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Meenakshi Chauhan\Desktop\"/>
    </mc:Choice>
  </mc:AlternateContent>
  <xr:revisionPtr revIDLastSave="0" documentId="13_ncr:1_{3CB760EA-2E96-4C8F-876E-B65C6CA8C877}" xr6:coauthVersionLast="47" xr6:coauthVersionMax="47" xr10:uidLastSave="{00000000-0000-0000-0000-000000000000}"/>
  <bookViews>
    <workbookView xWindow="-110" yWindow="-110" windowWidth="19420" windowHeight="11500" xr2:uid="{EBFEAAD7-8445-4D4E-B8E8-C906BDC43BE0}"/>
  </bookViews>
  <sheets>
    <sheet name="Preambles to BOQ" sheetId="46" r:id="rId1"/>
    <sheet name="Summary Sheet " sheetId="44" r:id="rId2"/>
    <sheet name="1.Demolition" sheetId="35" r:id="rId3"/>
    <sheet name="2.Structure" sheetId="14" r:id="rId4"/>
    <sheet name="3.Finishes" sheetId="25" r:id="rId5"/>
    <sheet name="Finishes Calculation" sheetId="42" state="hidden" r:id="rId6"/>
    <sheet name="4.Plumbing" sheetId="27" r:id="rId7"/>
    <sheet name="5.Electrical" sheetId="30" r:id="rId8"/>
    <sheet name="6.FE" sheetId="40"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s>
  <definedNames>
    <definedName name="\0">#REF!</definedName>
    <definedName name="\a">#REF!</definedName>
    <definedName name="\C">#REF!</definedName>
    <definedName name="\l">#REF!</definedName>
    <definedName name="\p">#REF!</definedName>
    <definedName name="_____________hp10">#REF!</definedName>
    <definedName name="_____________sah3">#REF!</definedName>
    <definedName name="____________cat12">#REF!</definedName>
    <definedName name="___________hp10">#REF!</definedName>
    <definedName name="___________sah3">#REF!</definedName>
    <definedName name="__________cat12">#REF!</definedName>
    <definedName name="_________ALT3">#REF!</definedName>
    <definedName name="________A100000">#REF!</definedName>
    <definedName name="________A70000">#REF!</definedName>
    <definedName name="________A80000">#REF!</definedName>
    <definedName name="________A99999">#REF!</definedName>
    <definedName name="________A999999">#REF!</definedName>
    <definedName name="________alt1">#REF!</definedName>
    <definedName name="________ALT2">#REF!</definedName>
    <definedName name="________ALT4">#REF!</definedName>
    <definedName name="________b201185">#REF!</definedName>
    <definedName name="________dim4">#REF!</definedName>
    <definedName name="________Eg616103">#REF!</definedName>
    <definedName name="________rim4">#REF!</definedName>
    <definedName name="________rm4">#REF!</definedName>
    <definedName name="_______A31">#REF!</definedName>
    <definedName name="_______ALT3">#REF!</definedName>
    <definedName name="_______TB2" localSheetId="8">'[1]SPT vs PHI'!$B$2:$C$65</definedName>
    <definedName name="_______TB2">'[2]SPT vs PHI'!$B$2:$C$65</definedName>
    <definedName name="______a1">#REF!</definedName>
    <definedName name="______A100000">#REF!</definedName>
    <definedName name="______A31">#REF!</definedName>
    <definedName name="______A70000">#REF!</definedName>
    <definedName name="______A80000">#REF!</definedName>
    <definedName name="______A99999">#REF!</definedName>
    <definedName name="______A999999">#REF!</definedName>
    <definedName name="______AA1">#REF!</definedName>
    <definedName name="______alt1">#REF!</definedName>
    <definedName name="______ALT2">#REF!</definedName>
    <definedName name="______ALT3">#REF!</definedName>
    <definedName name="______ALT4">#REF!</definedName>
    <definedName name="______b201185">#REF!</definedName>
    <definedName name="______dim4">#REF!</definedName>
    <definedName name="______Eg616103">#REF!</definedName>
    <definedName name="______flx200">#REF!</definedName>
    <definedName name="______flx250">#REF!</definedName>
    <definedName name="______flx300">#REF!</definedName>
    <definedName name="______rim4">#REF!</definedName>
    <definedName name="______rm4">#REF!</definedName>
    <definedName name="______SH1">#REF!</definedName>
    <definedName name="______SH2">#REF!</definedName>
    <definedName name="______SH3">#REF!</definedName>
    <definedName name="______SH4">#REF!</definedName>
    <definedName name="______SH5">#REF!</definedName>
    <definedName name="______TB2" localSheetId="8">'[1]SPT vs PHI'!$B$2:$C$65</definedName>
    <definedName name="______TB2">'[2]SPT vs PHI'!$B$2:$C$65</definedName>
    <definedName name="_____a1">#REF!</definedName>
    <definedName name="_____A100000">#REF!</definedName>
    <definedName name="_____A31">#REF!</definedName>
    <definedName name="_____A70000">#REF!</definedName>
    <definedName name="_____A80000">#REF!</definedName>
    <definedName name="_____A99999">#REF!</definedName>
    <definedName name="_____A999999">#REF!</definedName>
    <definedName name="_____AA1">#REF!</definedName>
    <definedName name="_____alt1">#REF!</definedName>
    <definedName name="_____ALT2">#REF!</definedName>
    <definedName name="_____ALT3">#REF!</definedName>
    <definedName name="_____ALT4">#REF!</definedName>
    <definedName name="_____dim4">#REF!</definedName>
    <definedName name="_____Eg616103">#REF!</definedName>
    <definedName name="_____rim4">#REF!</definedName>
    <definedName name="_____rm4">#REF!</definedName>
    <definedName name="_____TB2" localSheetId="8">'[1]SPT vs PHI'!$B$2:$C$65</definedName>
    <definedName name="_____TB2">'[2]SPT vs PHI'!$B$2:$C$65</definedName>
    <definedName name="____a1">#REF!</definedName>
    <definedName name="____A100000">#REF!</definedName>
    <definedName name="____a2">#REF!</definedName>
    <definedName name="____A31">#REF!</definedName>
    <definedName name="____A70000">#REF!</definedName>
    <definedName name="____A80000">#REF!</definedName>
    <definedName name="____A99999">#REF!</definedName>
    <definedName name="____A999999">#REF!</definedName>
    <definedName name="____AA1">#REF!</definedName>
    <definedName name="____alt1">#REF!</definedName>
    <definedName name="____ALT2">#REF!</definedName>
    <definedName name="____ALT3">#REF!</definedName>
    <definedName name="____ALT4">#REF!</definedName>
    <definedName name="____b201185">#REF!</definedName>
    <definedName name="____bol1">#REF!</definedName>
    <definedName name="____dim4">#REF!</definedName>
    <definedName name="____Eg616103">#REF!</definedName>
    <definedName name="____rim4">#REF!</definedName>
    <definedName name="____rm4">#REF!</definedName>
    <definedName name="____TB2" localSheetId="8">'[1]SPT vs PHI'!$B$2:$C$65</definedName>
    <definedName name="____TB2">'[2]SPT vs PHI'!$B$2:$C$65</definedName>
    <definedName name="___a1">#REF!</definedName>
    <definedName name="___A100000">#REF!</definedName>
    <definedName name="___a2">#REF!</definedName>
    <definedName name="___A31">#REF!</definedName>
    <definedName name="___A655600">#REF!</definedName>
    <definedName name="___A65999">#REF!</definedName>
    <definedName name="___A70000">#REF!</definedName>
    <definedName name="___A80000">#REF!</definedName>
    <definedName name="___A99999">#REF!</definedName>
    <definedName name="___A999999">#REF!</definedName>
    <definedName name="___AA1">#REF!</definedName>
    <definedName name="___alt1">#REF!</definedName>
    <definedName name="___ALT2">#REF!</definedName>
    <definedName name="___ALT3">#REF!</definedName>
    <definedName name="___ALT4">#REF!</definedName>
    <definedName name="___b201185">#REF!</definedName>
    <definedName name="___bol1">#REF!</definedName>
    <definedName name="___dim4">#REF!</definedName>
    <definedName name="___Eg616103">#REF!</definedName>
    <definedName name="___fco2">#REF!</definedName>
    <definedName name="___flx200">#REF!</definedName>
    <definedName name="___flx250">#REF!</definedName>
    <definedName name="___flx300">#REF!</definedName>
    <definedName name="___G72228">#REF!</definedName>
    <definedName name="___INDEX_SHEET___ASAP_Utilities">#REF!</definedName>
    <definedName name="___key1">#REF!</definedName>
    <definedName name="___key2">#REF!</definedName>
    <definedName name="___ram1">#REF!</definedName>
    <definedName name="___RAT1">#REF!</definedName>
    <definedName name="___RAT2">#REF!</definedName>
    <definedName name="___rim4">#REF!</definedName>
    <definedName name="___rm4">#REF!</definedName>
    <definedName name="___sch1">#REF!</definedName>
    <definedName name="___sch2">#REF!</definedName>
    <definedName name="___SH1">#REF!</definedName>
    <definedName name="___SH2">#REF!</definedName>
    <definedName name="___SH3">#REF!</definedName>
    <definedName name="___SH4">#REF!</definedName>
    <definedName name="___SH5">#REF!</definedName>
    <definedName name="___sti02">#REF!</definedName>
    <definedName name="___t1">#REF!</definedName>
    <definedName name="___t2">#REF!</definedName>
    <definedName name="___ta1">#REF!</definedName>
    <definedName name="___tb1">#REF!</definedName>
    <definedName name="___TB2" localSheetId="8">'[1]SPT vs PHI'!$B$2:$C$65</definedName>
    <definedName name="___TB2">'[2]SPT vs PHI'!$B$2:$C$65</definedName>
    <definedName name="__123Graph_A">#REF!</definedName>
    <definedName name="__123Graph_AIncome">#REF!</definedName>
    <definedName name="__123Graph_ASummary">#REF!</definedName>
    <definedName name="__123Graph_B">#REF!</definedName>
    <definedName name="__123Graph_BIncome">#REF!</definedName>
    <definedName name="__123Graph_BSummary">#REF!</definedName>
    <definedName name="__123Graph_C">#REF!</definedName>
    <definedName name="__123Graph_D">#REF!</definedName>
    <definedName name="__123Graph_E">#REF!</definedName>
    <definedName name="__123Graph_F">#REF!</definedName>
    <definedName name="__123Graph_X">#REF!</definedName>
    <definedName name="__123Graph_XIncome">#REF!</definedName>
    <definedName name="__a1">#REF!</definedName>
    <definedName name="__A100000">#REF!</definedName>
    <definedName name="__a2">#REF!</definedName>
    <definedName name="__A31">#REF!</definedName>
    <definedName name="__A655600">#REF!</definedName>
    <definedName name="__A65999">#REF!</definedName>
    <definedName name="__A70000">#REF!</definedName>
    <definedName name="__A80000">#REF!</definedName>
    <definedName name="__A99999">#REF!</definedName>
    <definedName name="__A999999">#REF!</definedName>
    <definedName name="__AA1">#REF!</definedName>
    <definedName name="__alt1">#REF!</definedName>
    <definedName name="__ALT2">#REF!</definedName>
    <definedName name="__ALT3">#REF!</definedName>
    <definedName name="__ALT4">#REF!</definedName>
    <definedName name="__b111121" localSheetId="2">#REF!</definedName>
    <definedName name="__b111121" localSheetId="3">#REF!</definedName>
    <definedName name="__b111121">#REF!</definedName>
    <definedName name="__b201185">#REF!</definedName>
    <definedName name="__bol1">#REF!</definedName>
    <definedName name="__dim4">#REF!</definedName>
    <definedName name="__Eg616103">#REF!</definedName>
    <definedName name="__flx200">#REF!</definedName>
    <definedName name="__flx250">#REF!</definedName>
    <definedName name="__flx300">#REF!</definedName>
    <definedName name="__G72228">#REF!</definedName>
    <definedName name="__hp10">#REF!</definedName>
    <definedName name="__IntlFixup" hidden="1">TRUE</definedName>
    <definedName name="__IntlFixupTable">#REF!</definedName>
    <definedName name="__iv66666">#REF!</definedName>
    <definedName name="__key1">#REF!</definedName>
    <definedName name="__key2">#REF!</definedName>
    <definedName name="__Ki1" localSheetId="2">#REF!</definedName>
    <definedName name="__Ki1" localSheetId="3">#REF!</definedName>
    <definedName name="__Ki1">#REF!</definedName>
    <definedName name="__Ki2" localSheetId="2">#REF!</definedName>
    <definedName name="__Ki2" localSheetId="3">#REF!</definedName>
    <definedName name="__Ki2">#REF!</definedName>
    <definedName name="__loc1" localSheetId="2">City&amp;" "&amp;State</definedName>
    <definedName name="__loc1" localSheetId="8">City&amp;" "&amp;State</definedName>
    <definedName name="__loc1">City&amp;" "&amp;State</definedName>
    <definedName name="__MAN1" localSheetId="2">#REF!</definedName>
    <definedName name="__MAN1" localSheetId="3">#REF!</definedName>
    <definedName name="__MAN1">#REF!</definedName>
    <definedName name="__MR10">#REF!</definedName>
    <definedName name="__PB1" localSheetId="2">#REF!</definedName>
    <definedName name="__PB1" localSheetId="3">#REF!</definedName>
    <definedName name="__PB1">#REF!</definedName>
    <definedName name="__RAN1">#REF!</definedName>
    <definedName name="__RAT1">#REF!</definedName>
    <definedName name="__RAT2">#REF!</definedName>
    <definedName name="__rim4">#REF!</definedName>
    <definedName name="__rm4">#REF!</definedName>
    <definedName name="__sch1">#REF!</definedName>
    <definedName name="__sch2">#REF!</definedName>
    <definedName name="__SH1">#REF!</definedName>
    <definedName name="__SH2">#REF!</definedName>
    <definedName name="__SH3">#REF!</definedName>
    <definedName name="__SH4">#REF!</definedName>
    <definedName name="__SH5">#REF!</definedName>
    <definedName name="__t1">#REF!</definedName>
    <definedName name="__ta1">#REF!</definedName>
    <definedName name="__tb1">#REF!</definedName>
    <definedName name="__TB2">#REF!</definedName>
    <definedName name="__xlnm.Database">#REF!</definedName>
    <definedName name="__xlnm.Print_Area_2">#REF!</definedName>
    <definedName name="__xlnm.Print_Titles">#REF!</definedName>
    <definedName name="__xz1">#REF!</definedName>
    <definedName name="_0">#REF!</definedName>
    <definedName name="_0___0">#REF!</definedName>
    <definedName name="_0_1">#REF!</definedName>
    <definedName name="_1__123Graph_AAdmin_Expenses">#REF!</definedName>
    <definedName name="_1_a_1">#REF!</definedName>
    <definedName name="_10__AcctPrio_4_1">#REF!</definedName>
    <definedName name="_10_l_4_1">#REF!</definedName>
    <definedName name="_100_BidClass_Text_4_1">#REF!</definedName>
    <definedName name="_100ContAmt_4_1">#REF!</definedName>
    <definedName name="_100CurrencyRate_4_1">#REF!</definedName>
    <definedName name="_100eu_4_1">#REF!</definedName>
    <definedName name="_100FiscalIDNum_4_1">#REF!</definedName>
    <definedName name="_100PSABillingMethod_4_1">#REF!</definedName>
    <definedName name="_100SalesMgr_4_1">#REF!</definedName>
    <definedName name="_101_BusType_4_1">#REF!</definedName>
    <definedName name="_101FormTitle_4_1">#REF!</definedName>
    <definedName name="_101rim4_4_1">#REF!</definedName>
    <definedName name="_101saud_4_1">#REF!</definedName>
    <definedName name="_102_BusType_Text_4_1">#REF!</definedName>
    <definedName name="_102dim4_4_1">#REF!</definedName>
    <definedName name="_102Excel_BuiltIn_Print_Area_1">#REF!</definedName>
    <definedName name="_102GMAmount_4_1">#REF!</definedName>
    <definedName name="_102SalesMgr_4_1">#REF!</definedName>
    <definedName name="_102sauf_4_1">#REF!</definedName>
    <definedName name="_103_cab21.5tp_4_1">#REF!</definedName>
    <definedName name="_103GMPercent_4_1">#REF!</definedName>
    <definedName name="_103saud_4_1">#REF!</definedName>
    <definedName name="_103sauif_4_1">#REF!</definedName>
    <definedName name="_104_cab21s_4_1">#REF!</definedName>
    <definedName name="_104EngAddress_4_1">#REF!</definedName>
    <definedName name="_104Excel_BuiltIn_Print_Area_1_1_1">#REF!</definedName>
    <definedName name="_104sauf_4_1">#REF!</definedName>
    <definedName name="_104SelectedLanguage_4_1">#REF!</definedName>
    <definedName name="_105_cab21us_4_1">#REF!</definedName>
    <definedName name="_105indf_4_1">#REF!</definedName>
    <definedName name="_105sauif_4_1">#REF!</definedName>
    <definedName name="_105SiteID_4_1">#REF!</definedName>
    <definedName name="_106_cab31s_4_1">#REF!</definedName>
    <definedName name="_106EngCity_4_1">#REF!</definedName>
    <definedName name="_106Excel_BuiltIn_Print_Titles_3_4_1">#REF!</definedName>
    <definedName name="_106SelectedLanguage_4_1">#REF!</definedName>
    <definedName name="_106SiteType_4_1">#REF!</definedName>
    <definedName name="_107_cab31us_4_1">#REF!</definedName>
    <definedName name="_107SiteID_4_1">#REF!</definedName>
    <definedName name="_107SmallProj_4_1">#REF!</definedName>
    <definedName name="_108_cab41s_4_1">#REF!</definedName>
    <definedName name="_108EngName_4_1">#REF!</definedName>
    <definedName name="_108FiscalIDNum_4_1">#REF!</definedName>
    <definedName name="_108SiteType_4_1">#REF!</definedName>
    <definedName name="_108SmallProj_Text_4_1">#REF!</definedName>
    <definedName name="_109_cab41us_4_1">#REF!</definedName>
    <definedName name="_109SmallProj_4_1">#REF!</definedName>
    <definedName name="_109SP1Branch_4_1">#REF!</definedName>
    <definedName name="_10AcctPrio_Text_4_1">#REF!</definedName>
    <definedName name="_10BidClass_4_1">#REF!</definedName>
    <definedName name="_11_a_1">#REF!</definedName>
    <definedName name="_110_cabf_4_1">#REF!</definedName>
    <definedName name="_110EngPostal_4_1">#REF!</definedName>
    <definedName name="_110FormTitle_4_1">#REF!</definedName>
    <definedName name="_110InstBillingMethod_4_1">#REF!</definedName>
    <definedName name="_110SmallProj_Text_4_1">#REF!</definedName>
    <definedName name="_110SP1Credit_4_1">#REF!</definedName>
    <definedName name="_111_CABLE_4_1">#REF!</definedName>
    <definedName name="_111ContWithAcct_4_1">#REF!</definedName>
    <definedName name="_111instf_4_1">#REF!</definedName>
    <definedName name="_111SP1Branch_4_1">#REF!</definedName>
    <definedName name="_111SP1Name_4_1">#REF!</definedName>
    <definedName name="_112_CALf_4_1">#REF!</definedName>
    <definedName name="_112ContWithName_4_1">#REF!</definedName>
    <definedName name="_112EngPrio_4_1">#REF!</definedName>
    <definedName name="_112GMAmount_4_1">#REF!</definedName>
    <definedName name="_112MarketType_4_1">#REF!</definedName>
    <definedName name="_112SP1Credit_4_1">#REF!</definedName>
    <definedName name="_112SP1Number_4_1">#REF!</definedName>
    <definedName name="_113_ChangeBy_4_1">#REF!</definedName>
    <definedName name="_113ContWithPrio_4_1">#REF!</definedName>
    <definedName name="_113MarketType_Text_4_1">#REF!</definedName>
    <definedName name="_113SP1Name_4_1">#REF!</definedName>
    <definedName name="_113SP2Branch_4_1">#REF!</definedName>
    <definedName name="_114_ChangeDate_4_1">#REF!</definedName>
    <definedName name="_114ContWithPrio_Text_4_1">#REF!</definedName>
    <definedName name="_114EngPrio_Text_4_1">#REF!</definedName>
    <definedName name="_114GMPercent_4_1">#REF!</definedName>
    <definedName name="_114nonmodular_4_1">#REF!</definedName>
    <definedName name="_114SP1Number_4_1">#REF!</definedName>
    <definedName name="_114SP2Credit_4_1">#REF!</definedName>
    <definedName name="_115_CompDate_4_1">#REF!</definedName>
    <definedName name="_115CONum_4_1">#REF!</definedName>
    <definedName name="_115OwnAcctNum_4_1">#REF!</definedName>
    <definedName name="_115SP2Branch_4_1">#REF!</definedName>
    <definedName name="_115SP2Name_4_1">#REF!</definedName>
    <definedName name="_116_conf_4_1">#REF!</definedName>
    <definedName name="_116CorpClient_4_1">#REF!</definedName>
    <definedName name="_116EngState_4_1">#REF!</definedName>
    <definedName name="_116po_4_1">#REF!</definedName>
    <definedName name="_116SP2Credit_4_1">#REF!</definedName>
    <definedName name="_116SP2Number_4_1">#REF!</definedName>
    <definedName name="_117_ContAmt_4_1">#REF!</definedName>
    <definedName name="_117CorpClient_Text_4_1">#REF!</definedName>
    <definedName name="_117PrimeAddress_4_1">#REF!</definedName>
    <definedName name="_117SP2Name_4_1">#REF!</definedName>
    <definedName name="_117SP3Branch_4_1">#REF!</definedName>
    <definedName name="_118_ContWithName_4_1">#REF!</definedName>
    <definedName name="_118CURR_4_1">#REF!</definedName>
    <definedName name="_118EstCost_4_1">#REF!</definedName>
    <definedName name="_118indf_4_1">#REF!</definedName>
    <definedName name="_118PrimeCity_4_1">#REF!</definedName>
    <definedName name="_118SP2Number_4_1">#REF!</definedName>
    <definedName name="_118SP3Credit_4_1">#REF!</definedName>
    <definedName name="_119_ContWithPrio_4_1">#REF!</definedName>
    <definedName name="_119PrimeName_4_1">#REF!</definedName>
    <definedName name="_119SP3Branch_4_1">#REF!</definedName>
    <definedName name="_119SP3Name_4_1">#REF!</definedName>
    <definedName name="_11BidClass_4_1">#REF!</definedName>
    <definedName name="_11BidClass_Text_4_1">#REF!</definedName>
    <definedName name="_12__AcctPrio_Text_4_1">#REF!</definedName>
    <definedName name="_12_a_4_1">#REF!</definedName>
    <definedName name="_12_p_1">#REF!</definedName>
    <definedName name="_120_ContWithPrio_Text_4_1">#REF!</definedName>
    <definedName name="_120eu_4_1">#REF!</definedName>
    <definedName name="_120InstBillingMethod_4_1">#REF!</definedName>
    <definedName name="_120PrimePostal_4_1">#REF!</definedName>
    <definedName name="_120SP3Credit_4_1">#REF!</definedName>
    <definedName name="_120SP3Number_4_1">#REF!</definedName>
    <definedName name="_121_CONum_4_1">#REF!</definedName>
    <definedName name="_121PrimePrio_4_1">#REF!</definedName>
    <definedName name="_121SP3Name_4_1">#REF!</definedName>
    <definedName name="_121SP4Branch_4_1">#REF!</definedName>
    <definedName name="_122_CorpClient_4_1">#REF!</definedName>
    <definedName name="_122Excel_BuiltIn_Print_Area_1">#REF!</definedName>
    <definedName name="_122instf_4_1">#REF!</definedName>
    <definedName name="_122PrimePrio_Text_4_1">#REF!</definedName>
    <definedName name="_122SP3Number_4_1">#REF!</definedName>
    <definedName name="_122SP4Credit_4_1">#REF!</definedName>
    <definedName name="_123_CorpClient_Text_4_1">#REF!</definedName>
    <definedName name="_123PrimeState_4_1">#REF!</definedName>
    <definedName name="_123SP4Branch_4_1">#REF!</definedName>
    <definedName name="_123SP4Name_4_1">#REF!</definedName>
    <definedName name="_124_CURR_4_1">#REF!</definedName>
    <definedName name="_124MarketType_4_1">#REF!</definedName>
    <definedName name="_124PRINT_AREA_MI_4_1">#REF!</definedName>
    <definedName name="_124SP4Credit_4_1">#REF!</definedName>
    <definedName name="_124SP4Number_4_1">#REF!</definedName>
    <definedName name="_125_dim4_4_1">#REF!</definedName>
    <definedName name="_125Excel_BuiltIn_Print_Area_1_1_1">#REF!</definedName>
    <definedName name="_125PROD_4_1">#REF!</definedName>
    <definedName name="_125SP4Name_4_1">#REF!</definedName>
    <definedName name="_125SP5Branch_4_1">#REF!</definedName>
    <definedName name="_126_EngAddress_4_1">#REF!</definedName>
    <definedName name="_126MarketType_Text_4_1">#REF!</definedName>
    <definedName name="_126ProdCode1_4_1">#REF!</definedName>
    <definedName name="_126SP4Number_4_1">#REF!</definedName>
    <definedName name="_126SP5Credit_4_1">#REF!</definedName>
    <definedName name="_127_EngCity_4_1">#REF!</definedName>
    <definedName name="_127ProdCode1_Text_4_1">#REF!</definedName>
    <definedName name="_127SP5Branch_4_1">#REF!</definedName>
    <definedName name="_127SP5Name_4_1">#REF!</definedName>
    <definedName name="_128_EngName_4_1">#REF!</definedName>
    <definedName name="_128nonmodular_4_1">#REF!</definedName>
    <definedName name="_128ProdCode2_4_1">#REF!</definedName>
    <definedName name="_128SP5Credit_4_1">#REF!</definedName>
    <definedName name="_128SP5Number_4_1">#REF!</definedName>
    <definedName name="_129_EngPostal_4_1">#REF!</definedName>
    <definedName name="_129CurrencyRate_4_1">#REF!</definedName>
    <definedName name="_129Excel_BuiltIn_Print_Titles_3_4_1">#REF!</definedName>
    <definedName name="_129ProdCode2_Text_4_1">#REF!</definedName>
    <definedName name="_129SP5Name_4_1">#REF!</definedName>
    <definedName name="_129SpecClass_4_1">#REF!</definedName>
    <definedName name="_12BidClass_Text_4_1">#REF!</definedName>
    <definedName name="_12BillingFreq_4_1">#REF!</definedName>
    <definedName name="_13_l_1">#REF!</definedName>
    <definedName name="_130_EngPrio_4_1">#REF!</definedName>
    <definedName name="_130dim4_4_1">#REF!</definedName>
    <definedName name="_130OwnAcctNum_4_1">#REF!</definedName>
    <definedName name="_130SP5Number_4_1">#REF!</definedName>
    <definedName name="_130SpecClass_Text_4_1">#REF!</definedName>
    <definedName name="_131_EngPrio_Text_4_1">#REF!</definedName>
    <definedName name="_131EngAddress_4_1">#REF!</definedName>
    <definedName name="_131SpecClass_4_1">#REF!</definedName>
    <definedName name="_131SpecEnv1_4_1">#REF!</definedName>
    <definedName name="_132_EngState_4_1">#REF!</definedName>
    <definedName name="_132EngCity_4_1">#REF!</definedName>
    <definedName name="_132po_4_1">#REF!</definedName>
    <definedName name="_132SpecClass_Text_4_1">#REF!</definedName>
    <definedName name="_132SpecEnv1_Text_4_1">#REF!</definedName>
    <definedName name="_133_EstCost_4_1">#REF!</definedName>
    <definedName name="_133EngName_4_1">#REF!</definedName>
    <definedName name="_133FiscalIDNum_4_1">#REF!</definedName>
    <definedName name="_133SpecEnv1_4_1">#REF!</definedName>
    <definedName name="_133SpecEnv2_4_1">#REF!</definedName>
    <definedName name="_134_eu_4_1">#REF!</definedName>
    <definedName name="_134EngPostal_4_1">#REF!</definedName>
    <definedName name="_134PrimeAddress_4_1">#REF!</definedName>
    <definedName name="_134ProdCode3_4_1">#REF!</definedName>
    <definedName name="_134SpecEnv1_Text_4_1">#REF!</definedName>
    <definedName name="_134SpecEnv2_Text_4_1">#REF!</definedName>
    <definedName name="_135_Excel_BuiltIn_Print_Area_1">#REF!</definedName>
    <definedName name="_135EngPrio_4_1">#REF!</definedName>
    <definedName name="_135FormTitle_4_1">#REF!</definedName>
    <definedName name="_135SpecEnv2_4_1">#REF!</definedName>
    <definedName name="_135SPLR_4_1">#REF!</definedName>
    <definedName name="_136_Excel_BuiltIn_Print_Area_1_1_1">#REF!</definedName>
    <definedName name="_136EngPrio_Text_4_1">#REF!</definedName>
    <definedName name="_136PrimeCity_4_1">#REF!</definedName>
    <definedName name="_136SpecEnv2_Text_4_1">#REF!</definedName>
    <definedName name="_136SrvcCode1_4_1">#REF!</definedName>
    <definedName name="_137_FormTitle_4_1">#REF!</definedName>
    <definedName name="_137EngState_4_1">#REF!</definedName>
    <definedName name="_137GMAmount_4_1">#REF!</definedName>
    <definedName name="_137SPLR_4_1">#REF!</definedName>
    <definedName name="_137SrvcCode1_Text_4_1">#REF!</definedName>
    <definedName name="_138_GMAmount_4_1">#REF!</definedName>
    <definedName name="_138EstCost_4_1">#REF!</definedName>
    <definedName name="_138PrimeName_4_1">#REF!</definedName>
    <definedName name="_138SrvcCode1_4_1">#REF!</definedName>
    <definedName name="_138SrvcCode2_4_1">#REF!</definedName>
    <definedName name="_139_GMPercent_4_1">#REF!</definedName>
    <definedName name="_139eu_4_1">#REF!</definedName>
    <definedName name="_139GMPercent_4_1">#REF!</definedName>
    <definedName name="_139ProdCode3_Text_4_1">#REF!</definedName>
    <definedName name="_139SrvcCode1_Text_4_1">#REF!</definedName>
    <definedName name="_139SrvcCode2_Text_4_1">#REF!</definedName>
    <definedName name="_13BillingFreq_4_1">#REF!</definedName>
    <definedName name="_13BillingTiming_4_1">#REF!</definedName>
    <definedName name="_14__BillingFreq_4_1">#REF!</definedName>
    <definedName name="_14_l_1">#REF!</definedName>
    <definedName name="_14_l_4_1">#REF!</definedName>
    <definedName name="_14_p_4_1">#REF!</definedName>
    <definedName name="_140Excel_BuiltIn_Print_Area_1">#REF!</definedName>
    <definedName name="_140PrimePostal_4_1">#REF!</definedName>
    <definedName name="_140SrvcCode2_4_1">#REF!</definedName>
    <definedName name="_140SrvcCode3_4_1">#REF!</definedName>
    <definedName name="_141_indf_4_1">#REF!</definedName>
    <definedName name="_141SrvcCode2_Text_4_1">#REF!</definedName>
    <definedName name="_141SrvcCode3_Text_4_1">#REF!</definedName>
    <definedName name="_142_instf_4_1">#REF!</definedName>
    <definedName name="_142PrimePrio_4_1">#REF!</definedName>
    <definedName name="_142SrvcCode3_4_1">#REF!</definedName>
    <definedName name="_142SrvcCode4_4_1">#REF!</definedName>
    <definedName name="_143_MarketType_4_1">#REF!</definedName>
    <definedName name="_143indf_4_1">#REF!</definedName>
    <definedName name="_143SrvcCode3_Text_4_1">#REF!</definedName>
    <definedName name="_143SrvcCode4_Text_4_1">#REF!</definedName>
    <definedName name="_144_MarketType_Text_4_1">#REF!</definedName>
    <definedName name="_144PrimePrio_Text_4_1">#REF!</definedName>
    <definedName name="_144ProdCode4_4_1">#REF!</definedName>
    <definedName name="_144SrvcCode4_4_1">#REF!</definedName>
    <definedName name="_144SrvcCode5_4_1">#REF!</definedName>
    <definedName name="_145_nonmodular_4_1">#REF!</definedName>
    <definedName name="_145SrvcCode4_Text_4_1">#REF!</definedName>
    <definedName name="_145SrvcCode5_Text_4_1">#REF!</definedName>
    <definedName name="_146_OwnAcctNum_4_1">#REF!</definedName>
    <definedName name="_146PrimeState_4_1">#REF!</definedName>
    <definedName name="_146SrvcCode5_4_1">#REF!</definedName>
    <definedName name="_146StartDate_4_1">#REF!</definedName>
    <definedName name="_147_po_4_1">#REF!</definedName>
    <definedName name="_147InstBillingMethod_4_1">#REF!</definedName>
    <definedName name="_147SrvcCode5_Text_4_1">#REF!</definedName>
    <definedName name="_147swf_4_1">#REF!</definedName>
    <definedName name="_148_PrimeAddress_4_1">#REF!</definedName>
    <definedName name="_148PRINT_AREA_MI_4_1">#REF!</definedName>
    <definedName name="_148StartDate_4_1">#REF!</definedName>
    <definedName name="_148TierCode_4_1">#REF!</definedName>
    <definedName name="_149_PrimeCity_4_1">#REF!</definedName>
    <definedName name="_149instf_4_1">#REF!</definedName>
    <definedName name="_149ProdCode4_Text_4_1">#REF!</definedName>
    <definedName name="_149swf_4_1">#REF!</definedName>
    <definedName name="_149TierCode_Text_4_1">#REF!</definedName>
    <definedName name="_14BillingTiming_4_1">#REF!</definedName>
    <definedName name="_14BusType_4_1">#REF!</definedName>
    <definedName name="_15_p_1">#REF!</definedName>
    <definedName name="_150_PrimeName_4_1">#REF!</definedName>
    <definedName name="_150PROD_4_1">#REF!</definedName>
    <definedName name="_150ProdCode5_4_1">#REF!</definedName>
    <definedName name="_150TierCode_4_1">#REF!</definedName>
    <definedName name="_150vatf_4_1">#REF!</definedName>
    <definedName name="_151_PrimePostal_4_1">#REF!</definedName>
    <definedName name="_151MarketType_4_1">#REF!</definedName>
    <definedName name="_151ProdCode5_Text_4_1">#REF!</definedName>
    <definedName name="_151TierCode_Text_4_1">#REF!</definedName>
    <definedName name="_152_PrimePrio_4_1">#REF!</definedName>
    <definedName name="_152ProdCode1_4_1">#REF!</definedName>
    <definedName name="_152vatf_4_1">#REF!</definedName>
    <definedName name="_153_PrimePrio_Text_4_1">#REF!</definedName>
    <definedName name="_153MarketType_Text_4_1">#REF!</definedName>
    <definedName name="_154_PrimeState_4_1">#REF!</definedName>
    <definedName name="_154ProdCode1_Text_4_1">#REF!</definedName>
    <definedName name="_155_PRINT_AREA_MI_4_1">#REF!</definedName>
    <definedName name="_155nonmodular_4_1">#REF!</definedName>
    <definedName name="_156_PROD_4_1">#REF!</definedName>
    <definedName name="_156ProdCode2_4_1">#REF!</definedName>
    <definedName name="_156ProdPct1_4_1">#REF!</definedName>
    <definedName name="_157_ProdCode1_4_1">#REF!</definedName>
    <definedName name="_157OwnAcctNum_4_1">#REF!</definedName>
    <definedName name="_158_ProdCode1_Text_4_1">#REF!</definedName>
    <definedName name="_158ProdCode2_Text_4_1">#REF!</definedName>
    <definedName name="_159_ProdCode2_4_1">#REF!</definedName>
    <definedName name="_159po_4_1">#REF!</definedName>
    <definedName name="_15BusType_4_1">#REF!</definedName>
    <definedName name="_15BusType_Text_4_1">#REF!</definedName>
    <definedName name="_16__BillingTiming_4_1">#REF!</definedName>
    <definedName name="_16_l_4_1">#REF!</definedName>
    <definedName name="_16_p_4_1">#REF!</definedName>
    <definedName name="_160_ProdCode2_Text_4_1">#REF!</definedName>
    <definedName name="_160ProdCode3_4_1">#REF!</definedName>
    <definedName name="_161_ProdCode5_4_1">#REF!</definedName>
    <definedName name="_161PrimeAddress_4_1">#REF!</definedName>
    <definedName name="_161ProdPct2_4_1">#REF!</definedName>
    <definedName name="_162_ProdCode5_Text_4_1">#REF!</definedName>
    <definedName name="_162FiscalIDNum_4_1">#REF!</definedName>
    <definedName name="_162ProdCode3_Text_4_1">#REF!</definedName>
    <definedName name="_163_ProdPct4_4_1">#REF!</definedName>
    <definedName name="_163FormTitle_4_1">#REF!</definedName>
    <definedName name="_163PrimeCity_4_1">#REF!</definedName>
    <definedName name="_164_ProdPct5_4_1">#REF!</definedName>
    <definedName name="_164GMAmount_4_1">#REF!</definedName>
    <definedName name="_164ProdCode4_4_1">#REF!</definedName>
    <definedName name="_165_ProjAddress1_4_1">#REF!</definedName>
    <definedName name="_165GMPercent_4_1">#REF!</definedName>
    <definedName name="_165PrimeName_4_1">#REF!</definedName>
    <definedName name="_166_ProjAddress2_4_1">#REF!</definedName>
    <definedName name="_166ProdCode4_Text_4_1">#REF!</definedName>
    <definedName name="_166ProdPct3_4_1">#REF!</definedName>
    <definedName name="_167_ProjCity_4_1">#REF!</definedName>
    <definedName name="_167indf_4_1">#REF!</definedName>
    <definedName name="_167PrimePostal_4_1">#REF!</definedName>
    <definedName name="_167ProdPct4_4_1">#REF!</definedName>
    <definedName name="_168_ProjCountry_4_1">#REF!</definedName>
    <definedName name="_168ProdCode5_4_1">#REF!</definedName>
    <definedName name="_168ProdPct5_4_1">#REF!</definedName>
    <definedName name="_169_ProjCounty_4_1">#REF!</definedName>
    <definedName name="_169PrimePrio_4_1">#REF!</definedName>
    <definedName name="_169ProjAddress1_4_1">#REF!</definedName>
    <definedName name="_16AcctName_4_1">#REF!</definedName>
    <definedName name="_16BusType_Text_4_1">#REF!</definedName>
    <definedName name="_16cab21.5tp_4_1">#REF!</definedName>
    <definedName name="_170_ProjName_4_1">#REF!</definedName>
    <definedName name="_170ProdCode5_Text_4_1">#REF!</definedName>
    <definedName name="_170ProjAddress2_4_1">#REF!</definedName>
    <definedName name="_171_ProjNum_4_1">#REF!</definedName>
    <definedName name="_171PrimePrio_Text_4_1">#REF!</definedName>
    <definedName name="_171ProjCity_4_1">#REF!</definedName>
    <definedName name="_172_ProjPostal_4_1">#REF!</definedName>
    <definedName name="_172ProdPct1_4_1">#REF!</definedName>
    <definedName name="_172ProjCountry_4_1">#REF!</definedName>
    <definedName name="_173_ProjState_4_1">#REF!</definedName>
    <definedName name="_173PrimeState_4_1">#REF!</definedName>
    <definedName name="_173ProjCounty_4_1">#REF!</definedName>
    <definedName name="_174_rim4_4_1">#REF!</definedName>
    <definedName name="_174ProdPct2_4_1">#REF!</definedName>
    <definedName name="_174ProjName_4_1">#REF!</definedName>
    <definedName name="_175_SalesMgr_4_1">#REF!</definedName>
    <definedName name="_175PRINT_AREA_MI_4_1">#REF!</definedName>
    <definedName name="_175ProjNum_4_1">#REF!</definedName>
    <definedName name="_176_saud_4_1">#REF!</definedName>
    <definedName name="_176ProdPct3_4_1">#REF!</definedName>
    <definedName name="_176ProjPostal_4_1">#REF!</definedName>
    <definedName name="_177_sauf_4_1">#REF!</definedName>
    <definedName name="_177PROD_4_1">#REF!</definedName>
    <definedName name="_177ProjState_4_1">#REF!</definedName>
    <definedName name="_178_sauif_4_1">#REF!</definedName>
    <definedName name="_178InstBillingMethod_4_1">#REF!</definedName>
    <definedName name="_178ProdPct4_4_1">#REF!</definedName>
    <definedName name="_179_SelectedLanguage_4_1">#REF!</definedName>
    <definedName name="_179instf_4_1">#REF!</definedName>
    <definedName name="_179ProdCode1_4_1">#REF!</definedName>
    <definedName name="_17cab21.5tp_4_1">#REF!</definedName>
    <definedName name="_17cab21s_4_1">#REF!</definedName>
    <definedName name="_18__ContWithAcct_4_1">#REF!</definedName>
    <definedName name="_18_p_1">#REF!</definedName>
    <definedName name="_180MarketType_4_1">#REF!</definedName>
    <definedName name="_180ProdPct5_4_1">#REF!</definedName>
    <definedName name="_181_SiteType_4_1">#REF!</definedName>
    <definedName name="_181MarketType_Text_4_1">#REF!</definedName>
    <definedName name="_181ProdCode1_Text_4_1">#REF!</definedName>
    <definedName name="_182_SmallProj_4_1">#REF!</definedName>
    <definedName name="_182nonmodular_4_1">#REF!</definedName>
    <definedName name="_182ProjAddress1_4_1">#REF!</definedName>
    <definedName name="_182PSABillingMethod_4_1">#REF!</definedName>
    <definedName name="_183_SmallProj_Text_4_1">#REF!</definedName>
    <definedName name="_183OwnAcctNum_4_1">#REF!</definedName>
    <definedName name="_183ProdCode2_4_1">#REF!</definedName>
    <definedName name="_183rim4_4_1">#REF!</definedName>
    <definedName name="_184_SP1Branch_4_1">#REF!</definedName>
    <definedName name="_184po_4_1">#REF!</definedName>
    <definedName name="_184ProjAddress2_4_1">#REF!</definedName>
    <definedName name="_184SalesMgr_4_1">#REF!</definedName>
    <definedName name="_185_SP1Credit_4_1">#REF!</definedName>
    <definedName name="_185PrimeAddress_4_1">#REF!</definedName>
    <definedName name="_185ProdCode2_Text_4_1">#REF!</definedName>
    <definedName name="_185saud_4_1">#REF!</definedName>
    <definedName name="_186_SP1Name_4_1">#REF!</definedName>
    <definedName name="_186PrimeCity_4_1">#REF!</definedName>
    <definedName name="_186ProjCity_4_1">#REF!</definedName>
    <definedName name="_186sauf_4_1">#REF!</definedName>
    <definedName name="_187_SP1Number_4_1">#REF!</definedName>
    <definedName name="_187PrimeName_4_1">#REF!</definedName>
    <definedName name="_187sauif_4_1">#REF!</definedName>
    <definedName name="_188_SP4Name_4_1">#REF!</definedName>
    <definedName name="_188PrimePostal_4_1">#REF!</definedName>
    <definedName name="_188ProjCountry_4_1">#REF!</definedName>
    <definedName name="_188SelectedLanguage_4_1">#REF!</definedName>
    <definedName name="_189_SpecClass_4_1">#REF!</definedName>
    <definedName name="_189PrimePrio_4_1">#REF!</definedName>
    <definedName name="_189ProdCode3_4_1">#REF!</definedName>
    <definedName name="_18AcctPrio_4_1">#REF!</definedName>
    <definedName name="_18cab21s_4_1">#REF!</definedName>
    <definedName name="_18cab21us_4_1">#REF!</definedName>
    <definedName name="_190_SpecClass_Text_4_1">#REF!</definedName>
    <definedName name="_190PrimePrio_Text_4_1">#REF!</definedName>
    <definedName name="_190ProjCounty_4_1">#REF!</definedName>
    <definedName name="_191_SPLR_4_1">#REF!</definedName>
    <definedName name="_191PrimeState_4_1">#REF!</definedName>
    <definedName name="_192_SrvcCode4_4_1">#REF!</definedName>
    <definedName name="_192PRINT_AREA_MI_4_1">#REF!</definedName>
    <definedName name="_192ProjName_4_1">#REF!</definedName>
    <definedName name="_193_SrvcCode4_Text_4_1">#REF!</definedName>
    <definedName name="_193PROD_4_1">#REF!</definedName>
    <definedName name="_193ProdCode3_Text_4_1">#REF!</definedName>
    <definedName name="_193SiteID_4_1">#REF!</definedName>
    <definedName name="_194_SrvcCode5_4_1">#REF!</definedName>
    <definedName name="_194ProdCode1_4_1">#REF!</definedName>
    <definedName name="_194ProjNum_4_1">#REF!</definedName>
    <definedName name="_194SiteType_4_1">#REF!</definedName>
    <definedName name="_195_SrvcCode5_Text_4_1">#REF!</definedName>
    <definedName name="_195ProdCode1_Text_4_1">#REF!</definedName>
    <definedName name="_195SmallProj_4_1">#REF!</definedName>
    <definedName name="_196_StartDate_4_1">#REF!</definedName>
    <definedName name="_196ProdCode2_4_1">#REF!</definedName>
    <definedName name="_196ProjPostal_4_1">#REF!</definedName>
    <definedName name="_196SmallProj_Text_4_1">#REF!</definedName>
    <definedName name="_197_swf_4_1">#REF!</definedName>
    <definedName name="_197ProdCode2_Text_4_1">#REF!</definedName>
    <definedName name="_197ProdCode4_4_1">#REF!</definedName>
    <definedName name="_197SP1Branch_4_1">#REF!</definedName>
    <definedName name="_198_TierCode_4_1">#REF!</definedName>
    <definedName name="_198ProjState_4_1">#REF!</definedName>
    <definedName name="_198SP1Credit_4_1">#REF!</definedName>
    <definedName name="_199_TierCode_Text_4_1">#REF!</definedName>
    <definedName name="_199SP1Name_4_1">#REF!</definedName>
    <definedName name="_19cab21us_4_1">#REF!</definedName>
    <definedName name="_19cab31s_4_1">#REF!</definedName>
    <definedName name="_1PRINT_AREA_MI_4_1">#REF!</definedName>
    <definedName name="_2___a_1">#REF!</definedName>
    <definedName name="_2__123Graph_AChart_1AJ">#REF!</definedName>
    <definedName name="_2__123Graph_AService_Expense">#REF!</definedName>
    <definedName name="_2_a_1">#REF!</definedName>
    <definedName name="_2_a_1_1_1">#REF!</definedName>
    <definedName name="_2_a_4_1">#REF!</definedName>
    <definedName name="_20__CurrencyRate_4_1">#REF!</definedName>
    <definedName name="_20_p_4_1">#REF!</definedName>
    <definedName name="_200_vatf_4_1">#REF!</definedName>
    <definedName name="_200PSABillingMethod_4_1">#REF!</definedName>
    <definedName name="_200SP1Number_4_1">#REF!</definedName>
    <definedName name="_201ProdCode4_Text_4_1">#REF!</definedName>
    <definedName name="_202rim4_4_1">#REF!</definedName>
    <definedName name="_203ProdCode5_4_1">#REF!</definedName>
    <definedName name="_204SalesMgr_4_1">#REF!</definedName>
    <definedName name="_205ProdCode5_Text_4_1">#REF!</definedName>
    <definedName name="_205SP2Branch_4_1">#REF!</definedName>
    <definedName name="_206saud_4_1">#REF!</definedName>
    <definedName name="_208ProdCode3_4_1">#REF!</definedName>
    <definedName name="_208sauf_4_1">#REF!</definedName>
    <definedName name="_209ProdPct1_4_1">#REF!</definedName>
    <definedName name="_20AcctPrio_Text_4_1">#REF!</definedName>
    <definedName name="_20cab31s_4_1">#REF!</definedName>
    <definedName name="_20cab31us_4_1">#REF!</definedName>
    <definedName name="_210sauif_4_1">#REF!</definedName>
    <definedName name="_210SP2Credit_4_1">#REF!</definedName>
    <definedName name="_212SelectedLanguage_4_1">#REF!</definedName>
    <definedName name="_213ProdPct2_4_1">#REF!</definedName>
    <definedName name="_214SiteID_4_1">#REF!</definedName>
    <definedName name="_215SP2Name_4_1">#REF!</definedName>
    <definedName name="_216SiteType_4_1">#REF!</definedName>
    <definedName name="_217ProdPct3_4_1">#REF!</definedName>
    <definedName name="_218SmallProj_4_1">#REF!</definedName>
    <definedName name="_219ProdCode3_Text_4_1">#REF!</definedName>
    <definedName name="_219ProdPct4_4_1">#REF!</definedName>
    <definedName name="_21AcctName_4_1">#REF!</definedName>
    <definedName name="_21cab31us_4_1">#REF!</definedName>
    <definedName name="_21cab41s_4_1">#REF!</definedName>
    <definedName name="_22__Excel_BuiltIn_Print_Titles_3_4_1">#REF!</definedName>
    <definedName name="_22_a_4_1">#REF!</definedName>
    <definedName name="_220SmallProj_Text_4_1">#REF!</definedName>
    <definedName name="_220SP2Number_4_1">#REF!</definedName>
    <definedName name="_221ProdPct5_4_1">#REF!</definedName>
    <definedName name="_222SP1Branch_4_1">#REF!</definedName>
    <definedName name="_223ProjAddress1_4_1">#REF!</definedName>
    <definedName name="_224SP1Credit_4_1">#REF!</definedName>
    <definedName name="_225ProjAddress2_4_1">#REF!</definedName>
    <definedName name="_225SP3Branch_4_1">#REF!</definedName>
    <definedName name="_226SP1Name_4_1">#REF!</definedName>
    <definedName name="_227ProjCity_4_1">#REF!</definedName>
    <definedName name="_228SP1Number_4_1">#REF!</definedName>
    <definedName name="_229ProjCountry_4_1">#REF!</definedName>
    <definedName name="_22BidClass_4_1">#REF!</definedName>
    <definedName name="_22cab41s_4_1">#REF!</definedName>
    <definedName name="_22cab41us_4_1">#REF!</definedName>
    <definedName name="_23_l_1">#REF!</definedName>
    <definedName name="_230ProdCode4_4_1">#REF!</definedName>
    <definedName name="_230SP2Branch_4_1">#REF!</definedName>
    <definedName name="_230SP3Credit_4_1">#REF!</definedName>
    <definedName name="_231ProjCounty_4_1">#REF!</definedName>
    <definedName name="_232SP2Credit_4_1">#REF!</definedName>
    <definedName name="_233ProjName_4_1">#REF!</definedName>
    <definedName name="_234SP2Name_4_1">#REF!</definedName>
    <definedName name="_235ProjNum_4_1">#REF!</definedName>
    <definedName name="_235SP3Name_4_1">#REF!</definedName>
    <definedName name="_236SP2Number_4_1">#REF!</definedName>
    <definedName name="_237ProjPostal_4_1">#REF!</definedName>
    <definedName name="_238SP3Branch_4_1">#REF!</definedName>
    <definedName name="_239ProjState_4_1">#REF!</definedName>
    <definedName name="_23cab41us_4_1">#REF!</definedName>
    <definedName name="_23cabf_4_1">#REF!</definedName>
    <definedName name="_24__FiscalIDNum_4_1">#REF!</definedName>
    <definedName name="_24_l_4_1">#REF!</definedName>
    <definedName name="_240SP3Credit_4_1">#REF!</definedName>
    <definedName name="_240SP3Number_4_1">#REF!</definedName>
    <definedName name="_241ProdCode4_Text_4_1">#REF!</definedName>
    <definedName name="_242ProdCode5_4_1">#REF!</definedName>
    <definedName name="_242SP3Name_4_1">#REF!</definedName>
    <definedName name="_243ProdCode5_Text_4_1">#REF!</definedName>
    <definedName name="_243PSABillingMethod_4_1">#REF!</definedName>
    <definedName name="_244SP3Number_4_1">#REF!</definedName>
    <definedName name="_245rim4_4_1">#REF!</definedName>
    <definedName name="_245SP4Branch_4_1">#REF!</definedName>
    <definedName name="_246SP4Branch_4_1">#REF!</definedName>
    <definedName name="_247SalesMgr_4_1">#REF!</definedName>
    <definedName name="_248SP4Credit_4_1">#REF!</definedName>
    <definedName name="_249saud_4_1">#REF!</definedName>
    <definedName name="_24AcctName_4_1">#REF!</definedName>
    <definedName name="_24BidClass_Text_4_1">#REF!</definedName>
    <definedName name="_24cabf_4_1">#REF!</definedName>
    <definedName name="_24CABLE_4_1">#REF!</definedName>
    <definedName name="_25_p_1">#REF!</definedName>
    <definedName name="_250SP4Credit_4_1">#REF!</definedName>
    <definedName name="_250SP4Name_4_1">#REF!</definedName>
    <definedName name="_251sauf_4_1">#REF!</definedName>
    <definedName name="_251SP4Name_4_1">#REF!</definedName>
    <definedName name="_252SP4Number_4_1">#REF!</definedName>
    <definedName name="_253sauif_4_1">#REF!</definedName>
    <definedName name="_254ProdPct1_4_1">#REF!</definedName>
    <definedName name="_254SP5Branch_4_1">#REF!</definedName>
    <definedName name="_255SelectedLanguage_4_1">#REF!</definedName>
    <definedName name="_256SP4Number_4_1">#REF!</definedName>
    <definedName name="_256SP5Credit_4_1">#REF!</definedName>
    <definedName name="_258SP5Name_4_1">#REF!</definedName>
    <definedName name="_259SiteID_4_1">#REF!</definedName>
    <definedName name="_25CABLE_4_1">#REF!</definedName>
    <definedName name="_25CALf_4_1">#REF!</definedName>
    <definedName name="_26__InstBillingMethod_4_1">#REF!</definedName>
    <definedName name="_26_p_4_1">#REF!</definedName>
    <definedName name="_260SP5Number_4_1">#REF!</definedName>
    <definedName name="_261SP5Branch_4_1">#REF!</definedName>
    <definedName name="_262SpecClass_4_1">#REF!</definedName>
    <definedName name="_263SiteType_4_1">#REF!</definedName>
    <definedName name="_264SpecClass_Text_4_1">#REF!</definedName>
    <definedName name="_265ProdPct2_4_1">#REF!</definedName>
    <definedName name="_265SmallProj_4_1">#REF!</definedName>
    <definedName name="_266SP5Credit_4_1">#REF!</definedName>
    <definedName name="_266SpecEnv1_4_1">#REF!</definedName>
    <definedName name="_267SmallProj_Text_4_1">#REF!</definedName>
    <definedName name="_268SpecEnv1_Text_4_1">#REF!</definedName>
    <definedName name="_269SP1Branch_4_1">#REF!</definedName>
    <definedName name="_26AcctPrio_4_1">#REF!</definedName>
    <definedName name="_26BillingFreq_4_1">#REF!</definedName>
    <definedName name="_26CALf_4_1">#REF!</definedName>
    <definedName name="_26ChangeBy_4_1">#REF!</definedName>
    <definedName name="_27__l_1">#REF!</definedName>
    <definedName name="_270SpecEnv2_4_1">#REF!</definedName>
    <definedName name="_271SP1Credit_4_1">#REF!</definedName>
    <definedName name="_271SP5Name_4_1">#REF!</definedName>
    <definedName name="_272SpecEnv2_Text_4_1">#REF!</definedName>
    <definedName name="_273SP1Name_4_1">#REF!</definedName>
    <definedName name="_274SPLR_4_1">#REF!</definedName>
    <definedName name="_275SP1Number_4_1">#REF!</definedName>
    <definedName name="_276ProdPct3_4_1">#REF!</definedName>
    <definedName name="_276SP5Number_4_1">#REF!</definedName>
    <definedName name="_276SrvcCode1_4_1">#REF!</definedName>
    <definedName name="_277ProdPct4_4_1">#REF!</definedName>
    <definedName name="_277SpecClass_4_1">#REF!</definedName>
    <definedName name="_278ProdPct5_4_1">#REF!</definedName>
    <definedName name="_278SpecClass_Text_4_1">#REF!</definedName>
    <definedName name="_278SrvcCode1_Text_4_1">#REF!</definedName>
    <definedName name="_279ProjAddress1_4_1">#REF!</definedName>
    <definedName name="_279SP2Branch_4_1">#REF!</definedName>
    <definedName name="_27ChangeBy_4_1">#REF!</definedName>
    <definedName name="_27ChangeDate_4_1">#REF!</definedName>
    <definedName name="_28__l_4_1">#REF!</definedName>
    <definedName name="_280ProjAddress2_4_1">#REF!</definedName>
    <definedName name="_280SrvcCode2_4_1">#REF!</definedName>
    <definedName name="_281ProjCity_4_1">#REF!</definedName>
    <definedName name="_282ProjCountry_4_1">#REF!</definedName>
    <definedName name="_282SrvcCode2_Text_4_1">#REF!</definedName>
    <definedName name="_283ProjCounty_4_1">#REF!</definedName>
    <definedName name="_283SP2Credit_4_1">#REF!</definedName>
    <definedName name="_283SpecEnv1_4_1">#REF!</definedName>
    <definedName name="_284ProjName_4_1">#REF!</definedName>
    <definedName name="_284SrvcCode3_4_1">#REF!</definedName>
    <definedName name="_285ProjNum_4_1">#REF!</definedName>
    <definedName name="_286ProjPostal_4_1">#REF!</definedName>
    <definedName name="_286SrvcCode3_Text_4_1">#REF!</definedName>
    <definedName name="_287ProjState_4_1">#REF!</definedName>
    <definedName name="_287SP2Name_4_1">#REF!</definedName>
    <definedName name="_288SpecEnv1_Text_4_1">#REF!</definedName>
    <definedName name="_288SrvcCode4_4_1">#REF!</definedName>
    <definedName name="_28AcctPrio_4_1">#REF!</definedName>
    <definedName name="_28BillingTiming_4_1">#REF!</definedName>
    <definedName name="_28ChangeDate_4_1">#REF!</definedName>
    <definedName name="_28CompDate_4_1">#REF!</definedName>
    <definedName name="_29__p_1">#REF!</definedName>
    <definedName name="_290SrvcCode4_Text_4_1">#REF!</definedName>
    <definedName name="_291SP2Number_4_1">#REF!</definedName>
    <definedName name="_292SrvcCode5_4_1">#REF!</definedName>
    <definedName name="_293SpecEnv2_4_1">#REF!</definedName>
    <definedName name="_294SrvcCode5_Text_4_1">#REF!</definedName>
    <definedName name="_295SP3Branch_4_1">#REF!</definedName>
    <definedName name="_296StartDate_4_1">#REF!</definedName>
    <definedName name="_298PSABillingMethod_4_1">#REF!</definedName>
    <definedName name="_298SpecEnv2_Text_4_1">#REF!</definedName>
    <definedName name="_298swf_4_1">#REF!</definedName>
    <definedName name="_299rim4_4_1">#REF!</definedName>
    <definedName name="_299SP3Credit_4_1">#REF!</definedName>
    <definedName name="_299SPLR_4_1">#REF!</definedName>
    <definedName name="_29CompDate_4_1">#REF!</definedName>
    <definedName name="_29conf_4_1">#REF!</definedName>
    <definedName name="_2m_100">#REF!</definedName>
    <definedName name="_2m_150">#REF!</definedName>
    <definedName name="_2m_200">#REF!</definedName>
    <definedName name="_2m_25">#REF!</definedName>
    <definedName name="_2m_250">#REF!</definedName>
    <definedName name="_2m_300">#REF!</definedName>
    <definedName name="_2m_32">#REF!</definedName>
    <definedName name="_2m_40">#REF!</definedName>
    <definedName name="_2m_50">#REF!</definedName>
    <definedName name="_2m_65">#REF!</definedName>
    <definedName name="_2m_80">#REF!</definedName>
    <definedName name="_3__123Graph_AChart_1Q">#REF!</definedName>
    <definedName name="_3__123Graph_BAdmin_Expenses">#REF!</definedName>
    <definedName name="_3_a_4_1">#REF!</definedName>
    <definedName name="_3_l_1">#REF!</definedName>
    <definedName name="_30__p_4_1">#REF!</definedName>
    <definedName name="_300SalesMgr_4_1">#REF!</definedName>
    <definedName name="_300TierCode_4_1">#REF!</definedName>
    <definedName name="_301saud_4_1">#REF!</definedName>
    <definedName name="_302sauf_4_1">#REF!</definedName>
    <definedName name="_302TierCode_Text_4_1">#REF!</definedName>
    <definedName name="_303sauif_4_1">#REF!</definedName>
    <definedName name="_303SP3Name_4_1">#REF!</definedName>
    <definedName name="_304SelectedLanguage_4_1">#REF!</definedName>
    <definedName name="_304SrvcCode1_4_1">#REF!</definedName>
    <definedName name="_304vatf_4_1">#REF!</definedName>
    <definedName name="_307SP3Number_4_1">#REF!</definedName>
    <definedName name="_309SrvcCode1_Text_4_1">#REF!</definedName>
    <definedName name="_30BusType_4_1">#REF!</definedName>
    <definedName name="_30conf_4_1">#REF!</definedName>
    <definedName name="_30ContAmt_4_1">#REF!</definedName>
    <definedName name="_311SP4Branch_4_1">#REF!</definedName>
    <definedName name="_314SrvcCode2_4_1">#REF!</definedName>
    <definedName name="_315SiteID_4_1">#REF!</definedName>
    <definedName name="_315SP4Credit_4_1">#REF!</definedName>
    <definedName name="_317SP4Name_4_1">#REF!</definedName>
    <definedName name="_319SrvcCode2_Text_4_1">#REF!</definedName>
    <definedName name="_31AcctPrio_Text_4_1">#REF!</definedName>
    <definedName name="_31ContAmt_4_1">#REF!</definedName>
    <definedName name="_31ContWithAcct_4_1">#REF!</definedName>
    <definedName name="_32__ProdCode3_4_1">#REF!</definedName>
    <definedName name="_321SP4Number_4_1">#REF!</definedName>
    <definedName name="_324SrvcCode3_4_1">#REF!</definedName>
    <definedName name="_325SP5Branch_4_1">#REF!</definedName>
    <definedName name="_326SiteType_4_1">#REF!</definedName>
    <definedName name="_327SmallProj_4_1">#REF!</definedName>
    <definedName name="_328SmallProj_Text_4_1">#REF!</definedName>
    <definedName name="_329SP1Branch_4_1">#REF!</definedName>
    <definedName name="_329SP5Credit_4_1">#REF!</definedName>
    <definedName name="_329SrvcCode3_Text_4_1">#REF!</definedName>
    <definedName name="_32AcctPrio_Text_4_1">#REF!</definedName>
    <definedName name="_32BidClass_4_1">#REF!</definedName>
    <definedName name="_32BusType_Text_4_1">#REF!</definedName>
    <definedName name="_32ContWithAcct_4_1">#REF!</definedName>
    <definedName name="_32ContWithName_4_1">#REF!</definedName>
    <definedName name="_330SP1Credit_4_1">#REF!</definedName>
    <definedName name="_330SrvcCode4_4_1">#REF!</definedName>
    <definedName name="_331SP1Name_4_1">#REF!</definedName>
    <definedName name="_331SrvcCode4_Text_4_1">#REF!</definedName>
    <definedName name="_332SP1Number_4_1">#REF!</definedName>
    <definedName name="_332SrvcCode5_4_1">#REF!</definedName>
    <definedName name="_333SP5Name_4_1">#REF!</definedName>
    <definedName name="_333SrvcCode5_Text_4_1">#REF!</definedName>
    <definedName name="_334StartDate_4_1">#REF!</definedName>
    <definedName name="_335swf_4_1">#REF!</definedName>
    <definedName name="_336TierCode_4_1">#REF!</definedName>
    <definedName name="_337SP5Number_4_1">#REF!</definedName>
    <definedName name="_337TierCode_Text_4_1">#REF!</definedName>
    <definedName name="_338vatf_4_1">#REF!</definedName>
    <definedName name="_339SpecClass_4_1">#REF!</definedName>
    <definedName name="_33BidClass_Text_4_1">#REF!</definedName>
    <definedName name="_33ContWithName_4_1">#REF!</definedName>
    <definedName name="_33ContWithPrio_4_1">#REF!</definedName>
    <definedName name="_34__ProdCode3_Text_4_1">#REF!</definedName>
    <definedName name="_341SpecClass_Text_4_1">#REF!</definedName>
    <definedName name="_343SP2Branch_4_1">#REF!</definedName>
    <definedName name="_345SpecEnv1_4_1">#REF!</definedName>
    <definedName name="_349SpecEnv1_Text_4_1">#REF!</definedName>
    <definedName name="_34BidClass_4_1">#REF!</definedName>
    <definedName name="_34cab21.5tp_4_1">#REF!</definedName>
    <definedName name="_34ContWithPrio_4_1">#REF!</definedName>
    <definedName name="_34ContWithPrio_Text_4_1">#REF!</definedName>
    <definedName name="_353SpecEnv2_4_1">#REF!</definedName>
    <definedName name="_354SP2Credit_4_1">#REF!</definedName>
    <definedName name="_357SpecEnv2_Text_4_1">#REF!</definedName>
    <definedName name="_359SPLR_4_1">#REF!</definedName>
    <definedName name="_35ContWithPrio_Text_4_1">#REF!</definedName>
    <definedName name="_35CONum_4_1">#REF!</definedName>
    <definedName name="_36__ProdCode4_4_1">#REF!</definedName>
    <definedName name="_363SrvcCode1_4_1">#REF!</definedName>
    <definedName name="_365SP2Name_4_1">#REF!</definedName>
    <definedName name="_367SrvcCode1_Text_4_1">#REF!</definedName>
    <definedName name="_36BidClass_Text_4_1">#REF!</definedName>
    <definedName name="_36cab21s_4_1">#REF!</definedName>
    <definedName name="_36CONum_4_1">#REF!</definedName>
    <definedName name="_36CorpClient_4_1">#REF!</definedName>
    <definedName name="_371SrvcCode2_4_1">#REF!</definedName>
    <definedName name="_375SrvcCode2_Text_4_1">#REF!</definedName>
    <definedName name="_376SP2Number_4_1">#REF!</definedName>
    <definedName name="_379SrvcCode3_4_1">#REF!</definedName>
    <definedName name="_37AcctName_4_1">#REF!</definedName>
    <definedName name="_37CorpClient_4_1">#REF!</definedName>
    <definedName name="_37CorpClient_Text_4_1">#REF!</definedName>
    <definedName name="_38__ProdCode4_Text_4_1">#REF!</definedName>
    <definedName name="_383SrvcCode3_Text_4_1">#REF!</definedName>
    <definedName name="_385SrvcCode4_4_1">#REF!</definedName>
    <definedName name="_387SP3Branch_4_1">#REF!</definedName>
    <definedName name="_387SrvcCode4_Text_4_1">#REF!</definedName>
    <definedName name="_389SrvcCode5_4_1">#REF!</definedName>
    <definedName name="_38BillingFreq_4_1">#REF!</definedName>
    <definedName name="_38cab21us_4_1">#REF!</definedName>
    <definedName name="_38CorpClient_Text_4_1">#REF!</definedName>
    <definedName name="_38CURR_4_1">#REF!</definedName>
    <definedName name="_391SrvcCode5_Text_4_1">#REF!</definedName>
    <definedName name="_393StartDate_4_1">#REF!</definedName>
    <definedName name="_395swf_4_1">#REF!</definedName>
    <definedName name="_397TierCode_4_1">#REF!</definedName>
    <definedName name="_398SP3Credit_4_1">#REF!</definedName>
    <definedName name="_399TierCode_Text_4_1">#REF!</definedName>
    <definedName name="_39CURR_4_1">#REF!</definedName>
    <definedName name="_39CurrencyRate_4_1">#REF!</definedName>
    <definedName name="_3m_100">#REF!</definedName>
    <definedName name="_3m_150">#REF!</definedName>
    <definedName name="_3m_200">#REF!</definedName>
    <definedName name="_3m_25">#REF!</definedName>
    <definedName name="_3m_250">#REF!</definedName>
    <definedName name="_3m_300">#REF!</definedName>
    <definedName name="_3m_32">#REF!</definedName>
    <definedName name="_3m_40">#REF!</definedName>
    <definedName name="_3m_50">#REF!</definedName>
    <definedName name="_3m_65">#REF!</definedName>
    <definedName name="_3m_80">#REF!</definedName>
    <definedName name="_4___a_4_1">#REF!</definedName>
    <definedName name="_4__123Graph_BChart_1Q">#REF!</definedName>
    <definedName name="_4__123Graph_BService_Expense">#REF!</definedName>
    <definedName name="_4_a_1">#REF!</definedName>
    <definedName name="_4_a_1_1_1">#REF!</definedName>
    <definedName name="_4_l_1">#REF!</definedName>
    <definedName name="_4_l_4_1">#REF!</definedName>
    <definedName name="_40__ProdPct1_4_1">#REF!</definedName>
    <definedName name="_401vatf_4_1">#REF!</definedName>
    <definedName name="_409SP3Name_4_1">#REF!</definedName>
    <definedName name="_40BillingFreq_4_1">#REF!</definedName>
    <definedName name="_40cab31s_4_1">#REF!</definedName>
    <definedName name="_40CurrencyRate_4_1">#REF!</definedName>
    <definedName name="_40dim4_4_1">#REF!</definedName>
    <definedName name="_41dim4_4_1">#REF!</definedName>
    <definedName name="_41EngAddress_4_1">#REF!</definedName>
    <definedName name="_42__ProdPct2_4_1">#REF!</definedName>
    <definedName name="_420SP3Number_4_1">#REF!</definedName>
    <definedName name="_42cab31us_4_1">#REF!</definedName>
    <definedName name="_42EngAddress_4_1">#REF!</definedName>
    <definedName name="_42EngCity_4_1">#REF!</definedName>
    <definedName name="_431SP4Branch_4_1">#REF!</definedName>
    <definedName name="_43BillingTiming_4_1">#REF!</definedName>
    <definedName name="_43EngCity_4_1">#REF!</definedName>
    <definedName name="_43EngName_4_1">#REF!</definedName>
    <definedName name="_44__ProdPct3_4_1">#REF!</definedName>
    <definedName name="_442SP4Credit_4_1">#REF!</definedName>
    <definedName name="_443SP4Name_4_1">#REF!</definedName>
    <definedName name="_44BillingTiming_4_1">#REF!</definedName>
    <definedName name="_44BusType_4_1">#REF!</definedName>
    <definedName name="_44cab41s_4_1">#REF!</definedName>
    <definedName name="_44EngName_4_1">#REF!</definedName>
    <definedName name="_44EngPostal_4_1">#REF!</definedName>
    <definedName name="_454SP4Number_4_1">#REF!</definedName>
    <definedName name="_45BusType_Text_4_1">#REF!</definedName>
    <definedName name="_45EngPostal_4_1">#REF!</definedName>
    <definedName name="_45EngPrio_4_1">#REF!</definedName>
    <definedName name="_46__PSABillingMethod_4_1">#REF!</definedName>
    <definedName name="_465SP5Branch_4_1">#REF!</definedName>
    <definedName name="_46BusType_4_1">#REF!</definedName>
    <definedName name="_46cab21.5tp_4_1">#REF!</definedName>
    <definedName name="_46cab41us_4_1">#REF!</definedName>
    <definedName name="_46EngPrio_4_1">#REF!</definedName>
    <definedName name="_46EngPrio_Text_4_1">#REF!</definedName>
    <definedName name="_476SP5Credit_4_1">#REF!</definedName>
    <definedName name="_47cab21s_4_1">#REF!</definedName>
    <definedName name="_47EngPrio_Text_4_1">#REF!</definedName>
    <definedName name="_47EngState_4_1">#REF!</definedName>
    <definedName name="_48__SiteID_4_1">#REF!</definedName>
    <definedName name="_487SP5Name_4_1">#REF!</definedName>
    <definedName name="_48AcctPrio_4_1">#REF!</definedName>
    <definedName name="_48BusType_Text_4_1">#REF!</definedName>
    <definedName name="_48cab21us_4_1">#REF!</definedName>
    <definedName name="_48cabf_4_1">#REF!</definedName>
    <definedName name="_48EngState_4_1">#REF!</definedName>
    <definedName name="_48EstCost_4_1">#REF!</definedName>
    <definedName name="_498SP5Number_4_1">#REF!</definedName>
    <definedName name="_499SpecClass_4_1">#REF!</definedName>
    <definedName name="_49cab31s_4_1">#REF!</definedName>
    <definedName name="_49EstCost_4_1">#REF!</definedName>
    <definedName name="_49eu_4_1">#REF!</definedName>
    <definedName name="_5__123Graph_XAdmin_Expenses">#REF!</definedName>
    <definedName name="_5_a_1">#REF!</definedName>
    <definedName name="_5_l_4_1">#REF!</definedName>
    <definedName name="_5_p_1">#REF!</definedName>
    <definedName name="_50__SP2Branch_4_1">#REF!</definedName>
    <definedName name="_500SpecClass_Text_4_1">#REF!</definedName>
    <definedName name="_50cab21.5tp_4_1">#REF!</definedName>
    <definedName name="_50cab31us_4_1">#REF!</definedName>
    <definedName name="_50CABLE_4_1">#REF!</definedName>
    <definedName name="_50eu_4_1">#REF!</definedName>
    <definedName name="_50Excel_BuiltIn_Print_Area_1">#REF!</definedName>
    <definedName name="_511SpecEnv1_4_1">#REF!</definedName>
    <definedName name="_51cab41s_4_1">#REF!</definedName>
    <definedName name="_51Excel_BuiltIn_Print_Area_1">#REF!</definedName>
    <definedName name="_51Excel_BuiltIn_Print_Titles_3_4_1">#REF!</definedName>
    <definedName name="_52__SP2Credit_4_1">#REF!</definedName>
    <definedName name="_522SpecEnv1_Text_4_1">#REF!</definedName>
    <definedName name="_52cab21s_4_1">#REF!</definedName>
    <definedName name="_52cab41us_4_1">#REF!</definedName>
    <definedName name="_52CALf_4_1">#REF!</definedName>
    <definedName name="_52Excel_BuiltIn_Print_Area_1_1_1">#REF!</definedName>
    <definedName name="_52FiscalIDNum_4_1">#REF!</definedName>
    <definedName name="_533SpecEnv2_4_1">#REF!</definedName>
    <definedName name="_53cabf_4_1">#REF!</definedName>
    <definedName name="_53Excel_BuiltIn_Print_Titles_3_4_1">#REF!</definedName>
    <definedName name="_53FormTitle_4_1">#REF!</definedName>
    <definedName name="_54__SP2Name_4_1">#REF!</definedName>
    <definedName name="_544SpecEnv2_Text_4_1">#REF!</definedName>
    <definedName name="_545SPLR_4_1">#REF!</definedName>
    <definedName name="_54cab21us_4_1">#REF!</definedName>
    <definedName name="_54CABLE_4_1">#REF!</definedName>
    <definedName name="_54ChangeBy_4_1">#REF!</definedName>
    <definedName name="_54FiscalIDNum_4_1">#REF!</definedName>
    <definedName name="_54GMAmount_4_1">#REF!</definedName>
    <definedName name="_556SrvcCode1_4_1">#REF!</definedName>
    <definedName name="_55CALf_4_1">#REF!</definedName>
    <definedName name="_55FormTitle_4_1">#REF!</definedName>
    <definedName name="_55GMPercent_4_1">#REF!</definedName>
    <definedName name="_56__SP2Number_4_1">#REF!</definedName>
    <definedName name="_567SrvcCode1_Text_4_1">#REF!</definedName>
    <definedName name="_56cab31s_4_1">#REF!</definedName>
    <definedName name="_56ChangeBy_4_1">#REF!</definedName>
    <definedName name="_56ChangeDate_4_1">#REF!</definedName>
    <definedName name="_56GMAmount_4_1">#REF!</definedName>
    <definedName name="_578SrvcCode2_4_1">#REF!</definedName>
    <definedName name="_57ChangeDate_4_1">#REF!</definedName>
    <definedName name="_57GMPercent_4_1">#REF!</definedName>
    <definedName name="_57indf_4_1">#REF!</definedName>
    <definedName name="_58__SP3Branch_4_1">#REF!</definedName>
    <definedName name="_589SrvcCode2_Text_4_1">#REF!</definedName>
    <definedName name="_58cab31us_4_1">#REF!</definedName>
    <definedName name="_58CompDate_4_1">#REF!</definedName>
    <definedName name="_58InstBillingMethod_4_1">#REF!</definedName>
    <definedName name="_59AcctPrio_Text_4_1">#REF!</definedName>
    <definedName name="_59conf_4_1">#REF!</definedName>
    <definedName name="_59indf_4_1">#REF!</definedName>
    <definedName name="_59instf_4_1">#REF!</definedName>
    <definedName name="_6__123Graph_XService_Expense">#REF!</definedName>
    <definedName name="_6__a_1_1_1">#REF!</definedName>
    <definedName name="_6_a_4_1">#REF!</definedName>
    <definedName name="_6_p_1">#REF!</definedName>
    <definedName name="_6_p_4_1">#REF!</definedName>
    <definedName name="_60__SP3Credit_4_1">#REF!</definedName>
    <definedName name="_600SrvcCode3_4_1">#REF!</definedName>
    <definedName name="_60BidClass_4_1">#REF!</definedName>
    <definedName name="_60cab41s_4_1">#REF!</definedName>
    <definedName name="_60conf_4_1">#REF!</definedName>
    <definedName name="_60ContAmt_4_1">#REF!</definedName>
    <definedName name="_60InstBillingMethod_4_1">#REF!</definedName>
    <definedName name="_60MarketType_4_1">#REF!</definedName>
    <definedName name="_611SrvcCode3_Text_4_1">#REF!</definedName>
    <definedName name="_612SrvcCode4_4_1">#REF!</definedName>
    <definedName name="_613SrvcCode4_Text_4_1">#REF!</definedName>
    <definedName name="_614SrvcCode5_4_1">#REF!</definedName>
    <definedName name="_615SrvcCode5_Text_4_1">#REF!</definedName>
    <definedName name="_616StartDate_4_1">#REF!</definedName>
    <definedName name="_617swf_4_1">#REF!</definedName>
    <definedName name="_618TierCode_4_1">#REF!</definedName>
    <definedName name="_619TierCode_Text_4_1">#REF!</definedName>
    <definedName name="_61BidClass_Text_4_1">#REF!</definedName>
    <definedName name="_61instf_4_1">#REF!</definedName>
    <definedName name="_61MarketType_Text_4_1">#REF!</definedName>
    <definedName name="_62__SP3Name_4_1">#REF!</definedName>
    <definedName name="_620vatf_4_1">#REF!</definedName>
    <definedName name="_62cab41us_4_1">#REF!</definedName>
    <definedName name="_62ContAmt_4_1">#REF!</definedName>
    <definedName name="_62MarketType_4_1">#REF!</definedName>
    <definedName name="_62nonmodular_4_1">#REF!</definedName>
    <definedName name="_63MarketType_Text_4_1">#REF!</definedName>
    <definedName name="_63OwnAcctNum_4_1">#REF!</definedName>
    <definedName name="_64__SP3Number_4_1">#REF!</definedName>
    <definedName name="_64cabf_4_1">#REF!</definedName>
    <definedName name="_64ContWithAcct_4_1">#REF!</definedName>
    <definedName name="_64nonmodular_4_1">#REF!</definedName>
    <definedName name="_64po_4_1">#REF!</definedName>
    <definedName name="_65ContWithAcct_4_1">#REF!</definedName>
    <definedName name="_65OwnAcctNum_4_1">#REF!</definedName>
    <definedName name="_65PrimeAddress_4_1">#REF!</definedName>
    <definedName name="_66__SP4Branch_4_1">#REF!</definedName>
    <definedName name="_66CABLE_4_1">#REF!</definedName>
    <definedName name="_66ContWithName_4_1">#REF!</definedName>
    <definedName name="_66po_4_1">#REF!</definedName>
    <definedName name="_66PrimeCity_4_1">#REF!</definedName>
    <definedName name="_67ContWithPrio_4_1">#REF!</definedName>
    <definedName name="_67PrimeAddress_4_1">#REF!</definedName>
    <definedName name="_67PrimeName_4_1">#REF!</definedName>
    <definedName name="_68__SP4Credit_4_1">#REF!</definedName>
    <definedName name="_68CALf_4_1">#REF!</definedName>
    <definedName name="_68ContWithPrio_4_1">#REF!</definedName>
    <definedName name="_68ContWithPrio_Text_4_1">#REF!</definedName>
    <definedName name="_68PrimeCity_4_1">#REF!</definedName>
    <definedName name="_68PrimePostal_4_1">#REF!</definedName>
    <definedName name="_69CONum_4_1">#REF!</definedName>
    <definedName name="_69PrimeName_4_1">#REF!</definedName>
    <definedName name="_69PrimePrio_4_1">#REF!</definedName>
    <definedName name="_7_a_1_1_1">#REF!</definedName>
    <definedName name="_7_p_4_1">#REF!</definedName>
    <definedName name="_70__SP4Number_4_1">#REF!</definedName>
    <definedName name="_70ChangeBy_4_1">#REF!</definedName>
    <definedName name="_70ContWithPrio_Text_4_1">#REF!</definedName>
    <definedName name="_70CorpClient_4_1">#REF!</definedName>
    <definedName name="_70PrimePostal_4_1">#REF!</definedName>
    <definedName name="_70PrimePrio_Text_4_1">#REF!</definedName>
    <definedName name="_71CorpClient_Text_4_1">#REF!</definedName>
    <definedName name="_71PrimePrio_4_1">#REF!</definedName>
    <definedName name="_71PrimeState_4_1">#REF!</definedName>
    <definedName name="_72__SP5Branch_4_1">#REF!</definedName>
    <definedName name="_72BillingFreq_4_1">#REF!</definedName>
    <definedName name="_72ChangeDate_4_1">#REF!</definedName>
    <definedName name="_72CONum_4_1">#REF!</definedName>
    <definedName name="_72CURR_4_1">#REF!</definedName>
    <definedName name="_72PrimePrio_Text_4_1">#REF!</definedName>
    <definedName name="_72PRINT_AREA_MI_4_1">#REF!</definedName>
    <definedName name="_73PrimeState_4_1">#REF!</definedName>
    <definedName name="_73PROD_4_1">#REF!</definedName>
    <definedName name="_74__SP5Credit_4_1">#REF!</definedName>
    <definedName name="_74CompDate_4_1">#REF!</definedName>
    <definedName name="_74CorpClient_4_1">#REF!</definedName>
    <definedName name="_74PRINT_AREA_MI_4_1">#REF!</definedName>
    <definedName name="_74ProdCode1_4_1">#REF!</definedName>
    <definedName name="_75PROD_4_1">#REF!</definedName>
    <definedName name="_75ProdCode1_Text_4_1">#REF!</definedName>
    <definedName name="_76__SP5Name_4_1">#REF!</definedName>
    <definedName name="_76conf_4_1">#REF!</definedName>
    <definedName name="_76CorpClient_Text_4_1">#REF!</definedName>
    <definedName name="_76ProdCode1_4_1">#REF!</definedName>
    <definedName name="_76ProdCode2_4_1">#REF!</definedName>
    <definedName name="_77CurrencyRate_4_1">#REF!</definedName>
    <definedName name="_77ProdCode1_Text_4_1">#REF!</definedName>
    <definedName name="_77ProdCode2_Text_4_1">#REF!</definedName>
    <definedName name="_78__SP5Number_4_1">#REF!</definedName>
    <definedName name="_78ContAmt_4_1">#REF!</definedName>
    <definedName name="_78CURR_4_1">#REF!</definedName>
    <definedName name="_78dim4_4_1">#REF!</definedName>
    <definedName name="_78ProdCode2_4_1">#REF!</definedName>
    <definedName name="_78ProdCode3_4_1">#REF!</definedName>
    <definedName name="_79EngAddress_4_1">#REF!</definedName>
    <definedName name="_79ProdCode2_Text_4_1">#REF!</definedName>
    <definedName name="_79ProdCode3_Text_4_1">#REF!</definedName>
    <definedName name="_7AcctName_4_1">#REF!</definedName>
    <definedName name="_8__AcctName_4_1">#REF!</definedName>
    <definedName name="_8_a_1_1_1">#REF!</definedName>
    <definedName name="_8_l_1">#REF!</definedName>
    <definedName name="_80__SpecEnv1_4_1">#REF!</definedName>
    <definedName name="_80CurrencyRate_4_1">#REF!</definedName>
    <definedName name="_80EngCity_4_1">#REF!</definedName>
    <definedName name="_80ProdCode3_4_1">#REF!</definedName>
    <definedName name="_80ProdCode4_4_1">#REF!</definedName>
    <definedName name="_81EngName_4_1">#REF!</definedName>
    <definedName name="_81ProdCode3_Text_4_1">#REF!</definedName>
    <definedName name="_81ProdCode4_Text_4_1">#REF!</definedName>
    <definedName name="_82__SpecEnv1_Text_4_1">#REF!</definedName>
    <definedName name="_82ContWithAcct_4_1">#REF!</definedName>
    <definedName name="_82dim4_4_1">#REF!</definedName>
    <definedName name="_82EngPostal_4_1">#REF!</definedName>
    <definedName name="_82ProdCode4_4_1">#REF!</definedName>
    <definedName name="_82ProdCode5_4_1">#REF!</definedName>
    <definedName name="_83BillingTiming_4_1">#REF!</definedName>
    <definedName name="_83EngPrio_4_1">#REF!</definedName>
    <definedName name="_83ProdCode4_Text_4_1">#REF!</definedName>
    <definedName name="_83ProdCode5_Text_4_1">#REF!</definedName>
    <definedName name="_84__SpecEnv2_4_1">#REF!</definedName>
    <definedName name="_84BusType_4_1">#REF!</definedName>
    <definedName name="_84ContWithName_4_1">#REF!</definedName>
    <definedName name="_84EngAddress_4_1">#REF!</definedName>
    <definedName name="_84EngPrio_Text_4_1">#REF!</definedName>
    <definedName name="_84ProdCode5_4_1">#REF!</definedName>
    <definedName name="_84ProdPct1_4_1">#REF!</definedName>
    <definedName name="_85BusType_Text_4_1">#REF!</definedName>
    <definedName name="_85EngState_4_1">#REF!</definedName>
    <definedName name="_85ProdCode5_Text_4_1">#REF!</definedName>
    <definedName name="_85ProdPct2_4_1">#REF!</definedName>
    <definedName name="_86__SpecEnv2_Text_4_1">#REF!</definedName>
    <definedName name="_86cab21.5tp_4_1">#REF!</definedName>
    <definedName name="_86ContWithPrio_4_1">#REF!</definedName>
    <definedName name="_86EngCity_4_1">#REF!</definedName>
    <definedName name="_86EstCost_4_1">#REF!</definedName>
    <definedName name="_86ProdPct1_4_1">#REF!</definedName>
    <definedName name="_86ProdPct3_4_1">#REF!</definedName>
    <definedName name="_87cab21s_4_1">#REF!</definedName>
    <definedName name="_87eu_4_1">#REF!</definedName>
    <definedName name="_87ProdPct2_4_1">#REF!</definedName>
    <definedName name="_87ProdPct4_4_1">#REF!</definedName>
    <definedName name="_88__SrvcCode1_4_1">#REF!</definedName>
    <definedName name="_88cab21us_4_1">#REF!</definedName>
    <definedName name="_88ContWithPrio_Text_4_1">#REF!</definedName>
    <definedName name="_88EngName_4_1">#REF!</definedName>
    <definedName name="_88Excel_BuiltIn_Print_Area_1">#REF!</definedName>
    <definedName name="_88ProdPct3_4_1">#REF!</definedName>
    <definedName name="_88ProdPct5_4_1">#REF!</definedName>
    <definedName name="_89cab31s_4_1">#REF!</definedName>
    <definedName name="_89ProdPct4_4_1">#REF!</definedName>
    <definedName name="_89ProjAddress1_4_1">#REF!</definedName>
    <definedName name="_8AcctName_4_1">#REF!</definedName>
    <definedName name="_8AcctPrio_4_1">#REF!</definedName>
    <definedName name="_90__SrvcCode1_Text_4_1">#REF!</definedName>
    <definedName name="_90cab31us_4_1">#REF!</definedName>
    <definedName name="_90CONum_4_1">#REF!</definedName>
    <definedName name="_90EngPostal_4_1">#REF!</definedName>
    <definedName name="_90Excel_BuiltIn_Print_Area_1_1_1">#REF!</definedName>
    <definedName name="_90ProdPct5_4_1">#REF!</definedName>
    <definedName name="_90ProjAddress2_4_1">#REF!</definedName>
    <definedName name="_91cab41s_4_1">#REF!</definedName>
    <definedName name="_91ProjAddress1_4_1">#REF!</definedName>
    <definedName name="_91ProjCity_4_1">#REF!</definedName>
    <definedName name="_92__SrvcCode2_4_1">#REF!</definedName>
    <definedName name="_92cab41us_4_1">#REF!</definedName>
    <definedName name="_92CorpClient_4_1">#REF!</definedName>
    <definedName name="_92EngPrio_4_1">#REF!</definedName>
    <definedName name="_92ProjAddress2_4_1">#REF!</definedName>
    <definedName name="_92ProjCountry_4_1">#REF!</definedName>
    <definedName name="_93cabf_4_1">#REF!</definedName>
    <definedName name="_93ProjCity_4_1">#REF!</definedName>
    <definedName name="_93ProjCounty_4_1">#REF!</definedName>
    <definedName name="_94__SrvcCode2_Text_4_1">#REF!</definedName>
    <definedName name="_94CABLE_4_1">#REF!</definedName>
    <definedName name="_94CorpClient_Text_4_1">#REF!</definedName>
    <definedName name="_94EngPrio_Text_4_1">#REF!</definedName>
    <definedName name="_94ProjCountry_4_1">#REF!</definedName>
    <definedName name="_94ProjName_4_1">#REF!</definedName>
    <definedName name="_95CALf_4_1">#REF!</definedName>
    <definedName name="_95Excel_BuiltIn_Print_Titles_3_4_1">#REF!</definedName>
    <definedName name="_95ProjCounty_4_1">#REF!</definedName>
    <definedName name="_95ProjNum_4_1">#REF!</definedName>
    <definedName name="_96__SrvcCode3_4_1">#REF!</definedName>
    <definedName name="_96ChangeBy_4_1">#REF!</definedName>
    <definedName name="_96CURR_4_1">#REF!</definedName>
    <definedName name="_96EngState_4_1">#REF!</definedName>
    <definedName name="_96ProjName_4_1">#REF!</definedName>
    <definedName name="_96ProjPostal_4_1">#REF!</definedName>
    <definedName name="_97ChangeDate_4_1">#REF!</definedName>
    <definedName name="_97ProjNum_4_1">#REF!</definedName>
    <definedName name="_97ProjState_4_1">#REF!</definedName>
    <definedName name="_98__SrvcCode3_Text_4_1">#REF!</definedName>
    <definedName name="_98CompDate_4_1">#REF!</definedName>
    <definedName name="_98EstCost_4_1">#REF!</definedName>
    <definedName name="_98ProjPostal_4_1">#REF!</definedName>
    <definedName name="_98PSABillingMethod_4_1">#REF!</definedName>
    <definedName name="_99_BidClass_4_1">#REF!</definedName>
    <definedName name="_99conf_4_1">#REF!</definedName>
    <definedName name="_99ProjState_4_1">#REF!</definedName>
    <definedName name="_99rim4_4_1">#REF!</definedName>
    <definedName name="_9AcctPrio_4_1">#REF!</definedName>
    <definedName name="_9AcctPrio_Text_4_1">#REF!</definedName>
    <definedName name="_a">#REF!</definedName>
    <definedName name="_a___0">#REF!</definedName>
    <definedName name="_a___1">#REF!</definedName>
    <definedName name="_a___10">#REF!</definedName>
    <definedName name="_a___11">#REF!</definedName>
    <definedName name="_a___14">#REF!</definedName>
    <definedName name="_a___16">#REF!</definedName>
    <definedName name="_a___17">#REF!</definedName>
    <definedName name="_a___18">#REF!</definedName>
    <definedName name="_a___4">#REF!</definedName>
    <definedName name="_a___5">#REF!</definedName>
    <definedName name="_a___7">#REF!</definedName>
    <definedName name="_a___8">#REF!</definedName>
    <definedName name="_a___9">#REF!</definedName>
    <definedName name="_a_1">#REF!</definedName>
    <definedName name="_a_1___0">#REF!</definedName>
    <definedName name="_a_1___1">#REF!</definedName>
    <definedName name="_a_1___5">#REF!</definedName>
    <definedName name="_a_1_1">#REF!</definedName>
    <definedName name="_a_2">#REF!</definedName>
    <definedName name="_a_4">#REF!</definedName>
    <definedName name="_a_4___0">#REF!</definedName>
    <definedName name="_a_4___1">#REF!</definedName>
    <definedName name="_a_4___17">#REF!</definedName>
    <definedName name="_a_4___4">#REF!</definedName>
    <definedName name="_a_4___5">#REF!</definedName>
    <definedName name="_a_4_1">#REF!</definedName>
    <definedName name="_a_4_1___0">#REF!</definedName>
    <definedName name="_a_4_1___1">#REF!</definedName>
    <definedName name="_a_4_1___5">#REF!</definedName>
    <definedName name="_a_6">#REF!</definedName>
    <definedName name="_a_6___0">#REF!</definedName>
    <definedName name="_a_6___1">#REF!</definedName>
    <definedName name="_a_6___17">#REF!</definedName>
    <definedName name="_a_6___4">#REF!</definedName>
    <definedName name="_a_6___5">#REF!</definedName>
    <definedName name="_a1">#REF!</definedName>
    <definedName name="_A100000">#REF!</definedName>
    <definedName name="_A31">#REF!</definedName>
    <definedName name="_A655600">#REF!</definedName>
    <definedName name="_A65999">#REF!</definedName>
    <definedName name="_A70000">#REF!</definedName>
    <definedName name="_A80000">#REF!</definedName>
    <definedName name="_A99999">#REF!</definedName>
    <definedName name="_A999999">#REF!</definedName>
    <definedName name="_AA1">#REF!</definedName>
    <definedName name="_abs123">#REF!</definedName>
    <definedName name="_ABS2">#REF!</definedName>
    <definedName name="_alt1">#REF!</definedName>
    <definedName name="_ALT2">#REF!</definedName>
    <definedName name="_ALT3">#REF!</definedName>
    <definedName name="_ALT4">#REF!</definedName>
    <definedName name="_b111121">#REF!</definedName>
    <definedName name="_b201185">#REF!</definedName>
    <definedName name="_bol1">#REF!</definedName>
    <definedName name="_C">#REF!</definedName>
    <definedName name="_C___0">#REF!</definedName>
    <definedName name="_C___13">#REF!</definedName>
    <definedName name="_C_1">#REF!</definedName>
    <definedName name="_can430">40.73</definedName>
    <definedName name="_can435">43.3</definedName>
    <definedName name="_DAT1">#REF!</definedName>
    <definedName name="_DAT10">#REF!</definedName>
    <definedName name="_DAT11">#REF!</definedName>
    <definedName name="_DAT12">#REF!</definedName>
    <definedName name="_DAT13">#REF!</definedName>
    <definedName name="_DAT14">#REF!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dim4">#REF!</definedName>
    <definedName name="_Dist_Values">#REF!</definedName>
    <definedName name="_Eg616103">#REF!</definedName>
    <definedName name="_exc1">#REF!</definedName>
    <definedName name="_exc11">#REF!</definedName>
    <definedName name="_exc2">#REF!</definedName>
    <definedName name="_EXC3">#REF!</definedName>
    <definedName name="_EXC4">#REF!</definedName>
    <definedName name="_fco2">#REF!</definedName>
    <definedName name="_Fill" hidden="1">#REF!</definedName>
    <definedName name="_flx200">#REF!</definedName>
    <definedName name="_flx250">#REF!</definedName>
    <definedName name="_flx300">#REF!</definedName>
    <definedName name="_foo1">#REF!</definedName>
    <definedName name="_foo2">#REF!</definedName>
    <definedName name="_foo3">#REF!</definedName>
    <definedName name="_FOO4">#REF!</definedName>
    <definedName name="_G72228">#REF!</definedName>
    <definedName name="_hp10" localSheetId="2">#REF!</definedName>
    <definedName name="_hp10" localSheetId="3">#REF!</definedName>
    <definedName name="_hp10" localSheetId="8" hidden="1">{#N/A,#N/A,TRUE,"Front";#N/A,#N/A,TRUE,"Simple Letter";#N/A,#N/A,TRUE,"Inside";#N/A,#N/A,TRUE,"Contents";#N/A,#N/A,TRUE,"Basis";#N/A,#N/A,TRUE,"Inclusions";#N/A,#N/A,TRUE,"Exclusions";#N/A,#N/A,TRUE,"Areas";#N/A,#N/A,TRUE,"Summary";#N/A,#N/A,TRUE,"Detail"}</definedName>
    <definedName name="_hp10" hidden="1">{#N/A,#N/A,TRUE,"Front";#N/A,#N/A,TRUE,"Simple Letter";#N/A,#N/A,TRUE,"Inside";#N/A,#N/A,TRUE,"Contents";#N/A,#N/A,TRUE,"Basis";#N/A,#N/A,TRUE,"Inclusions";#N/A,#N/A,TRUE,"Exclusions";#N/A,#N/A,TRUE,"Areas";#N/A,#N/A,TRUE,"Summary";#N/A,#N/A,TRUE,"Detail"}</definedName>
    <definedName name="_iv66666">#REF!</definedName>
    <definedName name="_Key1" localSheetId="2">#REF!</definedName>
    <definedName name="_Key1" localSheetId="3">#REF!</definedName>
    <definedName name="_Key1" hidden="1">#REF!</definedName>
    <definedName name="_Key2">#REF!</definedName>
    <definedName name="_Ki1" localSheetId="2">#REF!</definedName>
    <definedName name="_Ki1" localSheetId="3">#REF!</definedName>
    <definedName name="_Ki1">#REF!</definedName>
    <definedName name="_Ki2">#REF!</definedName>
    <definedName name="_l">#REF!</definedName>
    <definedName name="_l___0">#REF!</definedName>
    <definedName name="_l___1">#REF!</definedName>
    <definedName name="_l___17">#REF!</definedName>
    <definedName name="_l___18">#REF!</definedName>
    <definedName name="_l___4">#REF!</definedName>
    <definedName name="_l___5">#REF!</definedName>
    <definedName name="_l_1">#REF!</definedName>
    <definedName name="_l_1___0">#REF!</definedName>
    <definedName name="_l_1___1">#REF!</definedName>
    <definedName name="_l_1___5">#REF!</definedName>
    <definedName name="_l_1_1">#REF!</definedName>
    <definedName name="_l_4">#REF!</definedName>
    <definedName name="_l_4___0">#REF!</definedName>
    <definedName name="_l_4___1">#REF!</definedName>
    <definedName name="_l_4___17">#REF!</definedName>
    <definedName name="_l_4___4">#REF!</definedName>
    <definedName name="_l_4___5">#REF!</definedName>
    <definedName name="_l_4_1">#REF!</definedName>
    <definedName name="_l_4_1___0">#REF!</definedName>
    <definedName name="_l_4_1___1">#REF!</definedName>
    <definedName name="_l_4_1___5">#REF!</definedName>
    <definedName name="_l_6">#REF!</definedName>
    <definedName name="_l_6___0">#REF!</definedName>
    <definedName name="_l_6___1">#REF!</definedName>
    <definedName name="_l_6___17">#REF!</definedName>
    <definedName name="_l_6___4">#REF!</definedName>
    <definedName name="_l_6___5">#REF!</definedName>
    <definedName name="_loc1" localSheetId="2">City&amp;" "&amp;State</definedName>
    <definedName name="_loc1" localSheetId="8">City&amp;" "&amp;State</definedName>
    <definedName name="_loc1">City&amp;" "&amp;State</definedName>
    <definedName name="_MAN1" localSheetId="2">#REF!</definedName>
    <definedName name="_MAN1" localSheetId="3">#REF!</definedName>
    <definedName name="_MAN1">#REF!</definedName>
    <definedName name="_MR10">#REF!</definedName>
    <definedName name="_Order1" hidden="1">255</definedName>
    <definedName name="_p">#REF!</definedName>
    <definedName name="_p___0">#REF!</definedName>
    <definedName name="_p___1">#REF!</definedName>
    <definedName name="_p___17">#REF!</definedName>
    <definedName name="_p___18">#REF!</definedName>
    <definedName name="_p___4">#REF!</definedName>
    <definedName name="_p___5">#REF!</definedName>
    <definedName name="_p_1">#REF!</definedName>
    <definedName name="_p_1___0">#REF!</definedName>
    <definedName name="_p_1___1">#REF!</definedName>
    <definedName name="_p_1___5">#REF!</definedName>
    <definedName name="_p_1_1">#REF!</definedName>
    <definedName name="_p_4">#REF!</definedName>
    <definedName name="_p_4___0">#REF!</definedName>
    <definedName name="_p_4___1">#REF!</definedName>
    <definedName name="_p_4___17">#REF!</definedName>
    <definedName name="_p_4___4">#REF!</definedName>
    <definedName name="_p_4___5">#REF!</definedName>
    <definedName name="_p_4_1">#REF!</definedName>
    <definedName name="_p_4_1___0">#REF!</definedName>
    <definedName name="_p_4_1___1">#REF!</definedName>
    <definedName name="_p_4_1___5">#REF!</definedName>
    <definedName name="_p_6">#REF!</definedName>
    <definedName name="_p_6___0">#REF!</definedName>
    <definedName name="_p_6___1">#REF!</definedName>
    <definedName name="_p_6___17">#REF!</definedName>
    <definedName name="_p_6___4">#REF!</definedName>
    <definedName name="_p_6___5">#REF!</definedName>
    <definedName name="_Parse_Out">#REF!</definedName>
    <definedName name="_PB1" localSheetId="2">#REF!</definedName>
    <definedName name="_PB1" localSheetId="3">#REF!</definedName>
    <definedName name="_PB1">#REF!</definedName>
    <definedName name="_pcc1">#REF!</definedName>
    <definedName name="_pcc2">#REF!</definedName>
    <definedName name="_pcc3">#REF!</definedName>
    <definedName name="_PCC4">#REF!</definedName>
    <definedName name="_plb1">#REF!</definedName>
    <definedName name="_plb2">#REF!</definedName>
    <definedName name="_plb3">#REF!</definedName>
    <definedName name="_plb4">#REF!</definedName>
    <definedName name="_ram1">#REF!</definedName>
    <definedName name="_RAN1">#REF!</definedName>
    <definedName name="_RAT1">#REF!</definedName>
    <definedName name="_RAT2">#REF!</definedName>
    <definedName name="_rim4">#REF!</definedName>
    <definedName name="_rm4">#REF!</definedName>
    <definedName name="_sah3">#REF!</definedName>
    <definedName name="_sch1">#REF!</definedName>
    <definedName name="_sch2">#REF!</definedName>
    <definedName name="_SH1">#REF!</definedName>
    <definedName name="_SH2">#REF!</definedName>
    <definedName name="_SH3">#REF!</definedName>
    <definedName name="_SH4">#REF!</definedName>
    <definedName name="_SH5">#REF!</definedName>
    <definedName name="_Sort" hidden="1">#REF!</definedName>
    <definedName name="_sti02">#REF!</definedName>
    <definedName name="_t1">#REF!</definedName>
    <definedName name="_t2">#REF!</definedName>
    <definedName name="_ta1">#REF!</definedName>
    <definedName name="_Table2_In1">#REF!</definedName>
    <definedName name="_Table2_In2">#REF!</definedName>
    <definedName name="_Table2_Out">#REF!</definedName>
    <definedName name="_tb1">#REF!</definedName>
    <definedName name="_TB2">#REF!</definedName>
    <definedName name="_TTL1">#REF!</definedName>
    <definedName name="_TTL2">#REF!</definedName>
    <definedName name="_TTL3">#REF!</definedName>
    <definedName name="_TTL4">#REF!</definedName>
    <definedName name="_TTL5">#REF!</definedName>
    <definedName name="_TTL6">#REF!</definedName>
    <definedName name="_xz1">#REF!</definedName>
    <definedName name="a" localSheetId="2">#REF!</definedName>
    <definedName name="a" localSheetId="3">#REF!</definedName>
    <definedName name="A" localSheetId="4">#REF!</definedName>
    <definedName name="A" localSheetId="6">#REF!</definedName>
    <definedName name="A" localSheetId="7">#REF!</definedName>
    <definedName name="A" localSheetId="8">'[3]PRECAST lightconc-II'!$J$19</definedName>
    <definedName name="A">'[4]PRECAST lightconc-II'!$J$19</definedName>
    <definedName name="a___0" localSheetId="2">#REF!</definedName>
    <definedName name="a___0" localSheetId="3">#REF!</definedName>
    <definedName name="a___0">#REF!</definedName>
    <definedName name="a___13" localSheetId="2">#REF!</definedName>
    <definedName name="a___13" localSheetId="3">#REF!</definedName>
    <definedName name="a___13">#REF!</definedName>
    <definedName name="A1_" localSheetId="2">#REF!</definedName>
    <definedName name="A1_" localSheetId="3">#REF!</definedName>
    <definedName name="A1_">#REF!</definedName>
    <definedName name="A1____0">#REF!</definedName>
    <definedName name="A1____1">#REF!</definedName>
    <definedName name="A1____13">#REF!</definedName>
    <definedName name="A1____5">#REF!</definedName>
    <definedName name="A10_" localSheetId="2">#REF!</definedName>
    <definedName name="A10_" localSheetId="3">#REF!</definedName>
    <definedName name="A10_">#REF!</definedName>
    <definedName name="A10____0">#REF!</definedName>
    <definedName name="A10____1">#REF!</definedName>
    <definedName name="A10____13">#REF!</definedName>
    <definedName name="A10____5">#REF!</definedName>
    <definedName name="A100000___0">#REF!</definedName>
    <definedName name="A100000___1">#REF!</definedName>
    <definedName name="A100000___5">#REF!</definedName>
    <definedName name="A13_" localSheetId="2">#REF!</definedName>
    <definedName name="A13_" localSheetId="3">#REF!</definedName>
    <definedName name="A13_">#REF!</definedName>
    <definedName name="A13____0">#REF!</definedName>
    <definedName name="A13____1">#REF!</definedName>
    <definedName name="A13____13">#REF!</definedName>
    <definedName name="A13____5">#REF!</definedName>
    <definedName name="A2_" localSheetId="2">#REF!</definedName>
    <definedName name="A2_" localSheetId="3">#REF!</definedName>
    <definedName name="A2_">#REF!</definedName>
    <definedName name="A2____0">#REF!</definedName>
    <definedName name="A2____1">#REF!</definedName>
    <definedName name="A2____13">#REF!</definedName>
    <definedName name="A2____5">#REF!</definedName>
    <definedName name="a20.15">#REF!</definedName>
    <definedName name="A3_" localSheetId="2">#REF!</definedName>
    <definedName name="A3_" localSheetId="3">#REF!</definedName>
    <definedName name="A3_">#REF!</definedName>
    <definedName name="A3____0">#REF!</definedName>
    <definedName name="A3____1">#REF!</definedName>
    <definedName name="A3____13">#REF!</definedName>
    <definedName name="A3____5">#REF!</definedName>
    <definedName name="A4_" localSheetId="2">#REF!</definedName>
    <definedName name="A4_" localSheetId="3">#REF!</definedName>
    <definedName name="A4_">#REF!</definedName>
    <definedName name="A4____0">#REF!</definedName>
    <definedName name="A4____1">#REF!</definedName>
    <definedName name="A4____13">#REF!</definedName>
    <definedName name="A4____5">#REF!</definedName>
    <definedName name="A5_" localSheetId="2">#REF!</definedName>
    <definedName name="A5_" localSheetId="3">#REF!</definedName>
    <definedName name="A5_">#REF!</definedName>
    <definedName name="A5____0">#REF!</definedName>
    <definedName name="A5____1">#REF!</definedName>
    <definedName name="A5____13">#REF!</definedName>
    <definedName name="A5____5">#REF!</definedName>
    <definedName name="A6_" localSheetId="2">#REF!</definedName>
    <definedName name="A6_" localSheetId="3">#REF!</definedName>
    <definedName name="A6_">#REF!</definedName>
    <definedName name="A6____0">#REF!</definedName>
    <definedName name="A6____1">#REF!</definedName>
    <definedName name="A6____13">#REF!</definedName>
    <definedName name="A6____5">#REF!</definedName>
    <definedName name="a7.2">#REF!</definedName>
    <definedName name="A7_" localSheetId="2">#REF!</definedName>
    <definedName name="A7_" localSheetId="3">#REF!</definedName>
    <definedName name="A7_">#REF!</definedName>
    <definedName name="A7____0">#REF!</definedName>
    <definedName name="A7____1">#REF!</definedName>
    <definedName name="A7____13">#REF!</definedName>
    <definedName name="A7____5">#REF!</definedName>
    <definedName name="A70000___0">#REF!</definedName>
    <definedName name="A70000___1">#REF!</definedName>
    <definedName name="A70000___5">#REF!</definedName>
    <definedName name="A8_" localSheetId="2">#REF!</definedName>
    <definedName name="A8_" localSheetId="3">#REF!</definedName>
    <definedName name="A8_">#REF!</definedName>
    <definedName name="A8____0">#REF!</definedName>
    <definedName name="A8____1">#REF!</definedName>
    <definedName name="A8____13">#REF!</definedName>
    <definedName name="A8____5">#REF!</definedName>
    <definedName name="A80000___0">#REF!</definedName>
    <definedName name="A80000___1">#REF!</definedName>
    <definedName name="A80000___5">#REF!</definedName>
    <definedName name="A9_" localSheetId="2">#REF!</definedName>
    <definedName name="A9_" localSheetId="3">#REF!</definedName>
    <definedName name="A9_">#REF!</definedName>
    <definedName name="A9____0">#REF!</definedName>
    <definedName name="A9____1">#REF!</definedName>
    <definedName name="A9____13">#REF!</definedName>
    <definedName name="A9____5">#REF!</definedName>
    <definedName name="A99999___0">#REF!</definedName>
    <definedName name="A99999___1">#REF!</definedName>
    <definedName name="A99999___5">#REF!</definedName>
    <definedName name="A999999___0">#REF!</definedName>
    <definedName name="A999999___1">#REF!</definedName>
    <definedName name="A999999___5">#REF!</definedName>
    <definedName name="aa" localSheetId="6">#REF!</definedName>
    <definedName name="aa" localSheetId="7">#REF!</definedName>
    <definedName name="aa">#REF!</definedName>
    <definedName name="AA.Report.Files">#REF!</definedName>
    <definedName name="AA.Reports.Available">#REF!</definedName>
    <definedName name="aaaa">#REF!</definedName>
    <definedName name="AB">#REF!</definedName>
    <definedName name="abc">#REF!</definedName>
    <definedName name="abcd">#REF!</definedName>
    <definedName name="ABS">#REF!</definedName>
    <definedName name="ABSSSS">#REF!</definedName>
    <definedName name="abst">#REF!</definedName>
    <definedName name="absth">#REF!</definedName>
    <definedName name="ABSTRACT">#REF!</definedName>
    <definedName name="Ac">#REF!</definedName>
    <definedName name="acc" localSheetId="6">#REF!</definedName>
    <definedName name="acc" localSheetId="7">#REF!</definedName>
    <definedName name="acc">#REF!</definedName>
    <definedName name="AcctName">#REF!</definedName>
    <definedName name="AcctName___0">#REF!</definedName>
    <definedName name="AcctName___1">#REF!</definedName>
    <definedName name="AcctName___17">#REF!</definedName>
    <definedName name="AcctName___4">#REF!</definedName>
    <definedName name="AcctName___5">#REF!</definedName>
    <definedName name="AcctName_4">#REF!</definedName>
    <definedName name="AcctName_4___0">#REF!</definedName>
    <definedName name="AcctName_4___1">#REF!</definedName>
    <definedName name="AcctName_4___17">#REF!</definedName>
    <definedName name="AcctName_4___4">#REF!</definedName>
    <definedName name="AcctName_4___5">#REF!</definedName>
    <definedName name="AcctName_4_1">#REF!</definedName>
    <definedName name="AcctName_4_1___0">#REF!</definedName>
    <definedName name="AcctName_4_1___1">#REF!</definedName>
    <definedName name="AcctName_4_1___5">#REF!</definedName>
    <definedName name="AcctName_6">#REF!</definedName>
    <definedName name="AcctName_6___0">#REF!</definedName>
    <definedName name="AcctName_6___1">#REF!</definedName>
    <definedName name="AcctName_6___17">#REF!</definedName>
    <definedName name="AcctName_6___4">#REF!</definedName>
    <definedName name="AcctName_6___5">#REF!</definedName>
    <definedName name="AcctPrio">#REF!</definedName>
    <definedName name="AcctPrio___0">#REF!</definedName>
    <definedName name="AcctPrio___1">#REF!</definedName>
    <definedName name="AcctPrio___17">#REF!</definedName>
    <definedName name="AcctPrio___4">#REF!</definedName>
    <definedName name="AcctPrio___5">#REF!</definedName>
    <definedName name="AcctPrio_4">#REF!</definedName>
    <definedName name="AcctPrio_4___0">#REF!</definedName>
    <definedName name="AcctPrio_4___1">#REF!</definedName>
    <definedName name="AcctPrio_4___17">#REF!</definedName>
    <definedName name="AcctPrio_4___4">#REF!</definedName>
    <definedName name="AcctPrio_4___5">#REF!</definedName>
    <definedName name="AcctPrio_4_1">#REF!</definedName>
    <definedName name="AcctPrio_4_1___0">#REF!</definedName>
    <definedName name="AcctPrio_4_1___1">#REF!</definedName>
    <definedName name="AcctPrio_4_1___5">#REF!</definedName>
    <definedName name="AcctPrio_6">#REF!</definedName>
    <definedName name="AcctPrio_6___0">#REF!</definedName>
    <definedName name="AcctPrio_6___1">#REF!</definedName>
    <definedName name="AcctPrio_6___17">#REF!</definedName>
    <definedName name="AcctPrio_6___4">#REF!</definedName>
    <definedName name="AcctPrio_6___5">#REF!</definedName>
    <definedName name="AcctPrio_Text">#REF!</definedName>
    <definedName name="AcctPrio_Text___0">#REF!</definedName>
    <definedName name="AcctPrio_Text___1">#REF!</definedName>
    <definedName name="AcctPrio_Text___17">#REF!</definedName>
    <definedName name="AcctPrio_Text___4">#REF!</definedName>
    <definedName name="AcctPrio_Text___5">#REF!</definedName>
    <definedName name="AcctPrio_Text_4">#REF!</definedName>
    <definedName name="AcctPrio_Text_4___0">#REF!</definedName>
    <definedName name="AcctPrio_Text_4___1">#REF!</definedName>
    <definedName name="AcctPrio_Text_4___17">#REF!</definedName>
    <definedName name="AcctPrio_Text_4___4">#REF!</definedName>
    <definedName name="AcctPrio_Text_4___5">#REF!</definedName>
    <definedName name="AcctPrio_Text_4_1">#REF!</definedName>
    <definedName name="AcctPrio_Text_4_1___0">#REF!</definedName>
    <definedName name="AcctPrio_Text_4_1___1">#REF!</definedName>
    <definedName name="AcctPrio_Text_4_1___5">#REF!</definedName>
    <definedName name="AcctPrio_Text_6">#REF!</definedName>
    <definedName name="AcctPrio_Text_6___0">#REF!</definedName>
    <definedName name="AcctPrio_Text_6___1">#REF!</definedName>
    <definedName name="AcctPrio_Text_6___17">#REF!</definedName>
    <definedName name="AcctPrio_Text_6___4">#REF!</definedName>
    <definedName name="AcctPrio_Text_6___5">#REF!</definedName>
    <definedName name="acldiscounttocustomer" localSheetId="8">'[5]ID Office-R1 - 23.8.2012'!$I$50</definedName>
    <definedName name="acldiscounttocustomer">'[6]ID Office-R1 - 23.8.2012'!$I$50</definedName>
    <definedName name="add_BOQ">#REF!</definedName>
    <definedName name="aditya">#REF!</definedName>
    <definedName name="adj">#REF!</definedName>
    <definedName name="admn_off">#REF!</definedName>
    <definedName name="admn_site">#REF!</definedName>
    <definedName name="Advt.">#REF!</definedName>
    <definedName name="Ag" localSheetId="2">#REF!</definedName>
    <definedName name="Ag" localSheetId="3">#REF!</definedName>
    <definedName name="Ag">#REF!</definedName>
    <definedName name="Ag___0" localSheetId="2">#REF!</definedName>
    <definedName name="Ag___0" localSheetId="3">#REF!</definedName>
    <definedName name="Ag___0">#REF!</definedName>
    <definedName name="Ag___13">#REF!</definedName>
    <definedName name="ahu">#REF!</definedName>
    <definedName name="AIR_CONDITIONERS">#REF!</definedName>
    <definedName name="aiv" localSheetId="8">'[7]Detail In Door Stad'!#REF!</definedName>
    <definedName name="aiv">'[8]Detail In Door Stad'!#REF!</definedName>
    <definedName name="aiv_2" localSheetId="8">'[9]Detail In Door Stad'!#REF!</definedName>
    <definedName name="aiv_2">'[10]Detail In Door Stad'!#REF!</definedName>
    <definedName name="Allow" localSheetId="8">'[11] Factor  '!$F$1:$G$65536</definedName>
    <definedName name="Allow">'[12] Factor  '!$F$1:$G$65536</definedName>
    <definedName name="alpha" localSheetId="2">#REF!</definedName>
    <definedName name="alpha" localSheetId="3">#REF!</definedName>
    <definedName name="alpha">#REF!</definedName>
    <definedName name="alt1___0">#REF!</definedName>
    <definedName name="alt1___1">#REF!</definedName>
    <definedName name="alt1___5">#REF!</definedName>
    <definedName name="ALT2___0">#REF!</definedName>
    <definedName name="ALT2___1">#REF!</definedName>
    <definedName name="ALT2___5">#REF!</definedName>
    <definedName name="ALT3___0">#REF!</definedName>
    <definedName name="ALT3___1">#REF!</definedName>
    <definedName name="ALT3___5">#REF!</definedName>
    <definedName name="ALT4___0">#REF!</definedName>
    <definedName name="ALT4___1">#REF!</definedName>
    <definedName name="ALT4___5">#REF!</definedName>
    <definedName name="Alw" localSheetId="2">#REF!</definedName>
    <definedName name="Alw" localSheetId="3">#REF!</definedName>
    <definedName name="Alw">#REF!</definedName>
    <definedName name="amb">#REF!</definedName>
    <definedName name="ann">#REF!</definedName>
    <definedName name="anne">#REF!</definedName>
    <definedName name="annealing">#REF!</definedName>
    <definedName name="annealing1">#REF!</definedName>
    <definedName name="anscount" hidden="1">1</definedName>
    <definedName name="Anton" localSheetId="6">#REF!</definedName>
    <definedName name="Anton" localSheetId="7">#REF!</definedName>
    <definedName name="Anton">#REF!</definedName>
    <definedName name="april_qty">#REF!</definedName>
    <definedName name="ARCH">#REF!</definedName>
    <definedName name="AREA">#REF!</definedName>
    <definedName name="AREAS_CA_CANOPY__WAREHOUSE">#REF!</definedName>
    <definedName name="AREAS_CB_Canteen_Building">#REF!</definedName>
    <definedName name="AREAS_CIPT_Tanker_CIP_Shed">#REF!</definedName>
    <definedName name="AREAS_CLRR_Contract_Labour_Rest_Room">#REF!</definedName>
    <definedName name="AREAS_CS_Chemical_Store">#REF!</definedName>
    <definedName name="AREAS_ETPC_ETP_Civil_Works">#REF!</definedName>
    <definedName name="AREAS_EX_EXTERNAL_WORKS">#REF!</definedName>
    <definedName name="AREAS_FC_Farmer_s_Conference">#REF!</definedName>
    <definedName name="AREAS_FU_Fumigation">#REF!</definedName>
    <definedName name="AREAS_GA_General_Area___Overall">#REF!</definedName>
    <definedName name="AREAS_GP_Guard_Posts">#REF!</definedName>
    <definedName name="AREAS_LS_LubeOil_Stores">#REF!</definedName>
    <definedName name="AREAS_MR_TB_Milk_Reception_Tanker_s_Bay">#REF!</definedName>
    <definedName name="AREAS_MTF_Milk_Tank_Foundations">#REF!</definedName>
    <definedName name="AREAS_PB_PROCESS_BUILDING">#REF!</definedName>
    <definedName name="AREAS_PR_Pipe_Racks">#REF!</definedName>
    <definedName name="AREAS_SR_2_Security_Room___2">#REF!</definedName>
    <definedName name="AREAS_SR_3_Store_Room">#REF!</definedName>
    <definedName name="AREAS_ST_Stacks_near_Utility_Buildings">#REF!</definedName>
    <definedName name="AREAS_SY_Scrap_Yard">#REF!</definedName>
    <definedName name="AREAS_TWW_Truck_Wheel_Wash">#REF!</definedName>
    <definedName name="AREAS_TY_Transformer_Yard">#REF!</definedName>
    <definedName name="AREAS_UB_UTILITY_BLOCK">#REF!</definedName>
    <definedName name="AREAS_WH_Ware_House_Area">#REF!</definedName>
    <definedName name="as" localSheetId="6">#REF!</definedName>
    <definedName name="as" localSheetId="7">#REF!</definedName>
    <definedName name="as">#REF!</definedName>
    <definedName name="asd" localSheetId="8">[13]Sheet1!$K$21</definedName>
    <definedName name="asd">[14]Sheet1!$K$21</definedName>
    <definedName name="ASDFJHGSDF">#REF!</definedName>
    <definedName name="asgsdfg" localSheetId="6">#REF!</definedName>
    <definedName name="asgsdfg" localSheetId="7">#REF!</definedName>
    <definedName name="asgsdfg">#REF!</definedName>
    <definedName name="ASHOKA" localSheetId="2">#REF!</definedName>
    <definedName name="ASHOKA" localSheetId="3">#REF!</definedName>
    <definedName name="ASHOKA">#REF!</definedName>
    <definedName name="assumption">#REF!</definedName>
    <definedName name="auxlp">#REF!</definedName>
    <definedName name="auxlp___0">#REF!</definedName>
    <definedName name="auxlp___1">#REF!</definedName>
    <definedName name="auxlp___17">#REF!</definedName>
    <definedName name="auxlp___4">#REF!</definedName>
    <definedName name="auxlp___5">#REF!</definedName>
    <definedName name="B" localSheetId="2">#REF!</definedName>
    <definedName name="B" localSheetId="3">#REF!</definedName>
    <definedName name="B" localSheetId="4">#REF!</definedName>
    <definedName name="B" localSheetId="6">#REF!</definedName>
    <definedName name="B" localSheetId="7">#REF!</definedName>
    <definedName name="B" localSheetId="8">'[3]PRECAST lightconc-II'!$K$19</definedName>
    <definedName name="B">'[4]PRECAST lightconc-II'!$K$19</definedName>
    <definedName name="b.ANAND">#REF!</definedName>
    <definedName name="B___0" localSheetId="2">#REF!</definedName>
    <definedName name="B___0" localSheetId="3">#REF!</definedName>
    <definedName name="B___0">#REF!</definedName>
    <definedName name="B___13" localSheetId="2">#REF!</definedName>
    <definedName name="B___13" localSheetId="3">#REF!</definedName>
    <definedName name="B___13">#REF!</definedName>
    <definedName name="B___5">#REF!</definedName>
    <definedName name="b1210.">#REF!</definedName>
    <definedName name="b275.">#REF!</definedName>
    <definedName name="b275.___0">#REF!</definedName>
    <definedName name="b275.___1">#REF!</definedName>
    <definedName name="b275.___5">#REF!</definedName>
    <definedName name="b832.">#REF!</definedName>
    <definedName name="b9960.">#REF!</definedName>
    <definedName name="bb">#REF!</definedName>
    <definedName name="bbb" localSheetId="6">#REF!</definedName>
    <definedName name="bbb" localSheetId="7">#REF!</definedName>
    <definedName name="bbb">#REF!</definedName>
    <definedName name="bc">#REF!</definedName>
    <definedName name="bcfb">#REF!</definedName>
    <definedName name="BD">#REF!</definedName>
    <definedName name="BE">#REF!</definedName>
    <definedName name="beta">#REF!</definedName>
    <definedName name="BF">#REF!</definedName>
    <definedName name="BG">#REF!</definedName>
    <definedName name="BH">#REF!</definedName>
    <definedName name="bhhbhj" localSheetId="6">#REF!</definedName>
    <definedName name="bhhbhj" localSheetId="7">#REF!</definedName>
    <definedName name="bhhbhj">#REF!</definedName>
    <definedName name="BidClass">#REF!</definedName>
    <definedName name="BidClass___0">#REF!</definedName>
    <definedName name="BidClass___1">#REF!</definedName>
    <definedName name="BidClass___17">#REF!</definedName>
    <definedName name="BidClass___4">#REF!</definedName>
    <definedName name="BidClass___5">#REF!</definedName>
    <definedName name="BidClass_4">#REF!</definedName>
    <definedName name="BidClass_4___0">#REF!</definedName>
    <definedName name="BidClass_4___1">#REF!</definedName>
    <definedName name="BidClass_4___17">#REF!</definedName>
    <definedName name="BidClass_4___4">#REF!</definedName>
    <definedName name="BidClass_4___5">#REF!</definedName>
    <definedName name="BidClass_4_1">#REF!</definedName>
    <definedName name="BidClass_4_1___0">#REF!</definedName>
    <definedName name="BidClass_4_1___1">#REF!</definedName>
    <definedName name="BidClass_4_1___5">#REF!</definedName>
    <definedName name="BidClass_6">#REF!</definedName>
    <definedName name="BidClass_6___0">#REF!</definedName>
    <definedName name="BidClass_6___1">#REF!</definedName>
    <definedName name="BidClass_6___17">#REF!</definedName>
    <definedName name="BidClass_6___4">#REF!</definedName>
    <definedName name="BidClass_6___5">#REF!</definedName>
    <definedName name="BidClass_Text">#REF!</definedName>
    <definedName name="BidClass_Text___0">#REF!</definedName>
    <definedName name="BidClass_Text___1">#REF!</definedName>
    <definedName name="BidClass_Text___17">#REF!</definedName>
    <definedName name="BidClass_Text___4">#REF!</definedName>
    <definedName name="BidClass_Text___5">#REF!</definedName>
    <definedName name="BidClass_Text_4">#REF!</definedName>
    <definedName name="BidClass_Text_4___0">#REF!</definedName>
    <definedName name="BidClass_Text_4___1">#REF!</definedName>
    <definedName name="BidClass_Text_4___17">#REF!</definedName>
    <definedName name="BidClass_Text_4___4">#REF!</definedName>
    <definedName name="BidClass_Text_4___5">#REF!</definedName>
    <definedName name="BidClass_Text_4_1">#REF!</definedName>
    <definedName name="BidClass_Text_4_1___0">#REF!</definedName>
    <definedName name="BidClass_Text_4_1___1">#REF!</definedName>
    <definedName name="BidClass_Text_4_1___5">#REF!</definedName>
    <definedName name="BidClass_Text_6">#REF!</definedName>
    <definedName name="BidClass_Text_6___0">#REF!</definedName>
    <definedName name="BidClass_Text_6___1">#REF!</definedName>
    <definedName name="BidClass_Text_6___17">#REF!</definedName>
    <definedName name="BidClass_Text_6___4">#REF!</definedName>
    <definedName name="BidClass_Text_6___5">#REF!</definedName>
    <definedName name="bijalpur2">#REF!</definedName>
    <definedName name="bill" localSheetId="6">#REF!</definedName>
    <definedName name="bill" localSheetId="7">#REF!</definedName>
    <definedName name="bill">#REF!</definedName>
    <definedName name="Bill_EMF" localSheetId="6">#REF!</definedName>
    <definedName name="Bill_EMF" localSheetId="7">#REF!</definedName>
    <definedName name="Bill_EMF">#REF!</definedName>
    <definedName name="Bill_MF" localSheetId="6">#REF!</definedName>
    <definedName name="Bill_MF" localSheetId="7">#REF!</definedName>
    <definedName name="Bill_MF">#REF!</definedName>
    <definedName name="bill1" localSheetId="6">#REF!</definedName>
    <definedName name="bill1" localSheetId="7">#REF!</definedName>
    <definedName name="bill1">#REF!</definedName>
    <definedName name="bill21" localSheetId="4" hidden="1">{#N/A,#N/A,FALSE,"Sub2.1";#N/A,#N/A,FALSE,"Conc2.2";#N/A,#N/A,FALSE,"Block2.3";#N/A,#N/A,FALSE,"Roof2.4";#N/A,#N/A,FALSE,"wood2.5";#N/A,#N/A,FALSE,"Door2.6";#N/A,#N/A,FALSE,"Finish2.7";#N/A,#N/A,FALSE,"Service2.8";#N/A,#N/A,FALSE,"Summary2"}</definedName>
    <definedName name="bill21" localSheetId="6" hidden="1">{#N/A,#N/A,FALSE,"Sub2.1";#N/A,#N/A,FALSE,"Conc2.2";#N/A,#N/A,FALSE,"Block2.3";#N/A,#N/A,FALSE,"Roof2.4";#N/A,#N/A,FALSE,"wood2.5";#N/A,#N/A,FALSE,"Door2.6";#N/A,#N/A,FALSE,"Finish2.7";#N/A,#N/A,FALSE,"Service2.8";#N/A,#N/A,FALSE,"Summary2"}</definedName>
    <definedName name="bill21" localSheetId="7" hidden="1">{#N/A,#N/A,FALSE,"Sub2.1";#N/A,#N/A,FALSE,"Conc2.2";#N/A,#N/A,FALSE,"Block2.3";#N/A,#N/A,FALSE,"Roof2.4";#N/A,#N/A,FALSE,"wood2.5";#N/A,#N/A,FALSE,"Door2.6";#N/A,#N/A,FALSE,"Finish2.7";#N/A,#N/A,FALSE,"Service2.8";#N/A,#N/A,FALSE,"Summary2"}</definedName>
    <definedName name="bill21" localSheetId="8" hidden="1">{#N/A,#N/A,FALSE,"Sub2.1";#N/A,#N/A,FALSE,"Conc2.2";#N/A,#N/A,FALSE,"Block2.3";#N/A,#N/A,FALSE,"Roof2.4";#N/A,#N/A,FALSE,"wood2.5";#N/A,#N/A,FALSE,"Door2.6";#N/A,#N/A,FALSE,"Finish2.7";#N/A,#N/A,FALSE,"Service2.8";#N/A,#N/A,FALSE,"Summary2"}</definedName>
    <definedName name="bill21" hidden="1">{#N/A,#N/A,FALSE,"Sub2.1";#N/A,#N/A,FALSE,"Conc2.2";#N/A,#N/A,FALSE,"Block2.3";#N/A,#N/A,FALSE,"Roof2.4";#N/A,#N/A,FALSE,"wood2.5";#N/A,#N/A,FALSE,"Door2.6";#N/A,#N/A,FALSE,"Finish2.7";#N/A,#N/A,FALSE,"Service2.8";#N/A,#N/A,FALSE,"Summary2"}</definedName>
    <definedName name="bill22" localSheetId="7" hidden="1">{#N/A,#N/A,FALSE,"Sub2.1";#N/A,#N/A,FALSE,"Conc2.2";#N/A,#N/A,FALSE,"Block2.3";#N/A,#N/A,FALSE,"Roof2.4";#N/A,#N/A,FALSE,"wood2.5";#N/A,#N/A,FALSE,"Door2.6";#N/A,#N/A,FALSE,"Finish2.7";#N/A,#N/A,FALSE,"Service2.8";#N/A,#N/A,FALSE,"Summary2"}</definedName>
    <definedName name="bill22" hidden="1">{#N/A,#N/A,FALSE,"Sub2.1";#N/A,#N/A,FALSE,"Conc2.2";#N/A,#N/A,FALSE,"Block2.3";#N/A,#N/A,FALSE,"Roof2.4";#N/A,#N/A,FALSE,"wood2.5";#N/A,#N/A,FALSE,"Door2.6";#N/A,#N/A,FALSE,"Finish2.7";#N/A,#N/A,FALSE,"Service2.8";#N/A,#N/A,FALSE,"Summary2"}</definedName>
    <definedName name="bill4" localSheetId="4" hidden="1">{#N/A,#N/A,FALSE,"Sub2.1";#N/A,#N/A,FALSE,"Conc2.2";#N/A,#N/A,FALSE,"Block2.3";#N/A,#N/A,FALSE,"Roof2.4";#N/A,#N/A,FALSE,"wood2.5";#N/A,#N/A,FALSE,"Door2.6";#N/A,#N/A,FALSE,"Finish2.7";#N/A,#N/A,FALSE,"Service2.8";#N/A,#N/A,FALSE,"Summary2"}</definedName>
    <definedName name="bill4" localSheetId="6" hidden="1">{#N/A,#N/A,FALSE,"Sub2.1";#N/A,#N/A,FALSE,"Conc2.2";#N/A,#N/A,FALSE,"Block2.3";#N/A,#N/A,FALSE,"Roof2.4";#N/A,#N/A,FALSE,"wood2.5";#N/A,#N/A,FALSE,"Door2.6";#N/A,#N/A,FALSE,"Finish2.7";#N/A,#N/A,FALSE,"Service2.8";#N/A,#N/A,FALSE,"Summary2"}</definedName>
    <definedName name="bill4" localSheetId="7" hidden="1">{#N/A,#N/A,FALSE,"Sub2.1";#N/A,#N/A,FALSE,"Conc2.2";#N/A,#N/A,FALSE,"Block2.3";#N/A,#N/A,FALSE,"Roof2.4";#N/A,#N/A,FALSE,"wood2.5";#N/A,#N/A,FALSE,"Door2.6";#N/A,#N/A,FALSE,"Finish2.7";#N/A,#N/A,FALSE,"Service2.8";#N/A,#N/A,FALSE,"Summary2"}</definedName>
    <definedName name="bill4" localSheetId="8" hidden="1">{#N/A,#N/A,FALSE,"Sub2.1";#N/A,#N/A,FALSE,"Conc2.2";#N/A,#N/A,FALSE,"Block2.3";#N/A,#N/A,FALSE,"Roof2.4";#N/A,#N/A,FALSE,"wood2.5";#N/A,#N/A,FALSE,"Door2.6";#N/A,#N/A,FALSE,"Finish2.7";#N/A,#N/A,FALSE,"Service2.8";#N/A,#N/A,FALSE,"Summary2"}</definedName>
    <definedName name="bill4" hidden="1">{#N/A,#N/A,FALSE,"Sub2.1";#N/A,#N/A,FALSE,"Conc2.2";#N/A,#N/A,FALSE,"Block2.3";#N/A,#N/A,FALSE,"Roof2.4";#N/A,#N/A,FALSE,"wood2.5";#N/A,#N/A,FALSE,"Door2.6";#N/A,#N/A,FALSE,"Finish2.7";#N/A,#N/A,FALSE,"Service2.8";#N/A,#N/A,FALSE,"Summary2"}</definedName>
    <definedName name="BILL4.2" localSheetId="4" hidden="1">{#N/A,#N/A,FALSE,"Sub2.1";#N/A,#N/A,FALSE,"Conc2.2";#N/A,#N/A,FALSE,"Block2.3";#N/A,#N/A,FALSE,"Roof2.4";#N/A,#N/A,FALSE,"wood2.5";#N/A,#N/A,FALSE,"Door2.6";#N/A,#N/A,FALSE,"Finish2.7";#N/A,#N/A,FALSE,"Service2.8";#N/A,#N/A,FALSE,"Summary2"}</definedName>
    <definedName name="BILL4.2" localSheetId="6" hidden="1">{#N/A,#N/A,FALSE,"Sub2.1";#N/A,#N/A,FALSE,"Conc2.2";#N/A,#N/A,FALSE,"Block2.3";#N/A,#N/A,FALSE,"Roof2.4";#N/A,#N/A,FALSE,"wood2.5";#N/A,#N/A,FALSE,"Door2.6";#N/A,#N/A,FALSE,"Finish2.7";#N/A,#N/A,FALSE,"Service2.8";#N/A,#N/A,FALSE,"Summary2"}</definedName>
    <definedName name="BILL4.2" localSheetId="7" hidden="1">{#N/A,#N/A,FALSE,"Sub2.1";#N/A,#N/A,FALSE,"Conc2.2";#N/A,#N/A,FALSE,"Block2.3";#N/A,#N/A,FALSE,"Roof2.4";#N/A,#N/A,FALSE,"wood2.5";#N/A,#N/A,FALSE,"Door2.6";#N/A,#N/A,FALSE,"Finish2.7";#N/A,#N/A,FALSE,"Service2.8";#N/A,#N/A,FALSE,"Summary2"}</definedName>
    <definedName name="BILL4.2" localSheetId="8" hidden="1">{#N/A,#N/A,FALSE,"Sub2.1";#N/A,#N/A,FALSE,"Conc2.2";#N/A,#N/A,FALSE,"Block2.3";#N/A,#N/A,FALSE,"Roof2.4";#N/A,#N/A,FALSE,"wood2.5";#N/A,#N/A,FALSE,"Door2.6";#N/A,#N/A,FALSE,"Finish2.7";#N/A,#N/A,FALSE,"Service2.8";#N/A,#N/A,FALSE,"Summary2"}</definedName>
    <definedName name="BILL4.2" hidden="1">{#N/A,#N/A,FALSE,"Sub2.1";#N/A,#N/A,FALSE,"Conc2.2";#N/A,#N/A,FALSE,"Block2.3";#N/A,#N/A,FALSE,"Roof2.4";#N/A,#N/A,FALSE,"wood2.5";#N/A,#N/A,FALSE,"Door2.6";#N/A,#N/A,FALSE,"Finish2.7";#N/A,#N/A,FALSE,"Service2.8";#N/A,#N/A,FALSE,"Summary2"}</definedName>
    <definedName name="bill4A" localSheetId="4" hidden="1">{#N/A,#N/A,FALSE,"Sub2.1";#N/A,#N/A,FALSE,"Conc2.2";#N/A,#N/A,FALSE,"Block2.3";#N/A,#N/A,FALSE,"Roof2.4";#N/A,#N/A,FALSE,"wood2.5";#N/A,#N/A,FALSE,"Door2.6";#N/A,#N/A,FALSE,"Finish2.7";#N/A,#N/A,FALSE,"Service2.8";#N/A,#N/A,FALSE,"Summary2"}</definedName>
    <definedName name="bill4A" localSheetId="6" hidden="1">{#N/A,#N/A,FALSE,"Sub2.1";#N/A,#N/A,FALSE,"Conc2.2";#N/A,#N/A,FALSE,"Block2.3";#N/A,#N/A,FALSE,"Roof2.4";#N/A,#N/A,FALSE,"wood2.5";#N/A,#N/A,FALSE,"Door2.6";#N/A,#N/A,FALSE,"Finish2.7";#N/A,#N/A,FALSE,"Service2.8";#N/A,#N/A,FALSE,"Summary2"}</definedName>
    <definedName name="bill4A" localSheetId="7" hidden="1">{#N/A,#N/A,FALSE,"Sub2.1";#N/A,#N/A,FALSE,"Conc2.2";#N/A,#N/A,FALSE,"Block2.3";#N/A,#N/A,FALSE,"Roof2.4";#N/A,#N/A,FALSE,"wood2.5";#N/A,#N/A,FALSE,"Door2.6";#N/A,#N/A,FALSE,"Finish2.7";#N/A,#N/A,FALSE,"Service2.8";#N/A,#N/A,FALSE,"Summary2"}</definedName>
    <definedName name="bill4A" localSheetId="8" hidden="1">{#N/A,#N/A,FALSE,"Sub2.1";#N/A,#N/A,FALSE,"Conc2.2";#N/A,#N/A,FALSE,"Block2.3";#N/A,#N/A,FALSE,"Roof2.4";#N/A,#N/A,FALSE,"wood2.5";#N/A,#N/A,FALSE,"Door2.6";#N/A,#N/A,FALSE,"Finish2.7";#N/A,#N/A,FALSE,"Service2.8";#N/A,#N/A,FALSE,"Summary2"}</definedName>
    <definedName name="bill4A" hidden="1">{#N/A,#N/A,FALSE,"Sub2.1";#N/A,#N/A,FALSE,"Conc2.2";#N/A,#N/A,FALSE,"Block2.3";#N/A,#N/A,FALSE,"Roof2.4";#N/A,#N/A,FALSE,"wood2.5";#N/A,#N/A,FALSE,"Door2.6";#N/A,#N/A,FALSE,"Finish2.7";#N/A,#N/A,FALSE,"Service2.8";#N/A,#N/A,FALSE,"Summary2"}</definedName>
    <definedName name="bill5.2" localSheetId="4" hidden="1">{#N/A,#N/A,FALSE,"Sub2.1";#N/A,#N/A,FALSE,"Conc2.2";#N/A,#N/A,FALSE,"Block2.3";#N/A,#N/A,FALSE,"Roof2.4";#N/A,#N/A,FALSE,"wood2.5";#N/A,#N/A,FALSE,"Door2.6";#N/A,#N/A,FALSE,"Finish2.7";#N/A,#N/A,FALSE,"Service2.8";#N/A,#N/A,FALSE,"Summary2"}</definedName>
    <definedName name="bill5.2" localSheetId="6" hidden="1">{#N/A,#N/A,FALSE,"Sub2.1";#N/A,#N/A,FALSE,"Conc2.2";#N/A,#N/A,FALSE,"Block2.3";#N/A,#N/A,FALSE,"Roof2.4";#N/A,#N/A,FALSE,"wood2.5";#N/A,#N/A,FALSE,"Door2.6";#N/A,#N/A,FALSE,"Finish2.7";#N/A,#N/A,FALSE,"Service2.8";#N/A,#N/A,FALSE,"Summary2"}</definedName>
    <definedName name="bill5.2" localSheetId="7" hidden="1">{#N/A,#N/A,FALSE,"Sub2.1";#N/A,#N/A,FALSE,"Conc2.2";#N/A,#N/A,FALSE,"Block2.3";#N/A,#N/A,FALSE,"Roof2.4";#N/A,#N/A,FALSE,"wood2.5";#N/A,#N/A,FALSE,"Door2.6";#N/A,#N/A,FALSE,"Finish2.7";#N/A,#N/A,FALSE,"Service2.8";#N/A,#N/A,FALSE,"Summary2"}</definedName>
    <definedName name="bill5.2" localSheetId="8" hidden="1">{#N/A,#N/A,FALSE,"Sub2.1";#N/A,#N/A,FALSE,"Conc2.2";#N/A,#N/A,FALSE,"Block2.3";#N/A,#N/A,FALSE,"Roof2.4";#N/A,#N/A,FALSE,"wood2.5";#N/A,#N/A,FALSE,"Door2.6";#N/A,#N/A,FALSE,"Finish2.7";#N/A,#N/A,FALSE,"Service2.8";#N/A,#N/A,FALSE,"Summary2"}</definedName>
    <definedName name="bill5.2" hidden="1">{#N/A,#N/A,FALSE,"Sub2.1";#N/A,#N/A,FALSE,"Conc2.2";#N/A,#N/A,FALSE,"Block2.3";#N/A,#N/A,FALSE,"Roof2.4";#N/A,#N/A,FALSE,"wood2.5";#N/A,#N/A,FALSE,"Door2.6";#N/A,#N/A,FALSE,"Finish2.7";#N/A,#N/A,FALSE,"Service2.8";#N/A,#N/A,FALSE,"Summary2"}</definedName>
    <definedName name="bill5.3" localSheetId="4" hidden="1">{#N/A,#N/A,FALSE,"Sub2.1";#N/A,#N/A,FALSE,"Conc2.2";#N/A,#N/A,FALSE,"Block2.3";#N/A,#N/A,FALSE,"Roof2.4";#N/A,#N/A,FALSE,"wood2.5";#N/A,#N/A,FALSE,"Door2.6";#N/A,#N/A,FALSE,"Finish2.7";#N/A,#N/A,FALSE,"Service2.8";#N/A,#N/A,FALSE,"Summary2"}</definedName>
    <definedName name="bill5.3" localSheetId="6" hidden="1">{#N/A,#N/A,FALSE,"Sub2.1";#N/A,#N/A,FALSE,"Conc2.2";#N/A,#N/A,FALSE,"Block2.3";#N/A,#N/A,FALSE,"Roof2.4";#N/A,#N/A,FALSE,"wood2.5";#N/A,#N/A,FALSE,"Door2.6";#N/A,#N/A,FALSE,"Finish2.7";#N/A,#N/A,FALSE,"Service2.8";#N/A,#N/A,FALSE,"Summary2"}</definedName>
    <definedName name="bill5.3" localSheetId="7" hidden="1">{#N/A,#N/A,FALSE,"Sub2.1";#N/A,#N/A,FALSE,"Conc2.2";#N/A,#N/A,FALSE,"Block2.3";#N/A,#N/A,FALSE,"Roof2.4";#N/A,#N/A,FALSE,"wood2.5";#N/A,#N/A,FALSE,"Door2.6";#N/A,#N/A,FALSE,"Finish2.7";#N/A,#N/A,FALSE,"Service2.8";#N/A,#N/A,FALSE,"Summary2"}</definedName>
    <definedName name="bill5.3" localSheetId="8" hidden="1">{#N/A,#N/A,FALSE,"Sub2.1";#N/A,#N/A,FALSE,"Conc2.2";#N/A,#N/A,FALSE,"Block2.3";#N/A,#N/A,FALSE,"Roof2.4";#N/A,#N/A,FALSE,"wood2.5";#N/A,#N/A,FALSE,"Door2.6";#N/A,#N/A,FALSE,"Finish2.7";#N/A,#N/A,FALSE,"Service2.8";#N/A,#N/A,FALSE,"Summary2"}</definedName>
    <definedName name="bill5.3" hidden="1">{#N/A,#N/A,FALSE,"Sub2.1";#N/A,#N/A,FALSE,"Conc2.2";#N/A,#N/A,FALSE,"Block2.3";#N/A,#N/A,FALSE,"Roof2.4";#N/A,#N/A,FALSE,"wood2.5";#N/A,#N/A,FALSE,"Door2.6";#N/A,#N/A,FALSE,"Finish2.7";#N/A,#N/A,FALSE,"Service2.8";#N/A,#N/A,FALSE,"Summary2"}</definedName>
    <definedName name="bill5.4" localSheetId="4" hidden="1">{#N/A,#N/A,FALSE,"Sub2.1";#N/A,#N/A,FALSE,"Conc2.2";#N/A,#N/A,FALSE,"Block2.3";#N/A,#N/A,FALSE,"Roof2.4";#N/A,#N/A,FALSE,"wood2.5";#N/A,#N/A,FALSE,"Door2.6";#N/A,#N/A,FALSE,"Finish2.7";#N/A,#N/A,FALSE,"Service2.8";#N/A,#N/A,FALSE,"Summary2"}</definedName>
    <definedName name="bill5.4" localSheetId="6" hidden="1">{#N/A,#N/A,FALSE,"Sub2.1";#N/A,#N/A,FALSE,"Conc2.2";#N/A,#N/A,FALSE,"Block2.3";#N/A,#N/A,FALSE,"Roof2.4";#N/A,#N/A,FALSE,"wood2.5";#N/A,#N/A,FALSE,"Door2.6";#N/A,#N/A,FALSE,"Finish2.7";#N/A,#N/A,FALSE,"Service2.8";#N/A,#N/A,FALSE,"Summary2"}</definedName>
    <definedName name="bill5.4" localSheetId="7" hidden="1">{#N/A,#N/A,FALSE,"Sub2.1";#N/A,#N/A,FALSE,"Conc2.2";#N/A,#N/A,FALSE,"Block2.3";#N/A,#N/A,FALSE,"Roof2.4";#N/A,#N/A,FALSE,"wood2.5";#N/A,#N/A,FALSE,"Door2.6";#N/A,#N/A,FALSE,"Finish2.7";#N/A,#N/A,FALSE,"Service2.8";#N/A,#N/A,FALSE,"Summary2"}</definedName>
    <definedName name="bill5.4" localSheetId="8" hidden="1">{#N/A,#N/A,FALSE,"Sub2.1";#N/A,#N/A,FALSE,"Conc2.2";#N/A,#N/A,FALSE,"Block2.3";#N/A,#N/A,FALSE,"Roof2.4";#N/A,#N/A,FALSE,"wood2.5";#N/A,#N/A,FALSE,"Door2.6";#N/A,#N/A,FALSE,"Finish2.7";#N/A,#N/A,FALSE,"Service2.8";#N/A,#N/A,FALSE,"Summary2"}</definedName>
    <definedName name="bill5.4" hidden="1">{#N/A,#N/A,FALSE,"Sub2.1";#N/A,#N/A,FALSE,"Conc2.2";#N/A,#N/A,FALSE,"Block2.3";#N/A,#N/A,FALSE,"Roof2.4";#N/A,#N/A,FALSE,"wood2.5";#N/A,#N/A,FALSE,"Door2.6";#N/A,#N/A,FALSE,"Finish2.7";#N/A,#N/A,FALSE,"Service2.8";#N/A,#N/A,FALSE,"Summary2"}</definedName>
    <definedName name="bill5.6" localSheetId="4" hidden="1">{#N/A,#N/A,FALSE,"Sub2.1";#N/A,#N/A,FALSE,"Conc2.2";#N/A,#N/A,FALSE,"Block2.3";#N/A,#N/A,FALSE,"Roof2.4";#N/A,#N/A,FALSE,"wood2.5";#N/A,#N/A,FALSE,"Door2.6";#N/A,#N/A,FALSE,"Finish2.7";#N/A,#N/A,FALSE,"Service2.8";#N/A,#N/A,FALSE,"Summary2"}</definedName>
    <definedName name="bill5.6" localSheetId="6" hidden="1">{#N/A,#N/A,FALSE,"Sub2.1";#N/A,#N/A,FALSE,"Conc2.2";#N/A,#N/A,FALSE,"Block2.3";#N/A,#N/A,FALSE,"Roof2.4";#N/A,#N/A,FALSE,"wood2.5";#N/A,#N/A,FALSE,"Door2.6";#N/A,#N/A,FALSE,"Finish2.7";#N/A,#N/A,FALSE,"Service2.8";#N/A,#N/A,FALSE,"Summary2"}</definedName>
    <definedName name="bill5.6" localSheetId="7" hidden="1">{#N/A,#N/A,FALSE,"Sub2.1";#N/A,#N/A,FALSE,"Conc2.2";#N/A,#N/A,FALSE,"Block2.3";#N/A,#N/A,FALSE,"Roof2.4";#N/A,#N/A,FALSE,"wood2.5";#N/A,#N/A,FALSE,"Door2.6";#N/A,#N/A,FALSE,"Finish2.7";#N/A,#N/A,FALSE,"Service2.8";#N/A,#N/A,FALSE,"Summary2"}</definedName>
    <definedName name="bill5.6" localSheetId="8" hidden="1">{#N/A,#N/A,FALSE,"Sub2.1";#N/A,#N/A,FALSE,"Conc2.2";#N/A,#N/A,FALSE,"Block2.3";#N/A,#N/A,FALSE,"Roof2.4";#N/A,#N/A,FALSE,"wood2.5";#N/A,#N/A,FALSE,"Door2.6";#N/A,#N/A,FALSE,"Finish2.7";#N/A,#N/A,FALSE,"Service2.8";#N/A,#N/A,FALSE,"Summary2"}</definedName>
    <definedName name="bill5.6" hidden="1">{#N/A,#N/A,FALSE,"Sub2.1";#N/A,#N/A,FALSE,"Conc2.2";#N/A,#N/A,FALSE,"Block2.3";#N/A,#N/A,FALSE,"Roof2.4";#N/A,#N/A,FALSE,"wood2.5";#N/A,#N/A,FALSE,"Door2.6";#N/A,#N/A,FALSE,"Finish2.7";#N/A,#N/A,FALSE,"Service2.8";#N/A,#N/A,FALSE,"Summary2"}</definedName>
    <definedName name="bill6" localSheetId="4" hidden="1">{#N/A,#N/A,FALSE,"Sub2.1";#N/A,#N/A,FALSE,"Conc2.2";#N/A,#N/A,FALSE,"Block2.3";#N/A,#N/A,FALSE,"Roof2.4";#N/A,#N/A,FALSE,"wood2.5";#N/A,#N/A,FALSE,"Door2.6";#N/A,#N/A,FALSE,"Finish2.7";#N/A,#N/A,FALSE,"Service2.8";#N/A,#N/A,FALSE,"Summary2"}</definedName>
    <definedName name="bill6" localSheetId="6" hidden="1">{#N/A,#N/A,FALSE,"Sub2.1";#N/A,#N/A,FALSE,"Conc2.2";#N/A,#N/A,FALSE,"Block2.3";#N/A,#N/A,FALSE,"Roof2.4";#N/A,#N/A,FALSE,"wood2.5";#N/A,#N/A,FALSE,"Door2.6";#N/A,#N/A,FALSE,"Finish2.7";#N/A,#N/A,FALSE,"Service2.8";#N/A,#N/A,FALSE,"Summary2"}</definedName>
    <definedName name="bill6" localSheetId="7" hidden="1">{#N/A,#N/A,FALSE,"Sub2.1";#N/A,#N/A,FALSE,"Conc2.2";#N/A,#N/A,FALSE,"Block2.3";#N/A,#N/A,FALSE,"Roof2.4";#N/A,#N/A,FALSE,"wood2.5";#N/A,#N/A,FALSE,"Door2.6";#N/A,#N/A,FALSE,"Finish2.7";#N/A,#N/A,FALSE,"Service2.8";#N/A,#N/A,FALSE,"Summary2"}</definedName>
    <definedName name="bill6" localSheetId="8" hidden="1">{#N/A,#N/A,FALSE,"Sub2.1";#N/A,#N/A,FALSE,"Conc2.2";#N/A,#N/A,FALSE,"Block2.3";#N/A,#N/A,FALSE,"Roof2.4";#N/A,#N/A,FALSE,"wood2.5";#N/A,#N/A,FALSE,"Door2.6";#N/A,#N/A,FALSE,"Finish2.7";#N/A,#N/A,FALSE,"Service2.8";#N/A,#N/A,FALSE,"Summary2"}</definedName>
    <definedName name="bill6" hidden="1">{#N/A,#N/A,FALSE,"Sub2.1";#N/A,#N/A,FALSE,"Conc2.2";#N/A,#N/A,FALSE,"Block2.3";#N/A,#N/A,FALSE,"Roof2.4";#N/A,#N/A,FALSE,"wood2.5";#N/A,#N/A,FALSE,"Door2.6";#N/A,#N/A,FALSE,"Finish2.7";#N/A,#N/A,FALSE,"Service2.8";#N/A,#N/A,FALSE,"Summary2"}</definedName>
    <definedName name="bill6.2" localSheetId="4" hidden="1">{#N/A,#N/A,FALSE,"Sub2.1";#N/A,#N/A,FALSE,"Conc2.2";#N/A,#N/A,FALSE,"Block2.3";#N/A,#N/A,FALSE,"Roof2.4";#N/A,#N/A,FALSE,"wood2.5";#N/A,#N/A,FALSE,"Door2.6";#N/A,#N/A,FALSE,"Finish2.7";#N/A,#N/A,FALSE,"Service2.8";#N/A,#N/A,FALSE,"Summary2"}</definedName>
    <definedName name="bill6.2" localSheetId="6" hidden="1">{#N/A,#N/A,FALSE,"Sub2.1";#N/A,#N/A,FALSE,"Conc2.2";#N/A,#N/A,FALSE,"Block2.3";#N/A,#N/A,FALSE,"Roof2.4";#N/A,#N/A,FALSE,"wood2.5";#N/A,#N/A,FALSE,"Door2.6";#N/A,#N/A,FALSE,"Finish2.7";#N/A,#N/A,FALSE,"Service2.8";#N/A,#N/A,FALSE,"Summary2"}</definedName>
    <definedName name="bill6.2" localSheetId="7" hidden="1">{#N/A,#N/A,FALSE,"Sub2.1";#N/A,#N/A,FALSE,"Conc2.2";#N/A,#N/A,FALSE,"Block2.3";#N/A,#N/A,FALSE,"Roof2.4";#N/A,#N/A,FALSE,"wood2.5";#N/A,#N/A,FALSE,"Door2.6";#N/A,#N/A,FALSE,"Finish2.7";#N/A,#N/A,FALSE,"Service2.8";#N/A,#N/A,FALSE,"Summary2"}</definedName>
    <definedName name="bill6.2" localSheetId="8" hidden="1">{#N/A,#N/A,FALSE,"Sub2.1";#N/A,#N/A,FALSE,"Conc2.2";#N/A,#N/A,FALSE,"Block2.3";#N/A,#N/A,FALSE,"Roof2.4";#N/A,#N/A,FALSE,"wood2.5";#N/A,#N/A,FALSE,"Door2.6";#N/A,#N/A,FALSE,"Finish2.7";#N/A,#N/A,FALSE,"Service2.8";#N/A,#N/A,FALSE,"Summary2"}</definedName>
    <definedName name="bill6.2" hidden="1">{#N/A,#N/A,FALSE,"Sub2.1";#N/A,#N/A,FALSE,"Conc2.2";#N/A,#N/A,FALSE,"Block2.3";#N/A,#N/A,FALSE,"Roof2.4";#N/A,#N/A,FALSE,"wood2.5";#N/A,#N/A,FALSE,"Door2.6";#N/A,#N/A,FALSE,"Finish2.7";#N/A,#N/A,FALSE,"Service2.8";#N/A,#N/A,FALSE,"Summary2"}</definedName>
    <definedName name="bill6.4" localSheetId="4" hidden="1">{#N/A,#N/A,FALSE,"Sub2.1";#N/A,#N/A,FALSE,"Conc2.2";#N/A,#N/A,FALSE,"Block2.3";#N/A,#N/A,FALSE,"Roof2.4";#N/A,#N/A,FALSE,"wood2.5";#N/A,#N/A,FALSE,"Door2.6";#N/A,#N/A,FALSE,"Finish2.7";#N/A,#N/A,FALSE,"Service2.8";#N/A,#N/A,FALSE,"Summary2"}</definedName>
    <definedName name="bill6.4" localSheetId="6" hidden="1">{#N/A,#N/A,FALSE,"Sub2.1";#N/A,#N/A,FALSE,"Conc2.2";#N/A,#N/A,FALSE,"Block2.3";#N/A,#N/A,FALSE,"Roof2.4";#N/A,#N/A,FALSE,"wood2.5";#N/A,#N/A,FALSE,"Door2.6";#N/A,#N/A,FALSE,"Finish2.7";#N/A,#N/A,FALSE,"Service2.8";#N/A,#N/A,FALSE,"Summary2"}</definedName>
    <definedName name="bill6.4" localSheetId="7" hidden="1">{#N/A,#N/A,FALSE,"Sub2.1";#N/A,#N/A,FALSE,"Conc2.2";#N/A,#N/A,FALSE,"Block2.3";#N/A,#N/A,FALSE,"Roof2.4";#N/A,#N/A,FALSE,"wood2.5";#N/A,#N/A,FALSE,"Door2.6";#N/A,#N/A,FALSE,"Finish2.7";#N/A,#N/A,FALSE,"Service2.8";#N/A,#N/A,FALSE,"Summary2"}</definedName>
    <definedName name="bill6.4" localSheetId="8" hidden="1">{#N/A,#N/A,FALSE,"Sub2.1";#N/A,#N/A,FALSE,"Conc2.2";#N/A,#N/A,FALSE,"Block2.3";#N/A,#N/A,FALSE,"Roof2.4";#N/A,#N/A,FALSE,"wood2.5";#N/A,#N/A,FALSE,"Door2.6";#N/A,#N/A,FALSE,"Finish2.7";#N/A,#N/A,FALSE,"Service2.8";#N/A,#N/A,FALSE,"Summary2"}</definedName>
    <definedName name="bill6.4" hidden="1">{#N/A,#N/A,FALSE,"Sub2.1";#N/A,#N/A,FALSE,"Conc2.2";#N/A,#N/A,FALSE,"Block2.3";#N/A,#N/A,FALSE,"Roof2.4";#N/A,#N/A,FALSE,"wood2.5";#N/A,#N/A,FALSE,"Door2.6";#N/A,#N/A,FALSE,"Finish2.7";#N/A,#N/A,FALSE,"Service2.8";#N/A,#N/A,FALSE,"Summary2"}</definedName>
    <definedName name="bill6.6" localSheetId="4" hidden="1">{#N/A,#N/A,FALSE,"Sub2.1";#N/A,#N/A,FALSE,"Conc2.2";#N/A,#N/A,FALSE,"Block2.3";#N/A,#N/A,FALSE,"Roof2.4";#N/A,#N/A,FALSE,"wood2.5";#N/A,#N/A,FALSE,"Door2.6";#N/A,#N/A,FALSE,"Finish2.7";#N/A,#N/A,FALSE,"Service2.8";#N/A,#N/A,FALSE,"Summary2"}</definedName>
    <definedName name="bill6.6" localSheetId="6" hidden="1">{#N/A,#N/A,FALSE,"Sub2.1";#N/A,#N/A,FALSE,"Conc2.2";#N/A,#N/A,FALSE,"Block2.3";#N/A,#N/A,FALSE,"Roof2.4";#N/A,#N/A,FALSE,"wood2.5";#N/A,#N/A,FALSE,"Door2.6";#N/A,#N/A,FALSE,"Finish2.7";#N/A,#N/A,FALSE,"Service2.8";#N/A,#N/A,FALSE,"Summary2"}</definedName>
    <definedName name="bill6.6" localSheetId="7" hidden="1">{#N/A,#N/A,FALSE,"Sub2.1";#N/A,#N/A,FALSE,"Conc2.2";#N/A,#N/A,FALSE,"Block2.3";#N/A,#N/A,FALSE,"Roof2.4";#N/A,#N/A,FALSE,"wood2.5";#N/A,#N/A,FALSE,"Door2.6";#N/A,#N/A,FALSE,"Finish2.7";#N/A,#N/A,FALSE,"Service2.8";#N/A,#N/A,FALSE,"Summary2"}</definedName>
    <definedName name="bill6.6" localSheetId="8" hidden="1">{#N/A,#N/A,FALSE,"Sub2.1";#N/A,#N/A,FALSE,"Conc2.2";#N/A,#N/A,FALSE,"Block2.3";#N/A,#N/A,FALSE,"Roof2.4";#N/A,#N/A,FALSE,"wood2.5";#N/A,#N/A,FALSE,"Door2.6";#N/A,#N/A,FALSE,"Finish2.7";#N/A,#N/A,FALSE,"Service2.8";#N/A,#N/A,FALSE,"Summary2"}</definedName>
    <definedName name="bill6.6" hidden="1">{#N/A,#N/A,FALSE,"Sub2.1";#N/A,#N/A,FALSE,"Conc2.2";#N/A,#N/A,FALSE,"Block2.3";#N/A,#N/A,FALSE,"Roof2.4";#N/A,#N/A,FALSE,"wood2.5";#N/A,#N/A,FALSE,"Door2.6";#N/A,#N/A,FALSE,"Finish2.7";#N/A,#N/A,FALSE,"Service2.8";#N/A,#N/A,FALSE,"Summary2"}</definedName>
    <definedName name="bill7" localSheetId="4" hidden="1">{#N/A,#N/A,FALSE,"Sub2.1";#N/A,#N/A,FALSE,"Conc2.2";#N/A,#N/A,FALSE,"Block2.3";#N/A,#N/A,FALSE,"Roof2.4";#N/A,#N/A,FALSE,"wood2.5";#N/A,#N/A,FALSE,"Door2.6";#N/A,#N/A,FALSE,"Finish2.7";#N/A,#N/A,FALSE,"Service2.8";#N/A,#N/A,FALSE,"Summary2"}</definedName>
    <definedName name="bill7" localSheetId="6" hidden="1">{#N/A,#N/A,FALSE,"Sub2.1";#N/A,#N/A,FALSE,"Conc2.2";#N/A,#N/A,FALSE,"Block2.3";#N/A,#N/A,FALSE,"Roof2.4";#N/A,#N/A,FALSE,"wood2.5";#N/A,#N/A,FALSE,"Door2.6";#N/A,#N/A,FALSE,"Finish2.7";#N/A,#N/A,FALSE,"Service2.8";#N/A,#N/A,FALSE,"Summary2"}</definedName>
    <definedName name="bill7" localSheetId="7" hidden="1">{#N/A,#N/A,FALSE,"Sub2.1";#N/A,#N/A,FALSE,"Conc2.2";#N/A,#N/A,FALSE,"Block2.3";#N/A,#N/A,FALSE,"Roof2.4";#N/A,#N/A,FALSE,"wood2.5";#N/A,#N/A,FALSE,"Door2.6";#N/A,#N/A,FALSE,"Finish2.7";#N/A,#N/A,FALSE,"Service2.8";#N/A,#N/A,FALSE,"Summary2"}</definedName>
    <definedName name="bill7" localSheetId="8" hidden="1">{#N/A,#N/A,FALSE,"Sub2.1";#N/A,#N/A,FALSE,"Conc2.2";#N/A,#N/A,FALSE,"Block2.3";#N/A,#N/A,FALSE,"Roof2.4";#N/A,#N/A,FALSE,"wood2.5";#N/A,#N/A,FALSE,"Door2.6";#N/A,#N/A,FALSE,"Finish2.7";#N/A,#N/A,FALSE,"Service2.8";#N/A,#N/A,FALSE,"Summary2"}</definedName>
    <definedName name="bill7" hidden="1">{#N/A,#N/A,FALSE,"Sub2.1";#N/A,#N/A,FALSE,"Conc2.2";#N/A,#N/A,FALSE,"Block2.3";#N/A,#N/A,FALSE,"Roof2.4";#N/A,#N/A,FALSE,"wood2.5";#N/A,#N/A,FALSE,"Door2.6";#N/A,#N/A,FALSE,"Finish2.7";#N/A,#N/A,FALSE,"Service2.8";#N/A,#N/A,FALSE,"Summary2"}</definedName>
    <definedName name="bill7.2" localSheetId="4" hidden="1">{#N/A,#N/A,FALSE,"Sub2.1";#N/A,#N/A,FALSE,"Conc2.2";#N/A,#N/A,FALSE,"Block2.3";#N/A,#N/A,FALSE,"Roof2.4";#N/A,#N/A,FALSE,"wood2.5";#N/A,#N/A,FALSE,"Door2.6";#N/A,#N/A,FALSE,"Finish2.7";#N/A,#N/A,FALSE,"Service2.8";#N/A,#N/A,FALSE,"Summary2"}</definedName>
    <definedName name="bill7.2" localSheetId="6" hidden="1">{#N/A,#N/A,FALSE,"Sub2.1";#N/A,#N/A,FALSE,"Conc2.2";#N/A,#N/A,FALSE,"Block2.3";#N/A,#N/A,FALSE,"Roof2.4";#N/A,#N/A,FALSE,"wood2.5";#N/A,#N/A,FALSE,"Door2.6";#N/A,#N/A,FALSE,"Finish2.7";#N/A,#N/A,FALSE,"Service2.8";#N/A,#N/A,FALSE,"Summary2"}</definedName>
    <definedName name="bill7.2" localSheetId="7" hidden="1">{#N/A,#N/A,FALSE,"Sub2.1";#N/A,#N/A,FALSE,"Conc2.2";#N/A,#N/A,FALSE,"Block2.3";#N/A,#N/A,FALSE,"Roof2.4";#N/A,#N/A,FALSE,"wood2.5";#N/A,#N/A,FALSE,"Door2.6";#N/A,#N/A,FALSE,"Finish2.7";#N/A,#N/A,FALSE,"Service2.8";#N/A,#N/A,FALSE,"Summary2"}</definedName>
    <definedName name="bill7.2" localSheetId="8" hidden="1">{#N/A,#N/A,FALSE,"Sub2.1";#N/A,#N/A,FALSE,"Conc2.2";#N/A,#N/A,FALSE,"Block2.3";#N/A,#N/A,FALSE,"Roof2.4";#N/A,#N/A,FALSE,"wood2.5";#N/A,#N/A,FALSE,"Door2.6";#N/A,#N/A,FALSE,"Finish2.7";#N/A,#N/A,FALSE,"Service2.8";#N/A,#N/A,FALSE,"Summary2"}</definedName>
    <definedName name="bill7.2" hidden="1">{#N/A,#N/A,FALSE,"Sub2.1";#N/A,#N/A,FALSE,"Conc2.2";#N/A,#N/A,FALSE,"Block2.3";#N/A,#N/A,FALSE,"Roof2.4";#N/A,#N/A,FALSE,"wood2.5";#N/A,#N/A,FALSE,"Door2.6";#N/A,#N/A,FALSE,"Finish2.7";#N/A,#N/A,FALSE,"Service2.8";#N/A,#N/A,FALSE,"Summary2"}</definedName>
    <definedName name="BillingFreq">#REF!</definedName>
    <definedName name="BillingFreq___0">#REF!</definedName>
    <definedName name="BillingFreq___1">#REF!</definedName>
    <definedName name="BillingFreq___17">#REF!</definedName>
    <definedName name="BillingFreq___4">#REF!</definedName>
    <definedName name="BillingFreq___5">#REF!</definedName>
    <definedName name="BillingFreq_4">#REF!</definedName>
    <definedName name="BillingFreq_4___0">#REF!</definedName>
    <definedName name="BillingFreq_4___1">#REF!</definedName>
    <definedName name="BillingFreq_4___17">#REF!</definedName>
    <definedName name="BillingFreq_4___4">#REF!</definedName>
    <definedName name="BillingFreq_4___5">#REF!</definedName>
    <definedName name="BillingFreq_4_1">#REF!</definedName>
    <definedName name="BillingFreq_4_1___0">#REF!</definedName>
    <definedName name="BillingFreq_4_1___1">#REF!</definedName>
    <definedName name="BillingFreq_4_1___5">#REF!</definedName>
    <definedName name="BillingFreq_6">#REF!</definedName>
    <definedName name="BillingFreq_6___0">#REF!</definedName>
    <definedName name="BillingFreq_6___1">#REF!</definedName>
    <definedName name="BillingFreq_6___17">#REF!</definedName>
    <definedName name="BillingFreq_6___4">#REF!</definedName>
    <definedName name="BillingFreq_6___5">#REF!</definedName>
    <definedName name="BillingTiming">#REF!</definedName>
    <definedName name="BillingTiming___0">#REF!</definedName>
    <definedName name="BillingTiming___1">#REF!</definedName>
    <definedName name="BillingTiming___17">#REF!</definedName>
    <definedName name="BillingTiming___4">#REF!</definedName>
    <definedName name="BillingTiming___5">#REF!</definedName>
    <definedName name="BillingTiming_4">#REF!</definedName>
    <definedName name="BillingTiming_4___0">#REF!</definedName>
    <definedName name="BillingTiming_4___1">#REF!</definedName>
    <definedName name="BillingTiming_4___17">#REF!</definedName>
    <definedName name="BillingTiming_4___4">#REF!</definedName>
    <definedName name="BillingTiming_4___5">#REF!</definedName>
    <definedName name="BillingTiming_4_1">#REF!</definedName>
    <definedName name="BillingTiming_4_1___0">#REF!</definedName>
    <definedName name="BillingTiming_4_1___1">#REF!</definedName>
    <definedName name="BillingTiming_4_1___5">#REF!</definedName>
    <definedName name="BillingTiming_6">#REF!</definedName>
    <definedName name="BillingTiming_6___0">#REF!</definedName>
    <definedName name="BillingTiming_6___1">#REF!</definedName>
    <definedName name="BillingTiming_6___17">#REF!</definedName>
    <definedName name="BillingTiming_6___4">#REF!</definedName>
    <definedName name="BillingTiming_6___5">#REF!</definedName>
    <definedName name="BJ">#REF!</definedName>
    <definedName name="bjlc">#REF!</definedName>
    <definedName name="blocka">#REF!</definedName>
    <definedName name="blv_100">#REF!</definedName>
    <definedName name="blv_150">#REF!</definedName>
    <definedName name="blv_200">#REF!</definedName>
    <definedName name="blv_25">#REF!</definedName>
    <definedName name="blv_250">#REF!</definedName>
    <definedName name="blv_300">#REF!</definedName>
    <definedName name="blv_32">#REF!</definedName>
    <definedName name="blv_40">#REF!</definedName>
    <definedName name="blv_400">#REF!</definedName>
    <definedName name="blv_50">#REF!</definedName>
    <definedName name="blv_500">#REF!</definedName>
    <definedName name="blv_65">#REF!</definedName>
    <definedName name="blv_80">#REF!</definedName>
    <definedName name="BN">#REF!</definedName>
    <definedName name="bol">#REF!</definedName>
    <definedName name="boml">#REF!</definedName>
    <definedName name="boml1">#REF!</definedName>
    <definedName name="BOQ">#REF!</definedName>
    <definedName name="botl">#REF!</definedName>
    <definedName name="botl1">#REF!</definedName>
    <definedName name="botn">#REF!</definedName>
    <definedName name="Breaks">#REF!</definedName>
    <definedName name="Brick_Size">#REF!</definedName>
    <definedName name="BS">#REF!</definedName>
    <definedName name="bua">#REF!</definedName>
    <definedName name="BUDDHA">#REF!</definedName>
    <definedName name="BUDGET">#REF!</definedName>
    <definedName name="building">#REF!</definedName>
    <definedName name="building___0">#REF!</definedName>
    <definedName name="building___11">#REF!</definedName>
    <definedName name="building___12">#REF!</definedName>
    <definedName name="BUILDINGS">#REF!</definedName>
    <definedName name="BuiltIn_Print_Area">#REF!</definedName>
    <definedName name="BuiltIn_Print_Area___0">#REF!</definedName>
    <definedName name="BuiltIn_Print_Area___2___2">#REF!</definedName>
    <definedName name="BuiltIn_Print_Titles">#REF!</definedName>
    <definedName name="BuiltIn_Print_Titles___0" localSheetId="2">#REF!</definedName>
    <definedName name="BuiltIn_Print_Titles___0" localSheetId="3">#REF!</definedName>
    <definedName name="BuiltIn_Print_Titles___0">#N/A</definedName>
    <definedName name="BusType">#REF!</definedName>
    <definedName name="BusType___0">#REF!</definedName>
    <definedName name="BusType___1">#REF!</definedName>
    <definedName name="BusType___17">#REF!</definedName>
    <definedName name="BusType___4">#REF!</definedName>
    <definedName name="BusType___5">#REF!</definedName>
    <definedName name="BusType_4">#REF!</definedName>
    <definedName name="BusType_4___0">#REF!</definedName>
    <definedName name="BusType_4___1">#REF!</definedName>
    <definedName name="BusType_4___17">#REF!</definedName>
    <definedName name="BusType_4___4">#REF!</definedName>
    <definedName name="BusType_4___5">#REF!</definedName>
    <definedName name="BusType_4_1">#REF!</definedName>
    <definedName name="BusType_4_1___0">#REF!</definedName>
    <definedName name="BusType_4_1___1">#REF!</definedName>
    <definedName name="BusType_4_1___5">#REF!</definedName>
    <definedName name="BusType_6">#REF!</definedName>
    <definedName name="BusType_6___0">#REF!</definedName>
    <definedName name="BusType_6___1">#REF!</definedName>
    <definedName name="BusType_6___17">#REF!</definedName>
    <definedName name="BusType_6___4">#REF!</definedName>
    <definedName name="BusType_6___5">#REF!</definedName>
    <definedName name="BusType_Text">#REF!</definedName>
    <definedName name="BusType_Text___0">#REF!</definedName>
    <definedName name="BusType_Text___1">#REF!</definedName>
    <definedName name="BusType_Text___17">#REF!</definedName>
    <definedName name="BusType_Text___4">#REF!</definedName>
    <definedName name="BusType_Text___5">#REF!</definedName>
    <definedName name="BusType_Text_4">#REF!</definedName>
    <definedName name="BusType_Text_4___0">#REF!</definedName>
    <definedName name="BusType_Text_4___1">#REF!</definedName>
    <definedName name="BusType_Text_4___17">#REF!</definedName>
    <definedName name="BusType_Text_4___4">#REF!</definedName>
    <definedName name="BusType_Text_4___5">#REF!</definedName>
    <definedName name="BusType_Text_4_1">#REF!</definedName>
    <definedName name="BusType_Text_4_1___0">#REF!</definedName>
    <definedName name="BusType_Text_4_1___1">#REF!</definedName>
    <definedName name="BusType_Text_4_1___5">#REF!</definedName>
    <definedName name="BusType_Text_6">#REF!</definedName>
    <definedName name="BusType_Text_6___0">#REF!</definedName>
    <definedName name="BusType_Text_6___1">#REF!</definedName>
    <definedName name="BusType_Text_6___17">#REF!</definedName>
    <definedName name="BusType_Text_6___4">#REF!</definedName>
    <definedName name="BusType_Text_6___5">#REF!</definedName>
    <definedName name="Bx" localSheetId="2">#REF!</definedName>
    <definedName name="Bx" localSheetId="3">#REF!</definedName>
    <definedName name="Bx">#REF!</definedName>
    <definedName name="Bx___0" localSheetId="2">#REF!</definedName>
    <definedName name="Bx___0" localSheetId="3">#REF!</definedName>
    <definedName name="Bx___0">#REF!</definedName>
    <definedName name="Bx___13" localSheetId="2">#REF!</definedName>
    <definedName name="Bx___13" localSheetId="3">#REF!</definedName>
    <definedName name="Bx___13">#REF!</definedName>
    <definedName name="bxnvxnd">#REF!</definedName>
    <definedName name="bxnvxnd___0">#REF!</definedName>
    <definedName name="bxnvxnd___1">#REF!</definedName>
    <definedName name="bxnvxnd___17">#REF!</definedName>
    <definedName name="bxnvxnd___4">#REF!</definedName>
    <definedName name="bxnvxnd___5">#REF!</definedName>
    <definedName name="c.b">#REF!</definedName>
    <definedName name="C_" localSheetId="6">#REF!</definedName>
    <definedName name="C_" localSheetId="7">#REF!</definedName>
    <definedName name="C_">#REF!</definedName>
    <definedName name="ca1boq">#REF!</definedName>
    <definedName name="ca1boq___0">#REF!</definedName>
    <definedName name="ca1boq___1">#REF!</definedName>
    <definedName name="ca1boq___5">#REF!</definedName>
    <definedName name="cab">#REF!</definedName>
    <definedName name="cab___0">#REF!</definedName>
    <definedName name="cab___1">#REF!</definedName>
    <definedName name="cab___17">#REF!</definedName>
    <definedName name="cab___4">#REF!</definedName>
    <definedName name="cab___5">#REF!</definedName>
    <definedName name="cab21.5tp">#REF!</definedName>
    <definedName name="cab21.5tp___0">#REF!</definedName>
    <definedName name="cab21.5tp___1">#REF!</definedName>
    <definedName name="cab21.5tp___17">#REF!</definedName>
    <definedName name="cab21.5tp___4">#REF!</definedName>
    <definedName name="cab21.5tp___5">#REF!</definedName>
    <definedName name="cab21.5tp_4">#REF!</definedName>
    <definedName name="cab21.5tp_4___0">#REF!</definedName>
    <definedName name="cab21.5tp_4___1">#REF!</definedName>
    <definedName name="cab21.5tp_4___17">#REF!</definedName>
    <definedName name="cab21.5tp_4___4">#REF!</definedName>
    <definedName name="cab21.5tp_4___5">#REF!</definedName>
    <definedName name="cab21.5tp_4_1">#REF!</definedName>
    <definedName name="cab21.5tp_4_1___0">#REF!</definedName>
    <definedName name="cab21.5tp_4_1___1">#REF!</definedName>
    <definedName name="cab21.5tp_4_1___5">#REF!</definedName>
    <definedName name="cab21.5tp_6">#REF!</definedName>
    <definedName name="cab21.5tp_6___0">#REF!</definedName>
    <definedName name="cab21.5tp_6___1">#REF!</definedName>
    <definedName name="cab21.5tp_6___17">#REF!</definedName>
    <definedName name="cab21.5tp_6___4">#REF!</definedName>
    <definedName name="cab21.5tp_6___5">#REF!</definedName>
    <definedName name="cab21s">#REF!</definedName>
    <definedName name="cab21s___0">#REF!</definedName>
    <definedName name="cab21s___1">#REF!</definedName>
    <definedName name="cab21s___17">#REF!</definedName>
    <definedName name="cab21s___4">#REF!</definedName>
    <definedName name="cab21s___5">#REF!</definedName>
    <definedName name="cab21s_4">#REF!</definedName>
    <definedName name="cab21s_4___0">#REF!</definedName>
    <definedName name="cab21s_4___1">#REF!</definedName>
    <definedName name="cab21s_4___17">#REF!</definedName>
    <definedName name="cab21s_4___4">#REF!</definedName>
    <definedName name="cab21s_4___5">#REF!</definedName>
    <definedName name="cab21s_4_1">#REF!</definedName>
    <definedName name="cab21s_4_1___0">#REF!</definedName>
    <definedName name="cab21s_4_1___1">#REF!</definedName>
    <definedName name="cab21s_4_1___5">#REF!</definedName>
    <definedName name="cab21s_6">#REF!</definedName>
    <definedName name="cab21s_6___0">#REF!</definedName>
    <definedName name="cab21s_6___1">#REF!</definedName>
    <definedName name="cab21s_6___17">#REF!</definedName>
    <definedName name="cab21s_6___4">#REF!</definedName>
    <definedName name="cab21s_6___5">#REF!</definedName>
    <definedName name="cab21us">#REF!</definedName>
    <definedName name="cab21us___0">#REF!</definedName>
    <definedName name="cab21us___1">#REF!</definedName>
    <definedName name="cab21us___17">#REF!</definedName>
    <definedName name="cab21us___4">#REF!</definedName>
    <definedName name="cab21us___5">#REF!</definedName>
    <definedName name="cab21us_4">#REF!</definedName>
    <definedName name="cab21us_4___0">#REF!</definedName>
    <definedName name="cab21us_4___1">#REF!</definedName>
    <definedName name="cab21us_4___17">#REF!</definedName>
    <definedName name="cab21us_4___4">#REF!</definedName>
    <definedName name="cab21us_4___5">#REF!</definedName>
    <definedName name="cab21us_4_1">#REF!</definedName>
    <definedName name="cab21us_4_1___0">#REF!</definedName>
    <definedName name="cab21us_4_1___1">#REF!</definedName>
    <definedName name="cab21us_4_1___5">#REF!</definedName>
    <definedName name="cab21us_6">#REF!</definedName>
    <definedName name="cab21us_6___0">#REF!</definedName>
    <definedName name="cab21us_6___1">#REF!</definedName>
    <definedName name="cab21us_6___17">#REF!</definedName>
    <definedName name="cab21us_6___4">#REF!</definedName>
    <definedName name="cab21us_6___5">#REF!</definedName>
    <definedName name="cab31s">#REF!</definedName>
    <definedName name="cab31s___0">#REF!</definedName>
    <definedName name="cab31s___1">#REF!</definedName>
    <definedName name="cab31s___17">#REF!</definedName>
    <definedName name="cab31s___4">#REF!</definedName>
    <definedName name="cab31s___5">#REF!</definedName>
    <definedName name="cab31s_4">#REF!</definedName>
    <definedName name="cab31s_4___0">#REF!</definedName>
    <definedName name="cab31s_4___1">#REF!</definedName>
    <definedName name="cab31s_4___17">#REF!</definedName>
    <definedName name="cab31s_4___4">#REF!</definedName>
    <definedName name="cab31s_4___5">#REF!</definedName>
    <definedName name="cab31s_4_1">#REF!</definedName>
    <definedName name="cab31s_4_1___0">#REF!</definedName>
    <definedName name="cab31s_4_1___1">#REF!</definedName>
    <definedName name="cab31s_4_1___5">#REF!</definedName>
    <definedName name="cab31s_6">#REF!</definedName>
    <definedName name="cab31s_6___0">#REF!</definedName>
    <definedName name="cab31s_6___1">#REF!</definedName>
    <definedName name="cab31s_6___17">#REF!</definedName>
    <definedName name="cab31s_6___4">#REF!</definedName>
    <definedName name="cab31s_6___5">#REF!</definedName>
    <definedName name="cab31us">#REF!</definedName>
    <definedName name="cab31us___0">#REF!</definedName>
    <definedName name="cab31us___1">#REF!</definedName>
    <definedName name="cab31us___17">#REF!</definedName>
    <definedName name="cab31us___4">#REF!</definedName>
    <definedName name="cab31us___5">#REF!</definedName>
    <definedName name="cab31us_4">#REF!</definedName>
    <definedName name="cab31us_4___0">#REF!</definedName>
    <definedName name="cab31us_4___1">#REF!</definedName>
    <definedName name="cab31us_4___17">#REF!</definedName>
    <definedName name="cab31us_4___4">#REF!</definedName>
    <definedName name="cab31us_4___5">#REF!</definedName>
    <definedName name="cab31us_4_1">#REF!</definedName>
    <definedName name="cab31us_4_1___0">#REF!</definedName>
    <definedName name="cab31us_4_1___1">#REF!</definedName>
    <definedName name="cab31us_4_1___5">#REF!</definedName>
    <definedName name="cab31us_6">#REF!</definedName>
    <definedName name="cab31us_6___0">#REF!</definedName>
    <definedName name="cab31us_6___1">#REF!</definedName>
    <definedName name="cab31us_6___17">#REF!</definedName>
    <definedName name="cab31us_6___4">#REF!</definedName>
    <definedName name="cab31us_6___5">#REF!</definedName>
    <definedName name="cab41s">#REF!</definedName>
    <definedName name="cab41s___0">#REF!</definedName>
    <definedName name="cab41s___1">#REF!</definedName>
    <definedName name="cab41s___17">#REF!</definedName>
    <definedName name="cab41s___4">#REF!</definedName>
    <definedName name="cab41s___5">#REF!</definedName>
    <definedName name="cab41s_4">#REF!</definedName>
    <definedName name="cab41s_4___0">#REF!</definedName>
    <definedName name="cab41s_4___1">#REF!</definedName>
    <definedName name="cab41s_4___17">#REF!</definedName>
    <definedName name="cab41s_4___4">#REF!</definedName>
    <definedName name="cab41s_4___5">#REF!</definedName>
    <definedName name="cab41s_4_1">#REF!</definedName>
    <definedName name="cab41s_4_1___0">#REF!</definedName>
    <definedName name="cab41s_4_1___1">#REF!</definedName>
    <definedName name="cab41s_4_1___5">#REF!</definedName>
    <definedName name="cab41s_6">#REF!</definedName>
    <definedName name="cab41s_6___0">#REF!</definedName>
    <definedName name="cab41s_6___1">#REF!</definedName>
    <definedName name="cab41s_6___17">#REF!</definedName>
    <definedName name="cab41s_6___4">#REF!</definedName>
    <definedName name="cab41s_6___5">#REF!</definedName>
    <definedName name="cab41us">#REF!</definedName>
    <definedName name="cab41us___0">#REF!</definedName>
    <definedName name="cab41us___1">#REF!</definedName>
    <definedName name="cab41us___17">#REF!</definedName>
    <definedName name="cab41us___4">#REF!</definedName>
    <definedName name="cab41us___5">#REF!</definedName>
    <definedName name="cab41us_4">#REF!</definedName>
    <definedName name="cab41us_4___0">#REF!</definedName>
    <definedName name="cab41us_4___1">#REF!</definedName>
    <definedName name="cab41us_4___17">#REF!</definedName>
    <definedName name="cab41us_4___4">#REF!</definedName>
    <definedName name="cab41us_4___5">#REF!</definedName>
    <definedName name="cab41us_4_1">#REF!</definedName>
    <definedName name="cab41us_4_1___0">#REF!</definedName>
    <definedName name="cab41us_4_1___1">#REF!</definedName>
    <definedName name="cab41us_4_1___5">#REF!</definedName>
    <definedName name="cab41us_6">#REF!</definedName>
    <definedName name="cab41us_6___0">#REF!</definedName>
    <definedName name="cab41us_6___1">#REF!</definedName>
    <definedName name="cab41us_6___17">#REF!</definedName>
    <definedName name="cab41us_6___4">#REF!</definedName>
    <definedName name="cab41us_6___5">#REF!</definedName>
    <definedName name="cabf">#REF!</definedName>
    <definedName name="cabf___0">#REF!</definedName>
    <definedName name="cabf___1">#REF!</definedName>
    <definedName name="cabf___17">#REF!</definedName>
    <definedName name="cabf___4">#REF!</definedName>
    <definedName name="cabf___5">#REF!</definedName>
    <definedName name="cabf_4">#REF!</definedName>
    <definedName name="cabf_4___0">#REF!</definedName>
    <definedName name="cabf_4___1">#REF!</definedName>
    <definedName name="cabf_4___17">#REF!</definedName>
    <definedName name="cabf_4___4">#REF!</definedName>
    <definedName name="cabf_4___5">#REF!</definedName>
    <definedName name="cabf_4_1">#REF!</definedName>
    <definedName name="cabf_4_1___0">#REF!</definedName>
    <definedName name="cabf_4_1___1">#REF!</definedName>
    <definedName name="cabf_4_1___5">#REF!</definedName>
    <definedName name="cabf_6">#REF!</definedName>
    <definedName name="cabf_6___0">#REF!</definedName>
    <definedName name="cabf_6___1">#REF!</definedName>
    <definedName name="cabf_6___17">#REF!</definedName>
    <definedName name="cabf_6___4">#REF!</definedName>
    <definedName name="cabf_6___5">#REF!</definedName>
    <definedName name="CABLE">#REF!</definedName>
    <definedName name="CABLE___0">#REF!</definedName>
    <definedName name="CABLE___10">#REF!</definedName>
    <definedName name="CABLE___11">#REF!</definedName>
    <definedName name="CABLE___14">#REF!</definedName>
    <definedName name="CABLE___16">#REF!</definedName>
    <definedName name="CABLE___17">#REF!</definedName>
    <definedName name="CABLE___18">#REF!</definedName>
    <definedName name="CABLE___4">#REF!</definedName>
    <definedName name="CABLE___5">#REF!</definedName>
    <definedName name="CABLE___7">#REF!</definedName>
    <definedName name="CABLE___8">#REF!</definedName>
    <definedName name="CABLE___9">#REF!</definedName>
    <definedName name="CABLE_1">#REF!</definedName>
    <definedName name="CABLE_2">#REF!</definedName>
    <definedName name="CABLE_4">#REF!</definedName>
    <definedName name="CABLE_4___0">#REF!</definedName>
    <definedName name="CABLE_4___1">#REF!</definedName>
    <definedName name="CABLE_4___17">#REF!</definedName>
    <definedName name="CABLE_4___4">#REF!</definedName>
    <definedName name="CABLE_4___5">#REF!</definedName>
    <definedName name="CABLE_4_1">#REF!</definedName>
    <definedName name="CABLE_4_1___0">#REF!</definedName>
    <definedName name="CABLE_4_1___1">#REF!</definedName>
    <definedName name="CABLE_4_1___5">#REF!</definedName>
    <definedName name="CABLE_6">#REF!</definedName>
    <definedName name="CABLE_6___0">#REF!</definedName>
    <definedName name="CABLE_6___1">#REF!</definedName>
    <definedName name="CABLE_6___17">#REF!</definedName>
    <definedName name="CABLE_6___4">#REF!</definedName>
    <definedName name="CABLE_6___5">#REF!</definedName>
    <definedName name="cadcd">#REF!</definedName>
    <definedName name="CALf">#REF!</definedName>
    <definedName name="CALf___0">#REF!</definedName>
    <definedName name="CALf___1">#REF!</definedName>
    <definedName name="CALf___17">#REF!</definedName>
    <definedName name="CALf___4">#REF!</definedName>
    <definedName name="CALf___5">#REF!</definedName>
    <definedName name="CALf_4">#REF!</definedName>
    <definedName name="CALf_4___0">#REF!</definedName>
    <definedName name="CALf_4___1">#REF!</definedName>
    <definedName name="CALf_4___17">#REF!</definedName>
    <definedName name="CALf_4___4">#REF!</definedName>
    <definedName name="CALf_4___5">#REF!</definedName>
    <definedName name="CALf_4_1">#REF!</definedName>
    <definedName name="CALf_4_1___0">#REF!</definedName>
    <definedName name="CALf_4_1___1">#REF!</definedName>
    <definedName name="CALf_4_1___5">#REF!</definedName>
    <definedName name="CALf_6">#REF!</definedName>
    <definedName name="CALf_6___0">#REF!</definedName>
    <definedName name="CALf_6___1">#REF!</definedName>
    <definedName name="CALf_6___17">#REF!</definedName>
    <definedName name="CALf_6___4">#REF!</definedName>
    <definedName name="CALf_6___5">#REF!</definedName>
    <definedName name="caln">#REF!</definedName>
    <definedName name="cant" localSheetId="2">#REF!</definedName>
    <definedName name="cant" localSheetId="3">#REF!</definedName>
    <definedName name="cant" localSheetId="8">'[15]Staff Acco.'!#REF!</definedName>
    <definedName name="cant">'[16]Staff Acco.'!#REF!</definedName>
    <definedName name="capital">#REF!</definedName>
    <definedName name="carp">#REF!</definedName>
    <definedName name="carpet" localSheetId="2">#REF!</definedName>
    <definedName name="carpet" localSheetId="3">#REF!</definedName>
    <definedName name="carpet">#REF!</definedName>
    <definedName name="carpet___0" localSheetId="2">#REF!</definedName>
    <definedName name="carpet___0" localSheetId="3">#REF!</definedName>
    <definedName name="carpet___0">#REF!</definedName>
    <definedName name="carpet___11" localSheetId="2">#REF!</definedName>
    <definedName name="carpet___11" localSheetId="3">#REF!</definedName>
    <definedName name="carpet___11">#REF!</definedName>
    <definedName name="carpet___12">#REF!</definedName>
    <definedName name="carpg">#REF!</definedName>
    <definedName name="CARPI" localSheetId="8">[17]Sheet1!#REF!</definedName>
    <definedName name="CARPI">[18]Sheet1!#REF!</definedName>
    <definedName name="carpnm">#REF!</definedName>
    <definedName name="CARS">#REF!</definedName>
    <definedName name="cash_bank">#REF!</definedName>
    <definedName name="CASH_OUT">#REF!</definedName>
    <definedName name="CASH_OUT___0">#REF!</definedName>
    <definedName name="CASH_OUT___1">#REF!</definedName>
    <definedName name="CASH_OUT___5">#REF!</definedName>
    <definedName name="cbgl1">#REF!</definedName>
    <definedName name="cbgl2">#REF!</definedName>
    <definedName name="cbgl3">#REF!</definedName>
    <definedName name="cbgl4">#REF!</definedName>
    <definedName name="ccolagl">#REF!</definedName>
    <definedName name="cdf">#REF!</definedName>
    <definedName name="cdf___0">#REF!</definedName>
    <definedName name="cdf___1">#REF!</definedName>
    <definedName name="cdf___17">#REF!</definedName>
    <definedName name="cdf___4">#REF!</definedName>
    <definedName name="cdf___5">#REF!</definedName>
    <definedName name="Ceiling_Plaster">#REF!</definedName>
    <definedName name="Ceiling_Plaster___0">#REF!</definedName>
    <definedName name="Ceiling_Plaster___1">#REF!</definedName>
    <definedName name="Ceiling_Plaster___5">#REF!</definedName>
    <definedName name="cer">#REF!</definedName>
    <definedName name="cf" localSheetId="8">[19]gen!$J$1</definedName>
    <definedName name="cf">[20]gen!$J$1</definedName>
    <definedName name="cfb">#REF!</definedName>
    <definedName name="cfbeams">#REF!</definedName>
    <definedName name="cfsalb">#REF!</definedName>
    <definedName name="cfslab">#REF!</definedName>
    <definedName name="Cha">#REF!</definedName>
    <definedName name="CHAITALI">#REF!</definedName>
    <definedName name="ChangeBy">#REF!</definedName>
    <definedName name="ChangeBy___0">#REF!</definedName>
    <definedName name="ChangeBy___1">#REF!</definedName>
    <definedName name="ChangeBy___17">#REF!</definedName>
    <definedName name="ChangeBy___4">#REF!</definedName>
    <definedName name="ChangeBy___5">#REF!</definedName>
    <definedName name="ChangeBy_4">#REF!</definedName>
    <definedName name="ChangeBy_4___0">#REF!</definedName>
    <definedName name="ChangeBy_4___1">#REF!</definedName>
    <definedName name="ChangeBy_4___17">#REF!</definedName>
    <definedName name="ChangeBy_4___4">#REF!</definedName>
    <definedName name="ChangeBy_4___5">#REF!</definedName>
    <definedName name="ChangeBy_4_1">#REF!</definedName>
    <definedName name="ChangeBy_4_1___0">#REF!</definedName>
    <definedName name="ChangeBy_4_1___1">#REF!</definedName>
    <definedName name="ChangeBy_4_1___5">#REF!</definedName>
    <definedName name="ChangeBy_6">#REF!</definedName>
    <definedName name="ChangeBy_6___0">#REF!</definedName>
    <definedName name="ChangeBy_6___1">#REF!</definedName>
    <definedName name="ChangeBy_6___17">#REF!</definedName>
    <definedName name="ChangeBy_6___4">#REF!</definedName>
    <definedName name="ChangeBy_6___5">#REF!</definedName>
    <definedName name="ChangeDate">#REF!</definedName>
    <definedName name="ChangeDate___0">#REF!</definedName>
    <definedName name="ChangeDate___1">#REF!</definedName>
    <definedName name="ChangeDate___17">#REF!</definedName>
    <definedName name="ChangeDate___4">#REF!</definedName>
    <definedName name="ChangeDate___5">#REF!</definedName>
    <definedName name="ChangeDate_4">#REF!</definedName>
    <definedName name="ChangeDate_4___0">#REF!</definedName>
    <definedName name="ChangeDate_4___1">#REF!</definedName>
    <definedName name="ChangeDate_4___17">#REF!</definedName>
    <definedName name="ChangeDate_4___4">#REF!</definedName>
    <definedName name="ChangeDate_4___5">#REF!</definedName>
    <definedName name="ChangeDate_4_1">#REF!</definedName>
    <definedName name="ChangeDate_4_1___0">#REF!</definedName>
    <definedName name="ChangeDate_4_1___1">#REF!</definedName>
    <definedName name="ChangeDate_4_1___5">#REF!</definedName>
    <definedName name="ChangeDate_6">#REF!</definedName>
    <definedName name="ChangeDate_6___0">#REF!</definedName>
    <definedName name="ChangeDate_6___1">#REF!</definedName>
    <definedName name="ChangeDate_6___17">#REF!</definedName>
    <definedName name="ChangeDate_6___4">#REF!</definedName>
    <definedName name="ChangeDate_6___5">#REF!</definedName>
    <definedName name="CHECK" localSheetId="4" hidden="1">{#N/A,#N/A,FALSE,"Sub2.1";#N/A,#N/A,FALSE,"Conc2.2";#N/A,#N/A,FALSE,"Block2.3";#N/A,#N/A,FALSE,"Roof2.4";#N/A,#N/A,FALSE,"wood2.5";#N/A,#N/A,FALSE,"Door2.6";#N/A,#N/A,FALSE,"Finish2.7";#N/A,#N/A,FALSE,"Service2.8";#N/A,#N/A,FALSE,"Summary2"}</definedName>
    <definedName name="CHECK" localSheetId="6" hidden="1">{#N/A,#N/A,FALSE,"Sub2.1";#N/A,#N/A,FALSE,"Conc2.2";#N/A,#N/A,FALSE,"Block2.3";#N/A,#N/A,FALSE,"Roof2.4";#N/A,#N/A,FALSE,"wood2.5";#N/A,#N/A,FALSE,"Door2.6";#N/A,#N/A,FALSE,"Finish2.7";#N/A,#N/A,FALSE,"Service2.8";#N/A,#N/A,FALSE,"Summary2"}</definedName>
    <definedName name="CHECK" localSheetId="7" hidden="1">{#N/A,#N/A,FALSE,"Sub2.1";#N/A,#N/A,FALSE,"Conc2.2";#N/A,#N/A,FALSE,"Block2.3";#N/A,#N/A,FALSE,"Roof2.4";#N/A,#N/A,FALSE,"wood2.5";#N/A,#N/A,FALSE,"Door2.6";#N/A,#N/A,FALSE,"Finish2.7";#N/A,#N/A,FALSE,"Service2.8";#N/A,#N/A,FALSE,"Summary2"}</definedName>
    <definedName name="CHECK" localSheetId="8" hidden="1">{#N/A,#N/A,FALSE,"Sub2.1";#N/A,#N/A,FALSE,"Conc2.2";#N/A,#N/A,FALSE,"Block2.3";#N/A,#N/A,FALSE,"Roof2.4";#N/A,#N/A,FALSE,"wood2.5";#N/A,#N/A,FALSE,"Door2.6";#N/A,#N/A,FALSE,"Finish2.7";#N/A,#N/A,FALSE,"Service2.8";#N/A,#N/A,FALSE,"Summary2"}</definedName>
    <definedName name="CHECK" hidden="1">{#N/A,#N/A,FALSE,"Sub2.1";#N/A,#N/A,FALSE,"Conc2.2";#N/A,#N/A,FALSE,"Block2.3";#N/A,#N/A,FALSE,"Roof2.4";#N/A,#N/A,FALSE,"wood2.5";#N/A,#N/A,FALSE,"Door2.6";#N/A,#N/A,FALSE,"Finish2.7";#N/A,#N/A,FALSE,"Service2.8";#N/A,#N/A,FALSE,"Summary2"}</definedName>
    <definedName name="checked" localSheetId="2">#REF!</definedName>
    <definedName name="checked" localSheetId="3">#REF!</definedName>
    <definedName name="checked">#REF!</definedName>
    <definedName name="chiller" localSheetId="2">#REF!</definedName>
    <definedName name="chiller" localSheetId="3">#REF!</definedName>
    <definedName name="chiller">#REF!</definedName>
    <definedName name="ciff">#REF!</definedName>
    <definedName name="ciff___0">#REF!</definedName>
    <definedName name="ciff___1">#REF!</definedName>
    <definedName name="ciff___17">#REF!</definedName>
    <definedName name="ciff___4">#REF!</definedName>
    <definedName name="ciff___5">#REF!</definedName>
    <definedName name="CIVILQNTY">#REF!</definedName>
    <definedName name="ClientAddress1">#REF!</definedName>
    <definedName name="ClientAddress2">#REF!</definedName>
    <definedName name="ClientCity">#REF!</definedName>
    <definedName name="ClientCountry">#REF!</definedName>
    <definedName name="ClientEmail">#REF!</definedName>
    <definedName name="ClientFax">#REF!</definedName>
    <definedName name="ClientPhone">#REF!</definedName>
    <definedName name="ClientState">#REF!</definedName>
    <definedName name="ClientZip">#REF!</definedName>
    <definedName name="clintels">#REF!</definedName>
    <definedName name="clrf">#REF!</definedName>
    <definedName name="clrf___0">#REF!</definedName>
    <definedName name="clrf___1">#REF!</definedName>
    <definedName name="clrf___17">#REF!</definedName>
    <definedName name="clrf___4">#REF!</definedName>
    <definedName name="clrf___5">#REF!</definedName>
    <definedName name="CM_Ratio" localSheetId="8">'[21]Name List'!$A$2:$A$7</definedName>
    <definedName name="CM_Ratio">'[22]Name List'!$A$2:$A$7</definedName>
    <definedName name="CODE">#REF!</definedName>
    <definedName name="coimbatore">#REF!</definedName>
    <definedName name="col" localSheetId="2">#REF!</definedName>
    <definedName name="col" localSheetId="3">#REF!</definedName>
    <definedName name="col">#REF!</definedName>
    <definedName name="col___0" localSheetId="2">#REF!</definedName>
    <definedName name="col___0" localSheetId="3">#REF!</definedName>
    <definedName name="col___0">#REF!</definedName>
    <definedName name="col___11">#REF!</definedName>
    <definedName name="col___12">#REF!</definedName>
    <definedName name="Colbgl">#REF!</definedName>
    <definedName name="colbgl2">#REF!</definedName>
    <definedName name="Columns">#REF!</definedName>
    <definedName name="Company" localSheetId="4">[23]A!#REF!</definedName>
    <definedName name="Company" localSheetId="6">[23]A!#REF!</definedName>
    <definedName name="Company" localSheetId="7">[23]A!#REF!</definedName>
    <definedName name="Company">#REF!</definedName>
    <definedName name="CompDate">#REF!</definedName>
    <definedName name="CompDate___0">#REF!</definedName>
    <definedName name="CompDate___1">#REF!</definedName>
    <definedName name="CompDate___17">#REF!</definedName>
    <definedName name="CompDate___4">#REF!</definedName>
    <definedName name="CompDate___5">#REF!</definedName>
    <definedName name="CompDate_4">#REF!</definedName>
    <definedName name="CompDate_4___0">#REF!</definedName>
    <definedName name="CompDate_4___1">#REF!</definedName>
    <definedName name="CompDate_4___17">#REF!</definedName>
    <definedName name="CompDate_4___4">#REF!</definedName>
    <definedName name="CompDate_4___5">#REF!</definedName>
    <definedName name="CompDate_4_1">#REF!</definedName>
    <definedName name="CompDate_4_1___0">#REF!</definedName>
    <definedName name="CompDate_4_1___1">#REF!</definedName>
    <definedName name="CompDate_4_1___5">#REF!</definedName>
    <definedName name="CompDate_6">#REF!</definedName>
    <definedName name="CompDate_6___0">#REF!</definedName>
    <definedName name="CompDate_6___1">#REF!</definedName>
    <definedName name="CompDate_6___17">#REF!</definedName>
    <definedName name="CompDate_6___4">#REF!</definedName>
    <definedName name="CompDate_6___5">#REF!</definedName>
    <definedName name="COMPUTER">#REF!</definedName>
    <definedName name="condf">#REF!</definedName>
    <definedName name="condf___0">#REF!</definedName>
    <definedName name="condf___1">#REF!</definedName>
    <definedName name="condf___17">#REF!</definedName>
    <definedName name="condf___4">#REF!</definedName>
    <definedName name="condf___5">#REF!</definedName>
    <definedName name="conf">#REF!</definedName>
    <definedName name="conf___0">#REF!</definedName>
    <definedName name="conf___1">#REF!</definedName>
    <definedName name="conf___17">#REF!</definedName>
    <definedName name="conf___4">#REF!</definedName>
    <definedName name="conf___5">#REF!</definedName>
    <definedName name="conf_4">#REF!</definedName>
    <definedName name="conf_4___0">#REF!</definedName>
    <definedName name="conf_4___1">#REF!</definedName>
    <definedName name="conf_4___17">#REF!</definedName>
    <definedName name="conf_4___4">#REF!</definedName>
    <definedName name="conf_4___5">#REF!</definedName>
    <definedName name="conf_4_1">#REF!</definedName>
    <definedName name="conf_4_1___0">#REF!</definedName>
    <definedName name="conf_4_1___1">#REF!</definedName>
    <definedName name="conf_4_1___5">#REF!</definedName>
    <definedName name="conf_6">#REF!</definedName>
    <definedName name="conf_6___0">#REF!</definedName>
    <definedName name="conf_6___1">#REF!</definedName>
    <definedName name="conf_6___17">#REF!</definedName>
    <definedName name="conf_6___4">#REF!</definedName>
    <definedName name="conf_6___5">#REF!</definedName>
    <definedName name="constrn">#REF!</definedName>
    <definedName name="Construction_Period">#REF!</definedName>
    <definedName name="Contact">#REF!</definedName>
    <definedName name="ContAmt">#REF!</definedName>
    <definedName name="ContAmt___0">#REF!</definedName>
    <definedName name="ContAmt___1">#REF!</definedName>
    <definedName name="ContAmt___17">#REF!</definedName>
    <definedName name="ContAmt___4">#REF!</definedName>
    <definedName name="ContAmt___5">#REF!</definedName>
    <definedName name="ContAmt_4">#REF!</definedName>
    <definedName name="ContAmt_4___0">#REF!</definedName>
    <definedName name="ContAmt_4___1">#REF!</definedName>
    <definedName name="ContAmt_4___17">#REF!</definedName>
    <definedName name="ContAmt_4___4">#REF!</definedName>
    <definedName name="ContAmt_4___5">#REF!</definedName>
    <definedName name="ContAmt_4_1">#REF!</definedName>
    <definedName name="ContAmt_4_1___0">#REF!</definedName>
    <definedName name="ContAmt_4_1___1">#REF!</definedName>
    <definedName name="ContAmt_4_1___5">#REF!</definedName>
    <definedName name="ContAmt_6">#REF!</definedName>
    <definedName name="ContAmt_6___0">#REF!</definedName>
    <definedName name="ContAmt_6___1">#REF!</definedName>
    <definedName name="ContAmt_6___17">#REF!</definedName>
    <definedName name="ContAmt_6___4">#REF!</definedName>
    <definedName name="ContAmt_6___5">#REF!</definedName>
    <definedName name="controlcabletotal" localSheetId="6">#REF!</definedName>
    <definedName name="controlcabletotal" localSheetId="7">#REF!</definedName>
    <definedName name="controlcabletotal">#REF!</definedName>
    <definedName name="ContWithAcct">#REF!</definedName>
    <definedName name="ContWithAcct___0">#REF!</definedName>
    <definedName name="ContWithAcct___1">#REF!</definedName>
    <definedName name="ContWithAcct___17">#REF!</definedName>
    <definedName name="ContWithAcct___4">#REF!</definedName>
    <definedName name="ContWithAcct___5">#REF!</definedName>
    <definedName name="ContWithAcct_4">#REF!</definedName>
    <definedName name="ContWithAcct_4___0">#REF!</definedName>
    <definedName name="ContWithAcct_4___1">#REF!</definedName>
    <definedName name="ContWithAcct_4___17">#REF!</definedName>
    <definedName name="ContWithAcct_4___4">#REF!</definedName>
    <definedName name="ContWithAcct_4___5">#REF!</definedName>
    <definedName name="ContWithAcct_4_1">#REF!</definedName>
    <definedName name="ContWithAcct_4_1___0">#REF!</definedName>
    <definedName name="ContWithAcct_4_1___1">#REF!</definedName>
    <definedName name="ContWithAcct_4_1___5">#REF!</definedName>
    <definedName name="ContWithAcct_6">#REF!</definedName>
    <definedName name="ContWithAcct_6___0">#REF!</definedName>
    <definedName name="ContWithAcct_6___1">#REF!</definedName>
    <definedName name="ContWithAcct_6___17">#REF!</definedName>
    <definedName name="ContWithAcct_6___4">#REF!</definedName>
    <definedName name="ContWithAcct_6___5">#REF!</definedName>
    <definedName name="ContWithName">#REF!</definedName>
    <definedName name="ContWithName___0">#REF!</definedName>
    <definedName name="ContWithName___1">#REF!</definedName>
    <definedName name="ContWithName___17">#REF!</definedName>
    <definedName name="ContWithName___4">#REF!</definedName>
    <definedName name="ContWithName___5">#REF!</definedName>
    <definedName name="ContWithName_4">#REF!</definedName>
    <definedName name="ContWithName_4___0">#REF!</definedName>
    <definedName name="ContWithName_4___1">#REF!</definedName>
    <definedName name="ContWithName_4___17">#REF!</definedName>
    <definedName name="ContWithName_4___4">#REF!</definedName>
    <definedName name="ContWithName_4___5">#REF!</definedName>
    <definedName name="ContWithName_4_1">#REF!</definedName>
    <definedName name="ContWithName_4_1___0">#REF!</definedName>
    <definedName name="ContWithName_4_1___1">#REF!</definedName>
    <definedName name="ContWithName_4_1___5">#REF!</definedName>
    <definedName name="ContWithName_6">#REF!</definedName>
    <definedName name="ContWithName_6___0">#REF!</definedName>
    <definedName name="ContWithName_6___1">#REF!</definedName>
    <definedName name="ContWithName_6___17">#REF!</definedName>
    <definedName name="ContWithName_6___4">#REF!</definedName>
    <definedName name="ContWithName_6___5">#REF!</definedName>
    <definedName name="ContWithPrio">#REF!</definedName>
    <definedName name="ContWithPrio___0">#REF!</definedName>
    <definedName name="ContWithPrio___1">#REF!</definedName>
    <definedName name="ContWithPrio___17">#REF!</definedName>
    <definedName name="ContWithPrio___4">#REF!</definedName>
    <definedName name="ContWithPrio___5">#REF!</definedName>
    <definedName name="ContWithPrio_4">#REF!</definedName>
    <definedName name="ContWithPrio_4___0">#REF!</definedName>
    <definedName name="ContWithPrio_4___1">#REF!</definedName>
    <definedName name="ContWithPrio_4___17">#REF!</definedName>
    <definedName name="ContWithPrio_4___4">#REF!</definedName>
    <definedName name="ContWithPrio_4___5">#REF!</definedName>
    <definedName name="ContWithPrio_4_1">#REF!</definedName>
    <definedName name="ContWithPrio_4_1___0">#REF!</definedName>
    <definedName name="ContWithPrio_4_1___1">#REF!</definedName>
    <definedName name="ContWithPrio_4_1___5">#REF!</definedName>
    <definedName name="ContWithPrio_6">#REF!</definedName>
    <definedName name="ContWithPrio_6___0">#REF!</definedName>
    <definedName name="ContWithPrio_6___1">#REF!</definedName>
    <definedName name="ContWithPrio_6___17">#REF!</definedName>
    <definedName name="ContWithPrio_6___4">#REF!</definedName>
    <definedName name="ContWithPrio_6___5">#REF!</definedName>
    <definedName name="ContWithPrio_Text">#REF!</definedName>
    <definedName name="ContWithPrio_Text___0">#REF!</definedName>
    <definedName name="ContWithPrio_Text___1">#REF!</definedName>
    <definedName name="ContWithPrio_Text___17">#REF!</definedName>
    <definedName name="ContWithPrio_Text___4">#REF!</definedName>
    <definedName name="ContWithPrio_Text___5">#REF!</definedName>
    <definedName name="ContWithPrio_Text_4">#REF!</definedName>
    <definedName name="ContWithPrio_Text_4___0">#REF!</definedName>
    <definedName name="ContWithPrio_Text_4___1">#REF!</definedName>
    <definedName name="ContWithPrio_Text_4___17">#REF!</definedName>
    <definedName name="ContWithPrio_Text_4___4">#REF!</definedName>
    <definedName name="ContWithPrio_Text_4___5">#REF!</definedName>
    <definedName name="ContWithPrio_Text_4_1">#REF!</definedName>
    <definedName name="ContWithPrio_Text_4_1___0">#REF!</definedName>
    <definedName name="ContWithPrio_Text_4_1___1">#REF!</definedName>
    <definedName name="ContWithPrio_Text_4_1___5">#REF!</definedName>
    <definedName name="ContWithPrio_Text_6">#REF!</definedName>
    <definedName name="ContWithPrio_Text_6___0">#REF!</definedName>
    <definedName name="ContWithPrio_Text_6___1">#REF!</definedName>
    <definedName name="ContWithPrio_Text_6___17">#REF!</definedName>
    <definedName name="ContWithPrio_Text_6___4">#REF!</definedName>
    <definedName name="ContWithPrio_Text_6___5">#REF!</definedName>
    <definedName name="CONum">#REF!</definedName>
    <definedName name="CONum___0">#REF!</definedName>
    <definedName name="CONum___1">#REF!</definedName>
    <definedName name="CONum___17">#REF!</definedName>
    <definedName name="CONum___4">#REF!</definedName>
    <definedName name="CONum___5">#REF!</definedName>
    <definedName name="CONum_4">#REF!</definedName>
    <definedName name="CONum_4___0">#REF!</definedName>
    <definedName name="CONum_4___1">#REF!</definedName>
    <definedName name="CONum_4___17">#REF!</definedName>
    <definedName name="CONum_4___4">#REF!</definedName>
    <definedName name="CONum_4___5">#REF!</definedName>
    <definedName name="CONum_4_1">#REF!</definedName>
    <definedName name="CONum_4_1___0">#REF!</definedName>
    <definedName name="CONum_4_1___1">#REF!</definedName>
    <definedName name="CONum_4_1___5">#REF!</definedName>
    <definedName name="CONum_6">#REF!</definedName>
    <definedName name="CONum_6___0">#REF!</definedName>
    <definedName name="CONum_6___1">#REF!</definedName>
    <definedName name="CONum_6___17">#REF!</definedName>
    <definedName name="CONum_6___4">#REF!</definedName>
    <definedName name="CONum_6___5">#REF!</definedName>
    <definedName name="CorpClient">#REF!</definedName>
    <definedName name="CorpClient___0">#REF!</definedName>
    <definedName name="CorpClient___1">#REF!</definedName>
    <definedName name="CorpClient___17">#REF!</definedName>
    <definedName name="CorpClient___4">#REF!</definedName>
    <definedName name="CorpClient___5">#REF!</definedName>
    <definedName name="CorpClient_4">#REF!</definedName>
    <definedName name="CorpClient_4___0">#REF!</definedName>
    <definedName name="CorpClient_4___1">#REF!</definedName>
    <definedName name="CorpClient_4___17">#REF!</definedName>
    <definedName name="CorpClient_4___4">#REF!</definedName>
    <definedName name="CorpClient_4___5">#REF!</definedName>
    <definedName name="CorpClient_4_1">#REF!</definedName>
    <definedName name="CorpClient_4_1___0">#REF!</definedName>
    <definedName name="CorpClient_4_1___1">#REF!</definedName>
    <definedName name="CorpClient_4_1___5">#REF!</definedName>
    <definedName name="CorpClient_6">#REF!</definedName>
    <definedName name="CorpClient_6___0">#REF!</definedName>
    <definedName name="CorpClient_6___1">#REF!</definedName>
    <definedName name="CorpClient_6___17">#REF!</definedName>
    <definedName name="CorpClient_6___4">#REF!</definedName>
    <definedName name="CorpClient_6___5">#REF!</definedName>
    <definedName name="CorpClient_Text">#REF!</definedName>
    <definedName name="CorpClient_Text___0">#REF!</definedName>
    <definedName name="CorpClient_Text___1">#REF!</definedName>
    <definedName name="CorpClient_Text___17">#REF!</definedName>
    <definedName name="CorpClient_Text___4">#REF!</definedName>
    <definedName name="CorpClient_Text___5">#REF!</definedName>
    <definedName name="CorpClient_Text_4">#REF!</definedName>
    <definedName name="CorpClient_Text_4___0">#REF!</definedName>
    <definedName name="CorpClient_Text_4___1">#REF!</definedName>
    <definedName name="CorpClient_Text_4___17">#REF!</definedName>
    <definedName name="CorpClient_Text_4___4">#REF!</definedName>
    <definedName name="CorpClient_Text_4___5">#REF!</definedName>
    <definedName name="CorpClient_Text_4_1">#REF!</definedName>
    <definedName name="CorpClient_Text_4_1___0">#REF!</definedName>
    <definedName name="CorpClient_Text_4_1___1">#REF!</definedName>
    <definedName name="CorpClient_Text_4_1___5">#REF!</definedName>
    <definedName name="CorpClient_Text_6">#REF!</definedName>
    <definedName name="CorpClient_Text_6___0">#REF!</definedName>
    <definedName name="CorpClient_Text_6___1">#REF!</definedName>
    <definedName name="CorpClient_Text_6___17">#REF!</definedName>
    <definedName name="CorpClient_Text_6___4">#REF!</definedName>
    <definedName name="CorpClient_Text_6___5">#REF!</definedName>
    <definedName name="COU">#REF!</definedName>
    <definedName name="COU___0">#REF!</definedName>
    <definedName name="COU___13">#REF!</definedName>
    <definedName name="_xlnm.Criteria" localSheetId="6">#REF!</definedName>
    <definedName name="_xlnm.Criteria" localSheetId="7">#REF!</definedName>
    <definedName name="_xlnm.Criteria">#REF!</definedName>
    <definedName name="crsr">#REF!</definedName>
    <definedName name="crsr1">#REF!</definedName>
    <definedName name="crsr2">#REF!</definedName>
    <definedName name="crsr3">#REF!</definedName>
    <definedName name="Cs">#REF!</definedName>
    <definedName name="Cs___0">#REF!</definedName>
    <definedName name="Cs___13">#REF!</definedName>
    <definedName name="CSR">#REF!</definedName>
    <definedName name="csshade">#REF!</definedName>
    <definedName name="cst">#REF!</definedName>
    <definedName name="cstf">#REF!</definedName>
    <definedName name="cstf___0">#REF!</definedName>
    <definedName name="cstf___1">#REF!</definedName>
    <definedName name="cstf___17">#REF!</definedName>
    <definedName name="cstf___4">#REF!</definedName>
    <definedName name="cstf___5">#REF!</definedName>
    <definedName name="cummeas_may1006">#REF!</definedName>
    <definedName name="cummeas_up_to_mar">#REF!</definedName>
    <definedName name="CURR">#REF!</definedName>
    <definedName name="CURR___0">#REF!</definedName>
    <definedName name="CURR___1">#REF!</definedName>
    <definedName name="CURR___17">#REF!</definedName>
    <definedName name="CURR___4">#REF!</definedName>
    <definedName name="CURR___5">#REF!</definedName>
    <definedName name="CURR_4">#REF!</definedName>
    <definedName name="CURR_4___0">#REF!</definedName>
    <definedName name="CURR_4___1">#REF!</definedName>
    <definedName name="CURR_4___17">#REF!</definedName>
    <definedName name="CURR_4___4">#REF!</definedName>
    <definedName name="CURR_4___5">#REF!</definedName>
    <definedName name="CURR_4_1">#REF!</definedName>
    <definedName name="CURR_4_1___0">#REF!</definedName>
    <definedName name="CURR_4_1___1">#REF!</definedName>
    <definedName name="CURR_4_1___5">#REF!</definedName>
    <definedName name="CURR_6">#REF!</definedName>
    <definedName name="CURR_6___0">#REF!</definedName>
    <definedName name="CURR_6___1">#REF!</definedName>
    <definedName name="CURR_6___17">#REF!</definedName>
    <definedName name="CURR_6___4">#REF!</definedName>
    <definedName name="CURR_6___5">#REF!</definedName>
    <definedName name="curr_liab_prov">#REF!</definedName>
    <definedName name="CurrencyRate">#REF!</definedName>
    <definedName name="CurrencyRate___0">#REF!</definedName>
    <definedName name="CurrencyRate___1">#REF!</definedName>
    <definedName name="CurrencyRate___17">#REF!</definedName>
    <definedName name="CurrencyRate___4">#REF!</definedName>
    <definedName name="CurrencyRate___5">#REF!</definedName>
    <definedName name="CurrencyRate_4">#REF!</definedName>
    <definedName name="CurrencyRate_4___0">#REF!</definedName>
    <definedName name="CurrencyRate_4___1">#REF!</definedName>
    <definedName name="CurrencyRate_4___17">#REF!</definedName>
    <definedName name="CurrencyRate_4___4">#REF!</definedName>
    <definedName name="CurrencyRate_4___5">#REF!</definedName>
    <definedName name="CurrencyRate_4_1">#REF!</definedName>
    <definedName name="CurrencyRate_4_1___0">#REF!</definedName>
    <definedName name="CurrencyRate_4_1___1">#REF!</definedName>
    <definedName name="CurrencyRate_4_1___5">#REF!</definedName>
    <definedName name="CurrencyRate_6">#REF!</definedName>
    <definedName name="CurrencyRate_6___0">#REF!</definedName>
    <definedName name="CurrencyRate_6___1">#REF!</definedName>
    <definedName name="CurrencyRate_6___17">#REF!</definedName>
    <definedName name="CurrencyRate_6___4">#REF!</definedName>
    <definedName name="CurrencyRate_6___5">#REF!</definedName>
    <definedName name="current1">#REF!</definedName>
    <definedName name="current2">#REF!</definedName>
    <definedName name="current3">#REF!</definedName>
    <definedName name="current4">#REF!</definedName>
    <definedName name="current5">#REF!</definedName>
    <definedName name="cv_100">#REF!</definedName>
    <definedName name="cv_150">#REF!</definedName>
    <definedName name="cv_200">#REF!</definedName>
    <definedName name="cv_25">#REF!</definedName>
    <definedName name="cv_250">#REF!</definedName>
    <definedName name="cv_300">#REF!</definedName>
    <definedName name="cv_32">#REF!</definedName>
    <definedName name="cv_40">#REF!</definedName>
    <definedName name="cv_400">#REF!</definedName>
    <definedName name="cv_50">#REF!</definedName>
    <definedName name="cv_500">#REF!</definedName>
    <definedName name="cv_65">#REF!</definedName>
    <definedName name="cv_80">#REF!</definedName>
    <definedName name="cvdf">#REF!</definedName>
    <definedName name="cvdf___0">#REF!</definedName>
    <definedName name="cvdf___1">#REF!</definedName>
    <definedName name="cvdf___17">#REF!</definedName>
    <definedName name="cvdf___4">#REF!</definedName>
    <definedName name="cvdf___5">#REF!</definedName>
    <definedName name="D" localSheetId="4">#REF!</definedName>
    <definedName name="D" localSheetId="6">#REF!</definedName>
    <definedName name="D" localSheetId="7">#REF!</definedName>
    <definedName name="D" localSheetId="8">'[3]PRECAST lightconc-II'!$J$20</definedName>
    <definedName name="D">'[4]PRECAST lightconc-II'!$J$20</definedName>
    <definedName name="d___0" localSheetId="2">#REF!</definedName>
    <definedName name="d___0" localSheetId="3">#REF!</definedName>
    <definedName name="d___0">#REF!</definedName>
    <definedName name="d___13" localSheetId="2">#REF!</definedName>
    <definedName name="d___13" localSheetId="3">#REF!</definedName>
    <definedName name="d___13">#REF!</definedName>
    <definedName name="Data.Dump">#REF!</definedName>
    <definedName name="Data.Top.Left">#REF!</definedName>
    <definedName name="DATA10" localSheetId="8">[24]Data!#REF!</definedName>
    <definedName name="DATA10">[25]Data!#REF!</definedName>
    <definedName name="DATA100" localSheetId="8">[24]Data!#REF!</definedName>
    <definedName name="DATA100">[25]Data!#REF!</definedName>
    <definedName name="DATA1011" localSheetId="8">[24]Data!#REF!</definedName>
    <definedName name="DATA1011">[25]Data!#REF!</definedName>
    <definedName name="DATA1012" localSheetId="8">[24]Data!#REF!</definedName>
    <definedName name="DATA1012">[25]Data!#REF!</definedName>
    <definedName name="DATA1013" localSheetId="8">[24]Data!#REF!</definedName>
    <definedName name="DATA1013">[25]Data!#REF!</definedName>
    <definedName name="DATA1014" localSheetId="8">[24]Data!#REF!</definedName>
    <definedName name="DATA1014">[25]Data!#REF!</definedName>
    <definedName name="DATA1015" localSheetId="8">[24]Data!#REF!</definedName>
    <definedName name="DATA1015">[25]Data!#REF!</definedName>
    <definedName name="DATA102" localSheetId="8">[24]Data!#REF!</definedName>
    <definedName name="DATA102">[25]Data!#REF!</definedName>
    <definedName name="DATA103" localSheetId="8">[24]Data!#REF!</definedName>
    <definedName name="DATA103">[25]Data!#REF!</definedName>
    <definedName name="DATA104" localSheetId="8">[24]Data!#REF!</definedName>
    <definedName name="DATA104">[25]Data!#REF!</definedName>
    <definedName name="DATA105" localSheetId="8">[24]Data!#REF!</definedName>
    <definedName name="DATA105">[25]Data!#REF!</definedName>
    <definedName name="DATA106" localSheetId="8">[24]Data!#REF!</definedName>
    <definedName name="DATA106">[25]Data!#REF!</definedName>
    <definedName name="DATA107A" localSheetId="8">[24]Data!#REF!</definedName>
    <definedName name="DATA107A">[25]Data!#REF!</definedName>
    <definedName name="DATA107B" localSheetId="8">[24]Data!#REF!</definedName>
    <definedName name="DATA107B">[25]Data!#REF!</definedName>
    <definedName name="DATA107C" localSheetId="8">[24]Data!#REF!</definedName>
    <definedName name="DATA107C">[25]Data!#REF!</definedName>
    <definedName name="DATA107D" localSheetId="8">[24]Data!#REF!</definedName>
    <definedName name="DATA107D">[25]Data!#REF!</definedName>
    <definedName name="DATA107E" localSheetId="8">[24]Data!#REF!</definedName>
    <definedName name="DATA107E">[25]Data!#REF!</definedName>
    <definedName name="DATA107F" localSheetId="8">[24]Data!#REF!</definedName>
    <definedName name="DATA107F">[25]Data!#REF!</definedName>
    <definedName name="DATA107G" localSheetId="8">[24]Data!#REF!</definedName>
    <definedName name="DATA107G">[25]Data!#REF!</definedName>
    <definedName name="DATA108A" localSheetId="8">[24]Data!#REF!</definedName>
    <definedName name="DATA108A">[25]Data!#REF!</definedName>
    <definedName name="DATA108B" localSheetId="8">[24]Data!#REF!</definedName>
    <definedName name="DATA108B">[25]Data!#REF!</definedName>
    <definedName name="DATA108C" localSheetId="8">[24]Data!#REF!</definedName>
    <definedName name="DATA108C">[25]Data!#REF!</definedName>
    <definedName name="DATA108D" localSheetId="8">[24]Data!#REF!</definedName>
    <definedName name="DATA108D">[25]Data!#REF!</definedName>
    <definedName name="DATA108E" localSheetId="8">[24]Data!#REF!</definedName>
    <definedName name="DATA108E">[25]Data!#REF!</definedName>
    <definedName name="DATA108F" localSheetId="8">[24]Data!#REF!</definedName>
    <definedName name="DATA108F">[25]Data!#REF!</definedName>
    <definedName name="DATA108G" localSheetId="8">[24]Data!#REF!</definedName>
    <definedName name="DATA108G">[25]Data!#REF!</definedName>
    <definedName name="DATA108H" localSheetId="8">[24]Data!#REF!</definedName>
    <definedName name="DATA108H">[25]Data!#REF!</definedName>
    <definedName name="DATA108I" localSheetId="8">[24]Data!#REF!</definedName>
    <definedName name="DATA108I">[25]Data!#REF!</definedName>
    <definedName name="DATA108J" localSheetId="8">[24]Data!#REF!</definedName>
    <definedName name="DATA108J">[25]Data!#REF!</definedName>
    <definedName name="DATA108K" localSheetId="8">[24]Data!#REF!</definedName>
    <definedName name="DATA108K">[25]Data!#REF!</definedName>
    <definedName name="DATA108L" localSheetId="8">[24]Data!#REF!</definedName>
    <definedName name="DATA108L">[25]Data!#REF!</definedName>
    <definedName name="DATA108M" localSheetId="8">[24]Data!#REF!</definedName>
    <definedName name="DATA108M">[25]Data!#REF!</definedName>
    <definedName name="DATA108N" localSheetId="8">[24]Data!#REF!</definedName>
    <definedName name="DATA108N">[25]Data!#REF!</definedName>
    <definedName name="DATA108O" localSheetId="8">[24]Data!#REF!</definedName>
    <definedName name="DATA108O">[25]Data!#REF!</definedName>
    <definedName name="DATA108P" localSheetId="8">[24]Data!#REF!</definedName>
    <definedName name="DATA108P">[25]Data!#REF!</definedName>
    <definedName name="DATA109A" localSheetId="8">[24]Data!#REF!</definedName>
    <definedName name="DATA109A">[25]Data!#REF!</definedName>
    <definedName name="DATA109B" localSheetId="8">[24]Data!#REF!</definedName>
    <definedName name="DATA109B">[25]Data!#REF!</definedName>
    <definedName name="DATA109C" localSheetId="8">[24]Data!#REF!</definedName>
    <definedName name="DATA109C">[25]Data!#REF!</definedName>
    <definedName name="DATA109D" localSheetId="8">[24]Data!#REF!</definedName>
    <definedName name="DATA109D">[25]Data!#REF!</definedName>
    <definedName name="DATA109E" localSheetId="8">[24]Data!#REF!</definedName>
    <definedName name="DATA109E">[25]Data!#REF!</definedName>
    <definedName name="DATA109F" localSheetId="8">[24]Data!#REF!</definedName>
    <definedName name="DATA109F">[25]Data!#REF!</definedName>
    <definedName name="DATA109G" localSheetId="8">[24]Data!#REF!</definedName>
    <definedName name="DATA109G">[25]Data!#REF!</definedName>
    <definedName name="DATA109H" localSheetId="8">[24]Data!#REF!</definedName>
    <definedName name="DATA109H">[25]Data!#REF!</definedName>
    <definedName name="DATA109I" localSheetId="8">[24]Data!#REF!</definedName>
    <definedName name="DATA109I">[25]Data!#REF!</definedName>
    <definedName name="DATA109J" localSheetId="8">[24]Data!#REF!</definedName>
    <definedName name="DATA109J">[25]Data!#REF!</definedName>
    <definedName name="DATA109K" localSheetId="8">[24]Data!#REF!</definedName>
    <definedName name="DATA109K">[25]Data!#REF!</definedName>
    <definedName name="DATA109L" localSheetId="8">[24]Data!#REF!</definedName>
    <definedName name="DATA109L">[25]Data!#REF!</definedName>
    <definedName name="DATA109M" localSheetId="8">[24]Data!#REF!</definedName>
    <definedName name="DATA109M">[25]Data!#REF!</definedName>
    <definedName name="DATA109N" localSheetId="8">[24]Data!#REF!</definedName>
    <definedName name="DATA109N">[25]Data!#REF!</definedName>
    <definedName name="DATA109O" localSheetId="8">[24]Data!#REF!</definedName>
    <definedName name="DATA109O">[25]Data!#REF!</definedName>
    <definedName name="DATA109P" localSheetId="8">[24]Data!#REF!</definedName>
    <definedName name="DATA109P">[25]Data!#REF!</definedName>
    <definedName name="DATA11" localSheetId="8">[24]Data!#REF!</definedName>
    <definedName name="DATA11">[25]Data!#REF!</definedName>
    <definedName name="DATA110A" localSheetId="8">[24]Data!#REF!</definedName>
    <definedName name="DATA110A">[25]Data!#REF!</definedName>
    <definedName name="DATA110B" localSheetId="8">[24]Data!#REF!</definedName>
    <definedName name="DATA110B">[25]Data!#REF!</definedName>
    <definedName name="DATA110C" localSheetId="8">[24]Data!#REF!</definedName>
    <definedName name="DATA110C">[25]Data!#REF!</definedName>
    <definedName name="DATA110D" localSheetId="8">[24]Data!#REF!</definedName>
    <definedName name="DATA110D">[25]Data!#REF!</definedName>
    <definedName name="DATA110E" localSheetId="8">[24]Data!#REF!</definedName>
    <definedName name="DATA110E">[25]Data!#REF!</definedName>
    <definedName name="DATA110F" localSheetId="8">[24]Data!#REF!</definedName>
    <definedName name="DATA110F">[25]Data!#REF!</definedName>
    <definedName name="DATA110G" localSheetId="8">[24]Data!#REF!</definedName>
    <definedName name="DATA110G">[25]Data!#REF!</definedName>
    <definedName name="DATA110H" localSheetId="8">[24]Data!#REF!</definedName>
    <definedName name="DATA110H">[25]Data!#REF!</definedName>
    <definedName name="DATA110I" localSheetId="8">[24]Data!#REF!</definedName>
    <definedName name="DATA110I">[25]Data!#REF!</definedName>
    <definedName name="DATA110J" localSheetId="8">[24]Data!#REF!</definedName>
    <definedName name="DATA110J">[25]Data!#REF!</definedName>
    <definedName name="DATA110K" localSheetId="8">[24]Data!#REF!</definedName>
    <definedName name="DATA110K">[25]Data!#REF!</definedName>
    <definedName name="DATA110L" localSheetId="8">[24]Data!#REF!</definedName>
    <definedName name="DATA110L">[25]Data!#REF!</definedName>
    <definedName name="DATA110M" localSheetId="8">[24]Data!#REF!</definedName>
    <definedName name="DATA110M">[25]Data!#REF!</definedName>
    <definedName name="DATA110N" localSheetId="8">[24]Data!#REF!</definedName>
    <definedName name="DATA110N">[25]Data!#REF!</definedName>
    <definedName name="DATA110O" localSheetId="8">[24]Data!#REF!</definedName>
    <definedName name="DATA110O">[25]Data!#REF!</definedName>
    <definedName name="DATA110P" localSheetId="8">[24]Data!#REF!</definedName>
    <definedName name="DATA110P">[25]Data!#REF!</definedName>
    <definedName name="DATA111A" localSheetId="8">[24]Data!#REF!</definedName>
    <definedName name="DATA111A">[25]Data!#REF!</definedName>
    <definedName name="DATA111B" localSheetId="8">[24]Data!#REF!</definedName>
    <definedName name="DATA111B">[25]Data!#REF!</definedName>
    <definedName name="DATA111C" localSheetId="8">[24]Data!#REF!</definedName>
    <definedName name="DATA111C">[25]Data!#REF!</definedName>
    <definedName name="DATA111D" localSheetId="8">[24]Data!#REF!</definedName>
    <definedName name="DATA111D">[25]Data!#REF!</definedName>
    <definedName name="DATA111E" localSheetId="8">[24]Data!#REF!</definedName>
    <definedName name="DATA111E">[25]Data!#REF!</definedName>
    <definedName name="DATA111F" localSheetId="8">[24]Data!#REF!</definedName>
    <definedName name="DATA111F">[25]Data!#REF!</definedName>
    <definedName name="DATA111G" localSheetId="8">[24]Data!#REF!</definedName>
    <definedName name="DATA111G">[25]Data!#REF!</definedName>
    <definedName name="DATA111H" localSheetId="8">[24]Data!#REF!</definedName>
    <definedName name="DATA111H">[25]Data!#REF!</definedName>
    <definedName name="DATA111I" localSheetId="8">[24]Data!#REF!</definedName>
    <definedName name="DATA111I">[25]Data!#REF!</definedName>
    <definedName name="DATA111J" localSheetId="8">[24]Data!#REF!</definedName>
    <definedName name="DATA111J">[25]Data!#REF!</definedName>
    <definedName name="DATA111K" localSheetId="8">[24]Data!#REF!</definedName>
    <definedName name="DATA111K">[25]Data!#REF!</definedName>
    <definedName name="DATA111L" localSheetId="8">[24]Data!#REF!</definedName>
    <definedName name="DATA111L">[25]Data!#REF!</definedName>
    <definedName name="DATA111M" localSheetId="8">[24]Data!#REF!</definedName>
    <definedName name="DATA111M">[25]Data!#REF!</definedName>
    <definedName name="DATA111N" localSheetId="8">[24]Data!#REF!</definedName>
    <definedName name="DATA111N">[25]Data!#REF!</definedName>
    <definedName name="DATA111O" localSheetId="8">[24]Data!#REF!</definedName>
    <definedName name="DATA111O">[25]Data!#REF!</definedName>
    <definedName name="DATA111P" localSheetId="8">[24]Data!#REF!</definedName>
    <definedName name="DATA111P">[25]Data!#REF!</definedName>
    <definedName name="DATA112A" localSheetId="8">[24]Data!#REF!</definedName>
    <definedName name="DATA112A">[25]Data!#REF!</definedName>
    <definedName name="DATA112B" localSheetId="8">[24]Data!#REF!</definedName>
    <definedName name="DATA112B">[25]Data!#REF!</definedName>
    <definedName name="DATA112C" localSheetId="8">[24]Data!#REF!</definedName>
    <definedName name="DATA112C">[25]Data!#REF!</definedName>
    <definedName name="DATA112D" localSheetId="8">[24]Data!#REF!</definedName>
    <definedName name="DATA112D">[25]Data!#REF!</definedName>
    <definedName name="DATA112E" localSheetId="8">[24]Data!#REF!</definedName>
    <definedName name="DATA112E">[25]Data!#REF!</definedName>
    <definedName name="DATA112F" localSheetId="8">[24]Data!#REF!</definedName>
    <definedName name="DATA112F">[25]Data!#REF!</definedName>
    <definedName name="DATA112G" localSheetId="8">[24]Data!#REF!</definedName>
    <definedName name="DATA112G">[25]Data!#REF!</definedName>
    <definedName name="DATA112H" localSheetId="8">[24]Data!#REF!</definedName>
    <definedName name="DATA112H">[25]Data!#REF!</definedName>
    <definedName name="DATA112I" localSheetId="8">[24]Data!#REF!</definedName>
    <definedName name="DATA112I">[25]Data!#REF!</definedName>
    <definedName name="DATA112J" localSheetId="8">[24]Data!#REF!</definedName>
    <definedName name="DATA112J">[25]Data!#REF!</definedName>
    <definedName name="DATA112K" localSheetId="8">[24]Data!#REF!</definedName>
    <definedName name="DATA112K">[25]Data!#REF!</definedName>
    <definedName name="DATA112L" localSheetId="8">[24]Data!#REF!</definedName>
    <definedName name="DATA112L">[25]Data!#REF!</definedName>
    <definedName name="DATA112M" localSheetId="8">[24]Data!#REF!</definedName>
    <definedName name="DATA112M">[25]Data!#REF!</definedName>
    <definedName name="DATA112N" localSheetId="8">[24]Data!#REF!</definedName>
    <definedName name="DATA112N">[25]Data!#REF!</definedName>
    <definedName name="DATA112O" localSheetId="8">[24]Data!#REF!</definedName>
    <definedName name="DATA112O">[25]Data!#REF!</definedName>
    <definedName name="DATA112P" localSheetId="8">[24]Data!#REF!</definedName>
    <definedName name="DATA112P">[25]Data!#REF!</definedName>
    <definedName name="DATA113A" localSheetId="8">[24]Data!#REF!</definedName>
    <definedName name="DATA113A">[25]Data!#REF!</definedName>
    <definedName name="DATA113B" localSheetId="8">[24]Data!#REF!</definedName>
    <definedName name="DATA113B">[25]Data!#REF!</definedName>
    <definedName name="DATA113C" localSheetId="8">[24]Data!#REF!</definedName>
    <definedName name="DATA113C">[25]Data!#REF!</definedName>
    <definedName name="DATA113D" localSheetId="8">[24]Data!#REF!</definedName>
    <definedName name="DATA113D">[25]Data!#REF!</definedName>
    <definedName name="DATA113E" localSheetId="8">[24]Data!#REF!</definedName>
    <definedName name="DATA113E">[25]Data!#REF!</definedName>
    <definedName name="DATA113F" localSheetId="8">[24]Data!#REF!</definedName>
    <definedName name="DATA113F">[25]Data!#REF!</definedName>
    <definedName name="DATA113G" localSheetId="8">[24]Data!#REF!</definedName>
    <definedName name="DATA113G">[25]Data!#REF!</definedName>
    <definedName name="DATA113H" localSheetId="8">[24]Data!#REF!</definedName>
    <definedName name="DATA113H">[25]Data!#REF!</definedName>
    <definedName name="DATA113I" localSheetId="8">[24]Data!#REF!</definedName>
    <definedName name="DATA113I">[25]Data!#REF!</definedName>
    <definedName name="DATA113J" localSheetId="8">[24]Data!#REF!</definedName>
    <definedName name="DATA113J">[25]Data!#REF!</definedName>
    <definedName name="DATA113K" localSheetId="8">[24]Data!#REF!</definedName>
    <definedName name="DATA113K">[25]Data!#REF!</definedName>
    <definedName name="DATA114" localSheetId="8">[24]Data!#REF!</definedName>
    <definedName name="DATA114">[25]Data!#REF!</definedName>
    <definedName name="DATA115" localSheetId="8">[24]Data!#REF!</definedName>
    <definedName name="DATA115">[25]Data!#REF!</definedName>
    <definedName name="DATA116" localSheetId="8">[24]Data!#REF!</definedName>
    <definedName name="DATA116">[25]Data!#REF!</definedName>
    <definedName name="DATA117" localSheetId="8">[24]Data!#REF!</definedName>
    <definedName name="DATA117">[25]Data!#REF!</definedName>
    <definedName name="DATA118" localSheetId="8">[24]Data!#REF!</definedName>
    <definedName name="DATA118">[25]Data!#REF!</definedName>
    <definedName name="DATA119" localSheetId="8">[24]Data!#REF!</definedName>
    <definedName name="DATA119">[25]Data!#REF!</definedName>
    <definedName name="DATA12" localSheetId="8">[24]Data!#REF!</definedName>
    <definedName name="DATA12">[25]Data!#REF!</definedName>
    <definedName name="DATA120" localSheetId="8">[24]Data!#REF!</definedName>
    <definedName name="DATA120">[25]Data!#REF!</definedName>
    <definedName name="DATA121" localSheetId="8">[24]Data!#REF!</definedName>
    <definedName name="DATA121">[25]Data!#REF!</definedName>
    <definedName name="DATA122" localSheetId="8">[24]Data!#REF!</definedName>
    <definedName name="DATA122">[25]Data!#REF!</definedName>
    <definedName name="DATA123" localSheetId="8">[24]Data!#REF!</definedName>
    <definedName name="DATA123">[25]Data!#REF!</definedName>
    <definedName name="DATA124" localSheetId="8">[24]Data!#REF!</definedName>
    <definedName name="DATA124">[25]Data!#REF!</definedName>
    <definedName name="DATA125" localSheetId="8">[24]Data!#REF!</definedName>
    <definedName name="DATA125">[25]Data!#REF!</definedName>
    <definedName name="DATA126" localSheetId="8">[24]Data!#REF!</definedName>
    <definedName name="DATA126">[25]Data!#REF!</definedName>
    <definedName name="DATA127A" localSheetId="8">[24]Data!#REF!</definedName>
    <definedName name="DATA127A">[25]Data!#REF!</definedName>
    <definedName name="DATA127B" localSheetId="8">[24]Data!#REF!</definedName>
    <definedName name="DATA127B">[25]Data!#REF!</definedName>
    <definedName name="DATA127C" localSheetId="8">[24]Data!#REF!</definedName>
    <definedName name="DATA127C">[25]Data!#REF!</definedName>
    <definedName name="DATA127D" localSheetId="8">[24]Data!#REF!</definedName>
    <definedName name="DATA127D">[25]Data!#REF!</definedName>
    <definedName name="DATA127E" localSheetId="8">[24]Data!#REF!</definedName>
    <definedName name="DATA127E">[25]Data!#REF!</definedName>
    <definedName name="DATA127F" localSheetId="8">[24]Data!#REF!</definedName>
    <definedName name="DATA127F">[25]Data!#REF!</definedName>
    <definedName name="DATA127G" localSheetId="8">[24]Data!#REF!</definedName>
    <definedName name="DATA127G">[25]Data!#REF!</definedName>
    <definedName name="DATA127H" localSheetId="8">[24]Data!#REF!</definedName>
    <definedName name="DATA127H">[25]Data!#REF!</definedName>
    <definedName name="DATA127I" localSheetId="8">[24]Data!#REF!</definedName>
    <definedName name="DATA127I">[25]Data!#REF!</definedName>
    <definedName name="DATA127J" localSheetId="8">[24]Data!#REF!</definedName>
    <definedName name="DATA127J">[25]Data!#REF!</definedName>
    <definedName name="DATA128A" localSheetId="8">[24]Data!#REF!</definedName>
    <definedName name="DATA128A">[25]Data!#REF!</definedName>
    <definedName name="DATA128B" localSheetId="8">[24]Data!#REF!</definedName>
    <definedName name="DATA128B">[25]Data!#REF!</definedName>
    <definedName name="DATA128C" localSheetId="8">[24]Data!#REF!</definedName>
    <definedName name="DATA128C">[25]Data!#REF!</definedName>
    <definedName name="DATA128D" localSheetId="8">[24]Data!#REF!</definedName>
    <definedName name="DATA128D">[25]Data!#REF!</definedName>
    <definedName name="DATA128E" localSheetId="8">[24]Data!#REF!</definedName>
    <definedName name="DATA128E">[25]Data!#REF!</definedName>
    <definedName name="DATA128F" localSheetId="8">[24]Data!#REF!</definedName>
    <definedName name="DATA128F">[25]Data!#REF!</definedName>
    <definedName name="DATA128G" localSheetId="8">[24]Data!#REF!</definedName>
    <definedName name="DATA128G">[25]Data!#REF!</definedName>
    <definedName name="DATA129A" localSheetId="8">[24]Data!#REF!</definedName>
    <definedName name="DATA129A">[25]Data!#REF!</definedName>
    <definedName name="DATA129B" localSheetId="8">[24]Data!#REF!</definedName>
    <definedName name="DATA129B">[25]Data!#REF!</definedName>
    <definedName name="DATA129C" localSheetId="8">[24]Data!#REF!</definedName>
    <definedName name="DATA129C">[25]Data!#REF!</definedName>
    <definedName name="DATA129D" localSheetId="8">[24]Data!#REF!</definedName>
    <definedName name="DATA129D">[25]Data!#REF!</definedName>
    <definedName name="DATA13" localSheetId="8">[24]Data!#REF!</definedName>
    <definedName name="DATA13">[25]Data!#REF!</definedName>
    <definedName name="DATA130A" localSheetId="8">[24]Data!#REF!</definedName>
    <definedName name="DATA130A">[25]Data!#REF!</definedName>
    <definedName name="DATA130B" localSheetId="8">[24]Data!#REF!</definedName>
    <definedName name="DATA130B">[25]Data!#REF!</definedName>
    <definedName name="DATA131" localSheetId="8">[24]Data!#REF!</definedName>
    <definedName name="DATA131">[25]Data!#REF!</definedName>
    <definedName name="DATA132" localSheetId="8">[24]Data!#REF!</definedName>
    <definedName name="DATA132">[25]Data!#REF!</definedName>
    <definedName name="DATA133" localSheetId="8">[24]Data!#REF!</definedName>
    <definedName name="DATA133">[25]Data!#REF!</definedName>
    <definedName name="DATA134110">#REF!</definedName>
    <definedName name="DATA134125">#REF!</definedName>
    <definedName name="DATA134140">#REF!</definedName>
    <definedName name="DATA134160">#REF!</definedName>
    <definedName name="DATA134180">#REF!</definedName>
    <definedName name="DATA134200">#REF!</definedName>
    <definedName name="DATA134225">#REF!</definedName>
    <definedName name="DATA134250">#REF!</definedName>
    <definedName name="DATA134280">#REF!</definedName>
    <definedName name="DATA134315">#REF!</definedName>
    <definedName name="DATA134355">#REF!</definedName>
    <definedName name="DATA134400">#REF!</definedName>
    <definedName name="DATA13450">#REF!</definedName>
    <definedName name="DATA13463">#REF!</definedName>
    <definedName name="DATA13475">#REF!</definedName>
    <definedName name="DATA13490">#REF!</definedName>
    <definedName name="DATA135110">#REF!</definedName>
    <definedName name="DATA135125">#REF!</definedName>
    <definedName name="DATA135140">#REF!</definedName>
    <definedName name="DATA135160">#REF!</definedName>
    <definedName name="DATA135180">#REF!</definedName>
    <definedName name="DATA135200">#REF!</definedName>
    <definedName name="DATA135225">#REF!</definedName>
    <definedName name="DATA135250">#REF!</definedName>
    <definedName name="DATA135280">#REF!</definedName>
    <definedName name="DATA135315">#REF!</definedName>
    <definedName name="DATA135355">#REF!</definedName>
    <definedName name="DATA135400">#REF!</definedName>
    <definedName name="DATA13550">#REF!</definedName>
    <definedName name="DATA13563">#REF!</definedName>
    <definedName name="DATA13575">#REF!</definedName>
    <definedName name="DATA13590">#REF!</definedName>
    <definedName name="DATA136A">#REF!</definedName>
    <definedName name="DATA136B">#REF!</definedName>
    <definedName name="DATA136C">#REF!</definedName>
    <definedName name="DATA136D">#REF!</definedName>
    <definedName name="DATA136E">#REF!</definedName>
    <definedName name="DATA136F">#REF!</definedName>
    <definedName name="DATA136G">#REF!</definedName>
    <definedName name="DATA136H">#REF!</definedName>
    <definedName name="DATA136I">#REF!</definedName>
    <definedName name="DATA136J">#REF!</definedName>
    <definedName name="DATA136K">#REF!</definedName>
    <definedName name="DATA136L">#REF!</definedName>
    <definedName name="DATA136M">#REF!</definedName>
    <definedName name="DATA136N">#REF!</definedName>
    <definedName name="DATA136O">#REF!</definedName>
    <definedName name="DATA136P">#REF!</definedName>
    <definedName name="DATA137I">#REF!</definedName>
    <definedName name="DATA137II">#REF!</definedName>
    <definedName name="DATA137III">#REF!</definedName>
    <definedName name="DATA137IV">#REF!</definedName>
    <definedName name="DATA137V">#REF!</definedName>
    <definedName name="DATA138I">#REF!</definedName>
    <definedName name="DATA138II">#REF!</definedName>
    <definedName name="DATA138III">#REF!</definedName>
    <definedName name="DATA138IV">#REF!</definedName>
    <definedName name="DATA138V">#REF!</definedName>
    <definedName name="DATA138VI">#REF!</definedName>
    <definedName name="DATA139IX">#REF!</definedName>
    <definedName name="DATA139V">#REF!</definedName>
    <definedName name="DATA139VI">#REF!</definedName>
    <definedName name="DATA139VII">#REF!</definedName>
    <definedName name="DATA139VIII">#REF!</definedName>
    <definedName name="DATA14" localSheetId="8">[24]Data!#REF!</definedName>
    <definedName name="DATA14">[25]Data!#REF!</definedName>
    <definedName name="DATA140I">#REF!</definedName>
    <definedName name="DATA140II">#REF!</definedName>
    <definedName name="DATA140III">#REF!</definedName>
    <definedName name="DATA140IV">#REF!</definedName>
    <definedName name="DATA140V">#REF!</definedName>
    <definedName name="DATA141I">#REF!</definedName>
    <definedName name="DATA141II">#REF!</definedName>
    <definedName name="DATA141III">#REF!</definedName>
    <definedName name="DATA141IV">#REF!</definedName>
    <definedName name="DATA141V">#REF!</definedName>
    <definedName name="DATA142I">#REF!</definedName>
    <definedName name="DATA142II">#REF!</definedName>
    <definedName name="DATA142III">#REF!</definedName>
    <definedName name="DATA142IV">#REF!</definedName>
    <definedName name="DATA142V">#REF!</definedName>
    <definedName name="DATA143" localSheetId="8">[24]Data!#REF!</definedName>
    <definedName name="DATA143">[25]Data!#REF!</definedName>
    <definedName name="DATA144" localSheetId="8">[24]Data!#REF!</definedName>
    <definedName name="DATA144">[25]Data!#REF!</definedName>
    <definedName name="DATA145" localSheetId="8">[24]Data!#REF!</definedName>
    <definedName name="DATA145">[25]Data!#REF!</definedName>
    <definedName name="DATA146" localSheetId="8">[24]Data!#REF!</definedName>
    <definedName name="DATA146">[25]Data!#REF!</definedName>
    <definedName name="DATA147" localSheetId="8">[24]Data!#REF!</definedName>
    <definedName name="DATA147">[25]Data!#REF!</definedName>
    <definedName name="DATA148" localSheetId="8">[24]Data!#REF!</definedName>
    <definedName name="DATA148">[25]Data!#REF!</definedName>
    <definedName name="DATA149" localSheetId="8">[24]Data!#REF!</definedName>
    <definedName name="DATA149">[25]Data!#REF!</definedName>
    <definedName name="DATA150" localSheetId="8">[24]Data!#REF!</definedName>
    <definedName name="DATA150">[25]Data!#REF!</definedName>
    <definedName name="DATA151A" localSheetId="8">[24]Data!#REF!</definedName>
    <definedName name="DATA151A">[25]Data!#REF!</definedName>
    <definedName name="DATA152" localSheetId="8">[24]Data!#REF!</definedName>
    <definedName name="DATA152">[25]Data!#REF!</definedName>
    <definedName name="DATA153" localSheetId="8">[24]Data!#REF!</definedName>
    <definedName name="DATA153">[25]Data!#REF!</definedName>
    <definedName name="DATA154" localSheetId="8">[24]Data!#REF!</definedName>
    <definedName name="DATA154">[25]Data!#REF!</definedName>
    <definedName name="DATA156" localSheetId="8">[24]Data!#REF!</definedName>
    <definedName name="DATA156">[25]Data!#REF!</definedName>
    <definedName name="DATA157" localSheetId="8">[24]Data!#REF!</definedName>
    <definedName name="DATA157">[25]Data!#REF!</definedName>
    <definedName name="DATA158" localSheetId="8">[24]Data!#REF!</definedName>
    <definedName name="DATA158">[25]Data!#REF!</definedName>
    <definedName name="DATA159A" localSheetId="8">[24]Data!#REF!</definedName>
    <definedName name="DATA159A">[25]Data!#REF!</definedName>
    <definedName name="DATA159B" localSheetId="8">[24]Data!#REF!</definedName>
    <definedName name="DATA159B">[25]Data!#REF!</definedName>
    <definedName name="DATA159C" localSheetId="8">[24]Data!#REF!</definedName>
    <definedName name="DATA159C">[25]Data!#REF!</definedName>
    <definedName name="DATA159D" localSheetId="8">[24]Data!#REF!</definedName>
    <definedName name="DATA159D">[25]Data!#REF!</definedName>
    <definedName name="DATA16" localSheetId="8">[24]Data!#REF!</definedName>
    <definedName name="DATA16">[25]Data!#REF!</definedName>
    <definedName name="DATA160" localSheetId="8">[24]Data!#REF!</definedName>
    <definedName name="DATA160">[25]Data!#REF!</definedName>
    <definedName name="DATA161" localSheetId="8">[24]Data!#REF!</definedName>
    <definedName name="DATA161">[25]Data!#REF!</definedName>
    <definedName name="DATA162" localSheetId="8">[24]Data!#REF!</definedName>
    <definedName name="DATA162">[25]Data!#REF!</definedName>
    <definedName name="DATA163" localSheetId="8">[24]Data!#REF!</definedName>
    <definedName name="DATA163">[25]Data!#REF!</definedName>
    <definedName name="DATA18" localSheetId="8">[24]Data!#REF!</definedName>
    <definedName name="DATA18">[25]Data!#REF!</definedName>
    <definedName name="DATA19" localSheetId="8">[24]Data!#REF!</definedName>
    <definedName name="DATA19">[25]Data!#REF!</definedName>
    <definedName name="DATA2" localSheetId="8">[24]Data!#REF!</definedName>
    <definedName name="DATA2">[25]Data!#REF!</definedName>
    <definedName name="DATA20" localSheetId="8">[24]Data!#REF!</definedName>
    <definedName name="DATA20">[25]Data!#REF!</definedName>
    <definedName name="DATA21" localSheetId="8">[24]Data!#REF!</definedName>
    <definedName name="DATA21">[25]Data!#REF!</definedName>
    <definedName name="DATA22" localSheetId="8">[24]Data!#REF!</definedName>
    <definedName name="DATA22">[25]Data!#REF!</definedName>
    <definedName name="DATA23" localSheetId="8">[24]Data!#REF!</definedName>
    <definedName name="DATA23">[25]Data!#REF!</definedName>
    <definedName name="DATA24" localSheetId="8">[24]Data!#REF!</definedName>
    <definedName name="DATA24">[25]Data!#REF!</definedName>
    <definedName name="DATA26" localSheetId="8">[24]Data!#REF!</definedName>
    <definedName name="DATA26">[25]Data!#REF!</definedName>
    <definedName name="DATA27" localSheetId="8">[24]Data!#REF!</definedName>
    <definedName name="DATA27">[25]Data!#REF!</definedName>
    <definedName name="DATA29" localSheetId="8">[24]Data!#REF!</definedName>
    <definedName name="DATA29">[25]Data!#REF!</definedName>
    <definedName name="DATA3" localSheetId="8">[24]Data!#REF!</definedName>
    <definedName name="DATA3">[25]Data!#REF!</definedName>
    <definedName name="DATA30" localSheetId="8">[24]Data!#REF!</definedName>
    <definedName name="DATA30">[25]Data!#REF!</definedName>
    <definedName name="DATA31" localSheetId="8">[24]Data!#REF!</definedName>
    <definedName name="DATA31">[25]Data!#REF!</definedName>
    <definedName name="DATA32" localSheetId="8">[24]Data!#REF!</definedName>
    <definedName name="DATA32">[25]Data!#REF!</definedName>
    <definedName name="DATA33" localSheetId="8">[24]Data!#REF!</definedName>
    <definedName name="DATA33">[25]Data!#REF!</definedName>
    <definedName name="DATA34" localSheetId="8">[24]Data!#REF!</definedName>
    <definedName name="DATA34">[25]Data!#REF!</definedName>
    <definedName name="DATA35" localSheetId="8">[24]Data!#REF!</definedName>
    <definedName name="DATA35">[25]Data!#REF!</definedName>
    <definedName name="DATA36" localSheetId="8">[24]Data!#REF!</definedName>
    <definedName name="DATA36">[25]Data!#REF!</definedName>
    <definedName name="DATA37" localSheetId="8">[24]Data!#REF!</definedName>
    <definedName name="DATA37">[25]Data!#REF!</definedName>
    <definedName name="DATA38" localSheetId="8">[24]Data!#REF!</definedName>
    <definedName name="DATA38">[25]Data!#REF!</definedName>
    <definedName name="DATA39" localSheetId="8">[24]Data!#REF!</definedName>
    <definedName name="DATA39">[25]Data!#REF!</definedName>
    <definedName name="DATA4" localSheetId="8">[24]Data!#REF!</definedName>
    <definedName name="DATA4">[25]Data!#REF!</definedName>
    <definedName name="DATA40" localSheetId="8">[24]Data!#REF!</definedName>
    <definedName name="DATA40">[25]Data!#REF!</definedName>
    <definedName name="DATA41" localSheetId="8">[24]Data!#REF!</definedName>
    <definedName name="DATA41">[25]Data!#REF!</definedName>
    <definedName name="DATA42" localSheetId="8">[24]Data!#REF!</definedName>
    <definedName name="DATA42">[25]Data!#REF!</definedName>
    <definedName name="DATA43" localSheetId="8">[24]Data!#REF!</definedName>
    <definedName name="DATA43">[25]Data!#REF!</definedName>
    <definedName name="DATA44" localSheetId="8">[24]Data!#REF!</definedName>
    <definedName name="DATA44">[25]Data!#REF!</definedName>
    <definedName name="DATA45" localSheetId="8">[24]Data!#REF!</definedName>
    <definedName name="DATA45">[25]Data!#REF!</definedName>
    <definedName name="DATA46" localSheetId="8">[24]Data!#REF!</definedName>
    <definedName name="DATA46">[25]Data!#REF!</definedName>
    <definedName name="DATA47" localSheetId="8">[24]Data!#REF!</definedName>
    <definedName name="DATA47">[25]Data!#REF!</definedName>
    <definedName name="DATA48" localSheetId="8">[24]Data!#REF!</definedName>
    <definedName name="DATA48">[25]Data!#REF!</definedName>
    <definedName name="DATA49" localSheetId="8">[24]Data!#REF!</definedName>
    <definedName name="DATA49">[25]Data!#REF!</definedName>
    <definedName name="DATA5" localSheetId="8">[24]Data!#REF!</definedName>
    <definedName name="DATA5">[25]Data!#REF!</definedName>
    <definedName name="DATA50" localSheetId="8">[24]Data!#REF!</definedName>
    <definedName name="DATA50">[25]Data!#REF!</definedName>
    <definedName name="DATA51" localSheetId="8">[24]Data!#REF!</definedName>
    <definedName name="DATA51">[25]Data!#REF!</definedName>
    <definedName name="DATA52" localSheetId="8">[24]Data!#REF!</definedName>
    <definedName name="DATA52">[25]Data!#REF!</definedName>
    <definedName name="DATA53" localSheetId="8">[24]Data!#REF!</definedName>
    <definedName name="DATA53">[25]Data!#REF!</definedName>
    <definedName name="DATA54" localSheetId="8">[24]Data!#REF!</definedName>
    <definedName name="DATA54">[25]Data!#REF!</definedName>
    <definedName name="DATA56" localSheetId="8">[24]Data!#REF!</definedName>
    <definedName name="DATA56">[25]Data!#REF!</definedName>
    <definedName name="DATA57" localSheetId="8">[24]Data!#REF!</definedName>
    <definedName name="DATA57">[25]Data!#REF!</definedName>
    <definedName name="DATA58" localSheetId="8">[24]Data!#REF!</definedName>
    <definedName name="DATA58">[25]Data!#REF!</definedName>
    <definedName name="DATA59" localSheetId="8">[24]Data!#REF!</definedName>
    <definedName name="DATA59">[25]Data!#REF!</definedName>
    <definedName name="DATA6" localSheetId="8">[24]Data!#REF!</definedName>
    <definedName name="DATA6">[25]Data!#REF!</definedName>
    <definedName name="DATA60" localSheetId="8">[24]Data!#REF!</definedName>
    <definedName name="DATA60">[25]Data!#REF!</definedName>
    <definedName name="DATA61" localSheetId="8">[24]Data!#REF!</definedName>
    <definedName name="DATA61">[25]Data!#REF!</definedName>
    <definedName name="DATA63" localSheetId="8">[24]Data!#REF!</definedName>
    <definedName name="DATA63">[25]Data!#REF!</definedName>
    <definedName name="DATA64" localSheetId="8">[24]Data!#REF!</definedName>
    <definedName name="DATA64">[25]Data!#REF!</definedName>
    <definedName name="DATA65" localSheetId="8">[24]Data!#REF!</definedName>
    <definedName name="DATA65">[25]Data!#REF!</definedName>
    <definedName name="DATA66" localSheetId="8">[24]Data!#REF!</definedName>
    <definedName name="DATA66">[25]Data!#REF!</definedName>
    <definedName name="DATA67" localSheetId="8">[24]Data!#REF!</definedName>
    <definedName name="DATA67">[25]Data!#REF!</definedName>
    <definedName name="DATA68" localSheetId="8">[24]Data!#REF!</definedName>
    <definedName name="DATA68">[25]Data!#REF!</definedName>
    <definedName name="DATA69" localSheetId="8">[24]Data!#REF!</definedName>
    <definedName name="DATA69">[25]Data!#REF!</definedName>
    <definedName name="DATA7" localSheetId="8">[24]Data!#REF!</definedName>
    <definedName name="DATA7">[25]Data!#REF!</definedName>
    <definedName name="DATA70" localSheetId="8">[24]Data!#REF!</definedName>
    <definedName name="DATA70">[25]Data!#REF!</definedName>
    <definedName name="DATA71" localSheetId="8">[24]Data!#REF!</definedName>
    <definedName name="DATA71">[25]Data!#REF!</definedName>
    <definedName name="DATA72" localSheetId="8">[24]Data!#REF!</definedName>
    <definedName name="DATA72">[25]Data!#REF!</definedName>
    <definedName name="DATA73" localSheetId="8">[24]Data!#REF!</definedName>
    <definedName name="DATA73">[25]Data!#REF!</definedName>
    <definedName name="DATA74" localSheetId="8">[24]Data!#REF!</definedName>
    <definedName name="DATA74">[25]Data!#REF!</definedName>
    <definedName name="DATA76" localSheetId="8">[24]Data!#REF!</definedName>
    <definedName name="DATA76">[25]Data!#REF!</definedName>
    <definedName name="DATA77A" localSheetId="8">[24]Data!#REF!</definedName>
    <definedName name="DATA77A">[25]Data!#REF!</definedName>
    <definedName name="DATA77B" localSheetId="8">[24]Data!#REF!</definedName>
    <definedName name="DATA77B">[25]Data!#REF!</definedName>
    <definedName name="DATA78" localSheetId="8">[24]Data!#REF!</definedName>
    <definedName name="DATA78">[25]Data!#REF!</definedName>
    <definedName name="DATA79A" localSheetId="8">[24]Data!#REF!</definedName>
    <definedName name="DATA79A">[25]Data!#REF!</definedName>
    <definedName name="DATA79B" localSheetId="8">[24]Data!#REF!</definedName>
    <definedName name="DATA79B">[25]Data!#REF!</definedName>
    <definedName name="DATA79C" localSheetId="8">[24]Data!#REF!</definedName>
    <definedName name="DATA79C">[25]Data!#REF!</definedName>
    <definedName name="DATA8" localSheetId="8">[24]Data!#REF!</definedName>
    <definedName name="DATA8">[25]Data!#REF!</definedName>
    <definedName name="DATA80A" localSheetId="8">[24]Data!#REF!</definedName>
    <definedName name="DATA80A">[25]Data!#REF!</definedName>
    <definedName name="DATA80B" localSheetId="8">[24]Data!#REF!</definedName>
    <definedName name="DATA80B">[25]Data!#REF!</definedName>
    <definedName name="DATA80C" localSheetId="8">[24]Data!#REF!</definedName>
    <definedName name="DATA80C">[25]Data!#REF!</definedName>
    <definedName name="DATA81" localSheetId="8">[24]Data!#REF!</definedName>
    <definedName name="DATA81">[25]Data!#REF!</definedName>
    <definedName name="DATA82" localSheetId="8">[24]Data!#REF!</definedName>
    <definedName name="DATA82">[25]Data!#REF!</definedName>
    <definedName name="DATA84" localSheetId="8">[24]Data!#REF!</definedName>
    <definedName name="DATA84">[25]Data!#REF!</definedName>
    <definedName name="DATA85" localSheetId="8">[24]Data!#REF!</definedName>
    <definedName name="DATA85">[25]Data!#REF!</definedName>
    <definedName name="DATA86" localSheetId="8">[24]Data!#REF!</definedName>
    <definedName name="DATA86">[25]Data!#REF!</definedName>
    <definedName name="DATA87" localSheetId="8">[24]Data!#REF!</definedName>
    <definedName name="DATA87">[25]Data!#REF!</definedName>
    <definedName name="DATA88" localSheetId="8">[24]Data!#REF!</definedName>
    <definedName name="DATA88">[25]Data!#REF!</definedName>
    <definedName name="DATA89" localSheetId="8">[24]Data!#REF!</definedName>
    <definedName name="DATA89">[25]Data!#REF!</definedName>
    <definedName name="DATA9" localSheetId="8">[24]Data!#REF!</definedName>
    <definedName name="DATA9">[25]Data!#REF!</definedName>
    <definedName name="DATA90" localSheetId="8">[24]Data!#REF!</definedName>
    <definedName name="DATA90">[25]Data!#REF!</definedName>
    <definedName name="DATA92" localSheetId="8">[24]Data!#REF!</definedName>
    <definedName name="DATA92">[25]Data!#REF!</definedName>
    <definedName name="DATA93" localSheetId="8">[24]Data!#REF!</definedName>
    <definedName name="DATA93">[25]Data!#REF!</definedName>
    <definedName name="DATA94" localSheetId="8">[24]Data!#REF!</definedName>
    <definedName name="DATA94">[25]Data!#REF!</definedName>
    <definedName name="DATA95" localSheetId="8">[24]Data!#REF!</definedName>
    <definedName name="DATA95">[25]Data!#REF!</definedName>
    <definedName name="DATA98" localSheetId="8">[24]Data!#REF!</definedName>
    <definedName name="DATA98">[25]Data!#REF!</definedName>
    <definedName name="DATA99" localSheetId="8">[24]Data!#REF!</definedName>
    <definedName name="DATA99">[25]Data!#REF!</definedName>
    <definedName name="_xlnm.Database" localSheetId="6">#REF!</definedName>
    <definedName name="_xlnm.Database" localSheetId="7">#REF!</definedName>
    <definedName name="_xlnm.Database">#REF!</definedName>
    <definedName name="Database.File">#REF!</definedName>
    <definedName name="date" localSheetId="2">#REF!</definedName>
    <definedName name="date" localSheetId="3">#REF!</definedName>
    <definedName name="Date">#REF!</definedName>
    <definedName name="db" localSheetId="2">#REF!</definedName>
    <definedName name="db" localSheetId="3">#REF!</definedName>
    <definedName name="db">#REF!</definedName>
    <definedName name="db___0">#REF!</definedName>
    <definedName name="db___13">#REF!</definedName>
    <definedName name="dc">#REF!</definedName>
    <definedName name="DCI">#REF!</definedName>
    <definedName name="dcit">#REF!</definedName>
    <definedName name="DCLAB">#REF!</definedName>
    <definedName name="dclabc">#REF!</definedName>
    <definedName name="dd">#REF!</definedName>
    <definedName name="de">#REF!</definedName>
    <definedName name="dear">#REF!</definedName>
    <definedName name="deer">#REF!</definedName>
    <definedName name="DELTA20">#REF!</definedName>
    <definedName name="DELTA20___0">#REF!</definedName>
    <definedName name="DELTA20___13">#REF!</definedName>
    <definedName name="Depn">#REF!</definedName>
    <definedName name="DEPTH">#REF!</definedName>
    <definedName name="DESC100" localSheetId="8">[24]Data!#REF!</definedName>
    <definedName name="DESC100">[25]Data!#REF!</definedName>
    <definedName name="DESC101" localSheetId="8">[24]Data!#REF!</definedName>
    <definedName name="DESC101">[25]Data!#REF!</definedName>
    <definedName name="DESC1011" localSheetId="8">[24]Data!#REF!</definedName>
    <definedName name="DESC1011">[25]Data!#REF!</definedName>
    <definedName name="DESC1012" localSheetId="8">[24]Data!#REF!</definedName>
    <definedName name="DESC1012">[25]Data!#REF!</definedName>
    <definedName name="DESC1013" localSheetId="8">[24]Data!#REF!</definedName>
    <definedName name="DESC1013">[25]Data!#REF!</definedName>
    <definedName name="DESC1014" localSheetId="8">[24]Data!#REF!</definedName>
    <definedName name="DESC1014">[25]Data!#REF!</definedName>
    <definedName name="DESC1015" localSheetId="8">[24]Data!#REF!</definedName>
    <definedName name="DESC1015">[25]Data!#REF!</definedName>
    <definedName name="DESC102" localSheetId="8">[24]Data!#REF!</definedName>
    <definedName name="DESC102">[25]Data!#REF!</definedName>
    <definedName name="DESC103" localSheetId="8">[24]Data!#REF!</definedName>
    <definedName name="DESC103">[25]Data!#REF!</definedName>
    <definedName name="DESC104" localSheetId="8">[24]Data!#REF!</definedName>
    <definedName name="DESC104">[25]Data!#REF!</definedName>
    <definedName name="DESC105" localSheetId="8">[24]Data!#REF!</definedName>
    <definedName name="DESC105">[25]Data!#REF!</definedName>
    <definedName name="DESC106" localSheetId="8">[24]Data!#REF!</definedName>
    <definedName name="DESC106">[25]Data!#REF!</definedName>
    <definedName name="DESC107" localSheetId="8">[24]Data!#REF!</definedName>
    <definedName name="DESC107">[25]Data!#REF!</definedName>
    <definedName name="DESC107A" localSheetId="8">[24]Data!#REF!</definedName>
    <definedName name="DESC107A">[25]Data!#REF!</definedName>
    <definedName name="DESC107B" localSheetId="8">[24]Data!#REF!</definedName>
    <definedName name="DESC107B">[25]Data!#REF!</definedName>
    <definedName name="DESC107C" localSheetId="8">[24]Data!#REF!</definedName>
    <definedName name="DESC107C">[25]Data!#REF!</definedName>
    <definedName name="DESC107D" localSheetId="8">[24]Data!#REF!</definedName>
    <definedName name="DESC107D">[25]Data!#REF!</definedName>
    <definedName name="DESC107E" localSheetId="8">[24]Data!#REF!</definedName>
    <definedName name="DESC107E">[25]Data!#REF!</definedName>
    <definedName name="DESC107F" localSheetId="8">[24]Data!#REF!</definedName>
    <definedName name="DESC107F">[25]Data!#REF!</definedName>
    <definedName name="DESC107G" localSheetId="8">[24]Data!#REF!</definedName>
    <definedName name="DESC107G">[25]Data!#REF!</definedName>
    <definedName name="DESC108" localSheetId="8">[24]Data!#REF!</definedName>
    <definedName name="DESC108">[25]Data!#REF!</definedName>
    <definedName name="DESC108A" localSheetId="8">[24]Data!#REF!</definedName>
    <definedName name="DESC108A">[25]Data!#REF!</definedName>
    <definedName name="DESC108B" localSheetId="8">[24]Data!#REF!</definedName>
    <definedName name="DESC108B">[25]Data!#REF!</definedName>
    <definedName name="DESC108C" localSheetId="8">[24]Data!#REF!</definedName>
    <definedName name="DESC108C">[25]Data!#REF!</definedName>
    <definedName name="DESC108D" localSheetId="8">[24]Data!#REF!</definedName>
    <definedName name="DESC108D">[25]Data!#REF!</definedName>
    <definedName name="DESC108E" localSheetId="8">[24]Data!#REF!</definedName>
    <definedName name="DESC108E">[25]Data!#REF!</definedName>
    <definedName name="DESC108F" localSheetId="8">[24]Data!#REF!</definedName>
    <definedName name="DESC108F">[25]Data!#REF!</definedName>
    <definedName name="DESC108G" localSheetId="8">[24]Data!#REF!</definedName>
    <definedName name="DESC108G">[25]Data!#REF!</definedName>
    <definedName name="DESC108H" localSheetId="8">[24]Data!#REF!</definedName>
    <definedName name="DESC108H">[25]Data!#REF!</definedName>
    <definedName name="DESC108I" localSheetId="8">[24]Data!#REF!</definedName>
    <definedName name="DESC108I">[25]Data!#REF!</definedName>
    <definedName name="DESC108J" localSheetId="8">[24]Data!#REF!</definedName>
    <definedName name="DESC108J">[25]Data!#REF!</definedName>
    <definedName name="DESC108K" localSheetId="8">[24]Data!#REF!</definedName>
    <definedName name="DESC108K">[25]Data!#REF!</definedName>
    <definedName name="DESC108L" localSheetId="8">[24]Data!#REF!</definedName>
    <definedName name="DESC108L">[25]Data!#REF!</definedName>
    <definedName name="DESC108M" localSheetId="8">[24]Data!#REF!</definedName>
    <definedName name="DESC108M">[25]Data!#REF!</definedName>
    <definedName name="DESC108N" localSheetId="8">[24]Data!#REF!</definedName>
    <definedName name="DESC108N">[25]Data!#REF!</definedName>
    <definedName name="DESC108O" localSheetId="8">[24]Data!#REF!</definedName>
    <definedName name="DESC108O">[25]Data!#REF!</definedName>
    <definedName name="DESC108P" localSheetId="8">[24]Data!#REF!</definedName>
    <definedName name="DESC108P">[25]Data!#REF!</definedName>
    <definedName name="DESC109" localSheetId="8">[24]Data!#REF!</definedName>
    <definedName name="DESC109">[25]Data!#REF!</definedName>
    <definedName name="DESC109A" localSheetId="8">[24]Data!#REF!</definedName>
    <definedName name="DESC109A">[25]Data!#REF!</definedName>
    <definedName name="DESC109B" localSheetId="8">[24]Data!#REF!</definedName>
    <definedName name="DESC109B">[25]Data!#REF!</definedName>
    <definedName name="DESC109C" localSheetId="8">[24]Data!#REF!</definedName>
    <definedName name="DESC109C">[25]Data!#REF!</definedName>
    <definedName name="DESC109D" localSheetId="8">[24]Data!#REF!</definedName>
    <definedName name="DESC109D">[25]Data!#REF!</definedName>
    <definedName name="DESC109E" localSheetId="8">[24]Data!#REF!</definedName>
    <definedName name="DESC109E">[25]Data!#REF!</definedName>
    <definedName name="DESC109F" localSheetId="8">[24]Data!#REF!</definedName>
    <definedName name="DESC109F">[25]Data!#REF!</definedName>
    <definedName name="DESC109G" localSheetId="8">[24]Data!#REF!</definedName>
    <definedName name="DESC109G">[25]Data!#REF!</definedName>
    <definedName name="DESC109H" localSheetId="8">[24]Data!#REF!</definedName>
    <definedName name="DESC109H">[25]Data!#REF!</definedName>
    <definedName name="DESC109I" localSheetId="8">[24]Data!#REF!</definedName>
    <definedName name="DESC109I">[25]Data!#REF!</definedName>
    <definedName name="DESC109J" localSheetId="8">[24]Data!#REF!</definedName>
    <definedName name="DESC109J">[25]Data!#REF!</definedName>
    <definedName name="DESC109K" localSheetId="8">[24]Data!#REF!</definedName>
    <definedName name="DESC109K">[25]Data!#REF!</definedName>
    <definedName name="DESC109L" localSheetId="8">[24]Data!#REF!</definedName>
    <definedName name="DESC109L">[25]Data!#REF!</definedName>
    <definedName name="DESC109M" localSheetId="8">[24]Data!#REF!</definedName>
    <definedName name="DESC109M">[25]Data!#REF!</definedName>
    <definedName name="DESC109N" localSheetId="8">[24]Data!#REF!</definedName>
    <definedName name="DESC109N">[25]Data!#REF!</definedName>
    <definedName name="DESC109O" localSheetId="8">[24]Data!#REF!</definedName>
    <definedName name="DESC109O">[25]Data!#REF!</definedName>
    <definedName name="DESC109P" localSheetId="8">[24]Data!#REF!</definedName>
    <definedName name="DESC109P">[25]Data!#REF!</definedName>
    <definedName name="DESC110" localSheetId="8">[24]Data!#REF!</definedName>
    <definedName name="DESC110">[25]Data!#REF!</definedName>
    <definedName name="DESC110A" localSheetId="8">[24]Data!#REF!</definedName>
    <definedName name="DESC110A">[25]Data!#REF!</definedName>
    <definedName name="DESC110B" localSheetId="8">[24]Data!#REF!</definedName>
    <definedName name="DESC110B">[25]Data!#REF!</definedName>
    <definedName name="DESC110C" localSheetId="8">[24]Data!#REF!</definedName>
    <definedName name="DESC110C">[25]Data!#REF!</definedName>
    <definedName name="DESC110D" localSheetId="8">[24]Data!#REF!</definedName>
    <definedName name="DESC110D">[25]Data!#REF!</definedName>
    <definedName name="DESC110E" localSheetId="8">[24]Data!#REF!</definedName>
    <definedName name="DESC110E">[25]Data!#REF!</definedName>
    <definedName name="DESC110F" localSheetId="8">[24]Data!#REF!</definedName>
    <definedName name="DESC110F">[25]Data!#REF!</definedName>
    <definedName name="DESC110G" localSheetId="8">[24]Data!#REF!</definedName>
    <definedName name="DESC110G">[25]Data!#REF!</definedName>
    <definedName name="DESC110H" localSheetId="8">[24]Data!#REF!</definedName>
    <definedName name="DESC110H">[25]Data!#REF!</definedName>
    <definedName name="DESC110I" localSheetId="8">[24]Data!#REF!</definedName>
    <definedName name="DESC110I">[25]Data!#REF!</definedName>
    <definedName name="DESC110J" localSheetId="8">[24]Data!#REF!</definedName>
    <definedName name="DESC110J">[25]Data!#REF!</definedName>
    <definedName name="DESC110K" localSheetId="8">[24]Data!#REF!</definedName>
    <definedName name="DESC110K">[25]Data!#REF!</definedName>
    <definedName name="DESC110L" localSheetId="8">[24]Data!#REF!</definedName>
    <definedName name="DESC110L">[25]Data!#REF!</definedName>
    <definedName name="DESC110M" localSheetId="8">[24]Data!#REF!</definedName>
    <definedName name="DESC110M">[25]Data!#REF!</definedName>
    <definedName name="DESC110N" localSheetId="8">[24]Data!#REF!</definedName>
    <definedName name="DESC110N">[25]Data!#REF!</definedName>
    <definedName name="DESC110O" localSheetId="8">[24]Data!#REF!</definedName>
    <definedName name="DESC110O">[25]Data!#REF!</definedName>
    <definedName name="DESC110P" localSheetId="8">[24]Data!#REF!</definedName>
    <definedName name="DESC110P">[25]Data!#REF!</definedName>
    <definedName name="DESC111" localSheetId="8">[24]Data!#REF!</definedName>
    <definedName name="DESC111">[25]Data!#REF!</definedName>
    <definedName name="DESC111A" localSheetId="8">[24]Data!#REF!</definedName>
    <definedName name="DESC111A">[25]Data!#REF!</definedName>
    <definedName name="DESC111B" localSheetId="8">[24]Data!#REF!</definedName>
    <definedName name="DESC111B">[25]Data!#REF!</definedName>
    <definedName name="DESC111C" localSheetId="8">[24]Data!#REF!</definedName>
    <definedName name="DESC111C">[25]Data!#REF!</definedName>
    <definedName name="DESC111D" localSheetId="8">[24]Data!#REF!</definedName>
    <definedName name="DESC111D">[25]Data!#REF!</definedName>
    <definedName name="DESC111E" localSheetId="8">[24]Data!#REF!</definedName>
    <definedName name="DESC111E">[25]Data!#REF!</definedName>
    <definedName name="DESC111F" localSheetId="8">[24]Data!#REF!</definedName>
    <definedName name="DESC111F">[25]Data!#REF!</definedName>
    <definedName name="DESC111G" localSheetId="8">[24]Data!#REF!</definedName>
    <definedName name="DESC111G">[25]Data!#REF!</definedName>
    <definedName name="DESC111H" localSheetId="8">[24]Data!#REF!</definedName>
    <definedName name="DESC111H">[25]Data!#REF!</definedName>
    <definedName name="DESC111I" localSheetId="8">[24]Data!#REF!</definedName>
    <definedName name="DESC111I">[25]Data!#REF!</definedName>
    <definedName name="DESC111J" localSheetId="8">[24]Data!#REF!</definedName>
    <definedName name="DESC111J">[25]Data!#REF!</definedName>
    <definedName name="DESC111K" localSheetId="8">[24]Data!#REF!</definedName>
    <definedName name="DESC111K">[25]Data!#REF!</definedName>
    <definedName name="DESC111L" localSheetId="8">[24]Data!#REF!</definedName>
    <definedName name="DESC111L">[25]Data!#REF!</definedName>
    <definedName name="DESC111M" localSheetId="8">[24]Data!#REF!</definedName>
    <definedName name="DESC111M">[25]Data!#REF!</definedName>
    <definedName name="DESC111N" localSheetId="8">[24]Data!#REF!</definedName>
    <definedName name="DESC111N">[25]Data!#REF!</definedName>
    <definedName name="DESC111O" localSheetId="8">[24]Data!#REF!</definedName>
    <definedName name="DESC111O">[25]Data!#REF!</definedName>
    <definedName name="DESC111P" localSheetId="8">[24]Data!#REF!</definedName>
    <definedName name="DESC111P">[25]Data!#REF!</definedName>
    <definedName name="DESC112" localSheetId="8">[24]Data!#REF!</definedName>
    <definedName name="DESC112">[25]Data!#REF!</definedName>
    <definedName name="DESC112A" localSheetId="8">[24]Data!#REF!</definedName>
    <definedName name="DESC112A">[25]Data!#REF!</definedName>
    <definedName name="DESC112B" localSheetId="8">[24]Data!#REF!</definedName>
    <definedName name="DESC112B">[25]Data!#REF!</definedName>
    <definedName name="DESC112C" localSheetId="8">[24]Data!#REF!</definedName>
    <definedName name="DESC112C">[25]Data!#REF!</definedName>
    <definedName name="DESC112D" localSheetId="8">[24]Data!#REF!</definedName>
    <definedName name="DESC112D">[25]Data!#REF!</definedName>
    <definedName name="DESC112E" localSheetId="8">[24]Data!#REF!</definedName>
    <definedName name="DESC112E">[25]Data!#REF!</definedName>
    <definedName name="DESC112F" localSheetId="8">[24]Data!#REF!</definedName>
    <definedName name="DESC112F">[25]Data!#REF!</definedName>
    <definedName name="DESC112G" localSheetId="8">[24]Data!#REF!</definedName>
    <definedName name="DESC112G">[25]Data!#REF!</definedName>
    <definedName name="DESC112H" localSheetId="8">[24]Data!#REF!</definedName>
    <definedName name="DESC112H">[25]Data!#REF!</definedName>
    <definedName name="DESC112I" localSheetId="8">[24]Data!#REF!</definedName>
    <definedName name="DESC112I">[25]Data!#REF!</definedName>
    <definedName name="DESC112J" localSheetId="8">[24]Data!#REF!</definedName>
    <definedName name="DESC112J">[25]Data!#REF!</definedName>
    <definedName name="DESC112K" localSheetId="8">[24]Data!#REF!</definedName>
    <definedName name="DESC112K">[25]Data!#REF!</definedName>
    <definedName name="DESC112L" localSheetId="8">[24]Data!#REF!</definedName>
    <definedName name="DESC112L">[25]Data!#REF!</definedName>
    <definedName name="DESC112M" localSheetId="8">[24]Data!#REF!</definedName>
    <definedName name="DESC112M">[25]Data!#REF!</definedName>
    <definedName name="DESC112N" localSheetId="8">[24]Data!#REF!</definedName>
    <definedName name="DESC112N">[25]Data!#REF!</definedName>
    <definedName name="DESC112O" localSheetId="8">[24]Data!#REF!</definedName>
    <definedName name="DESC112O">[25]Data!#REF!</definedName>
    <definedName name="DESC112P" localSheetId="8">[24]Data!#REF!</definedName>
    <definedName name="DESC112P">[25]Data!#REF!</definedName>
    <definedName name="DESC113" localSheetId="8">[24]Data!#REF!</definedName>
    <definedName name="DESC113">[25]Data!#REF!</definedName>
    <definedName name="DESC113A" localSheetId="8">[24]Data!#REF!</definedName>
    <definedName name="DESC113A">[25]Data!#REF!</definedName>
    <definedName name="DESC113B" localSheetId="8">[24]Data!#REF!</definedName>
    <definedName name="DESC113B">[25]Data!#REF!</definedName>
    <definedName name="DESC113C" localSheetId="8">[24]Data!#REF!</definedName>
    <definedName name="DESC113C">[25]Data!#REF!</definedName>
    <definedName name="DESC113D" localSheetId="8">[24]Data!#REF!</definedName>
    <definedName name="DESC113D">[25]Data!#REF!</definedName>
    <definedName name="DESC113E" localSheetId="8">[24]Data!#REF!</definedName>
    <definedName name="DESC113E">[25]Data!#REF!</definedName>
    <definedName name="DESC113F" localSheetId="8">[24]Data!#REF!</definedName>
    <definedName name="DESC113F">[25]Data!#REF!</definedName>
    <definedName name="DESC113G" localSheetId="8">[24]Data!#REF!</definedName>
    <definedName name="DESC113G">[25]Data!#REF!</definedName>
    <definedName name="DESC113H" localSheetId="8">[24]Data!#REF!</definedName>
    <definedName name="DESC113H">[25]Data!#REF!</definedName>
    <definedName name="DESC113I" localSheetId="8">[24]Data!#REF!</definedName>
    <definedName name="DESC113I">[25]Data!#REF!</definedName>
    <definedName name="DESC113J" localSheetId="8">[24]Data!#REF!</definedName>
    <definedName name="DESC113J">[25]Data!#REF!</definedName>
    <definedName name="DESC113K" localSheetId="8">[24]Data!#REF!</definedName>
    <definedName name="DESC113K">[25]Data!#REF!</definedName>
    <definedName name="DESC114" localSheetId="8">[24]Data!#REF!</definedName>
    <definedName name="DESC114">[25]Data!#REF!</definedName>
    <definedName name="DESC115" localSheetId="8">[24]Data!#REF!</definedName>
    <definedName name="DESC115">[25]Data!#REF!</definedName>
    <definedName name="DESC116" localSheetId="8">[24]Data!#REF!</definedName>
    <definedName name="DESC116">[25]Data!#REF!</definedName>
    <definedName name="DESC117" localSheetId="8">[24]Data!#REF!</definedName>
    <definedName name="DESC117">[25]Data!#REF!</definedName>
    <definedName name="DESC118" localSheetId="8">[24]Data!#REF!</definedName>
    <definedName name="DESC118">[25]Data!#REF!</definedName>
    <definedName name="DESC119" localSheetId="8">[24]Data!#REF!</definedName>
    <definedName name="DESC119">[25]Data!#REF!</definedName>
    <definedName name="DESC120" localSheetId="8">[24]Data!#REF!</definedName>
    <definedName name="DESC120">[25]Data!#REF!</definedName>
    <definedName name="DESC121" localSheetId="8">[24]Data!#REF!</definedName>
    <definedName name="DESC121">[25]Data!#REF!</definedName>
    <definedName name="DESC122" localSheetId="8">[24]Data!#REF!</definedName>
    <definedName name="DESC122">[25]Data!#REF!</definedName>
    <definedName name="DESC123" localSheetId="8">[24]Data!#REF!</definedName>
    <definedName name="DESC123">[25]Data!#REF!</definedName>
    <definedName name="DESC124" localSheetId="8">[24]Data!#REF!</definedName>
    <definedName name="DESC124">[25]Data!#REF!</definedName>
    <definedName name="DESC125" localSheetId="8">[24]Data!#REF!</definedName>
    <definedName name="DESC125">[25]Data!#REF!</definedName>
    <definedName name="DESC126" localSheetId="8">[24]Data!#REF!</definedName>
    <definedName name="DESC126">[25]Data!#REF!</definedName>
    <definedName name="DESC127" localSheetId="8">[24]Data!#REF!</definedName>
    <definedName name="DESC127">[25]Data!#REF!</definedName>
    <definedName name="DESC127A" localSheetId="8">[24]Data!#REF!</definedName>
    <definedName name="DESC127A">[25]Data!#REF!</definedName>
    <definedName name="DESC127B" localSheetId="8">[24]Data!#REF!</definedName>
    <definedName name="DESC127B">[25]Data!#REF!</definedName>
    <definedName name="DESC127C" localSheetId="8">[24]Data!#REF!</definedName>
    <definedName name="DESC127C">[25]Data!#REF!</definedName>
    <definedName name="DESC127D" localSheetId="8">[24]Data!#REF!</definedName>
    <definedName name="DESC127D">[25]Data!#REF!</definedName>
    <definedName name="DESC127E" localSheetId="8">[24]Data!#REF!</definedName>
    <definedName name="DESC127E">[25]Data!#REF!</definedName>
    <definedName name="DESC127F" localSheetId="8">[24]Data!#REF!</definedName>
    <definedName name="DESC127F">[25]Data!#REF!</definedName>
    <definedName name="DESC127G" localSheetId="8">[24]Data!#REF!</definedName>
    <definedName name="DESC127G">[25]Data!#REF!</definedName>
    <definedName name="DESC127H" localSheetId="8">[24]Data!#REF!</definedName>
    <definedName name="DESC127H">[25]Data!#REF!</definedName>
    <definedName name="DESC127I" localSheetId="8">[24]Data!#REF!</definedName>
    <definedName name="DESC127I">[25]Data!#REF!</definedName>
    <definedName name="DESC127J" localSheetId="8">[24]Data!#REF!</definedName>
    <definedName name="DESC127J">[25]Data!#REF!</definedName>
    <definedName name="DESC128" localSheetId="8">[24]Data!#REF!</definedName>
    <definedName name="DESC128">[25]Data!#REF!</definedName>
    <definedName name="DESC128A" localSheetId="8">[24]Data!#REF!</definedName>
    <definedName name="DESC128A">[25]Data!#REF!</definedName>
    <definedName name="DESC128B" localSheetId="8">[24]Data!#REF!</definedName>
    <definedName name="DESC128B">[25]Data!#REF!</definedName>
    <definedName name="DESC128C" localSheetId="8">[24]Data!#REF!</definedName>
    <definedName name="DESC128C">[25]Data!#REF!</definedName>
    <definedName name="DESC128D" localSheetId="8">[24]Data!#REF!</definedName>
    <definedName name="DESC128D">[25]Data!#REF!</definedName>
    <definedName name="DESC128E" localSheetId="8">[24]Data!#REF!</definedName>
    <definedName name="DESC128E">[25]Data!#REF!</definedName>
    <definedName name="DESC128F" localSheetId="8">[24]Data!#REF!</definedName>
    <definedName name="DESC128F">[25]Data!#REF!</definedName>
    <definedName name="DESC128G" localSheetId="8">[24]Data!#REF!</definedName>
    <definedName name="DESC128G">[25]Data!#REF!</definedName>
    <definedName name="DESC129" localSheetId="8">[24]Data!#REF!</definedName>
    <definedName name="DESC129">[25]Data!#REF!</definedName>
    <definedName name="DESC129A" localSheetId="8">[24]Data!#REF!</definedName>
    <definedName name="DESC129A">[25]Data!#REF!</definedName>
    <definedName name="DESC129B" localSheetId="8">[24]Data!#REF!</definedName>
    <definedName name="DESC129B">[25]Data!#REF!</definedName>
    <definedName name="DESC129C" localSheetId="8">[24]Data!#REF!</definedName>
    <definedName name="DESC129C">[25]Data!#REF!</definedName>
    <definedName name="DESC129D" localSheetId="8">[24]Data!#REF!</definedName>
    <definedName name="DESC129D">[25]Data!#REF!</definedName>
    <definedName name="DESC130" localSheetId="8">[24]Data!#REF!</definedName>
    <definedName name="DESC130">[25]Data!#REF!</definedName>
    <definedName name="DESC130A" localSheetId="8">[24]Data!#REF!</definedName>
    <definedName name="DESC130A">[25]Data!#REF!</definedName>
    <definedName name="DESC130B" localSheetId="8">[24]Data!#REF!</definedName>
    <definedName name="DESC130B">[25]Data!#REF!</definedName>
    <definedName name="DESC131" localSheetId="8">[24]Data!#REF!</definedName>
    <definedName name="DESC131">[25]Data!#REF!</definedName>
    <definedName name="DESC132" localSheetId="8">[24]Data!#REF!</definedName>
    <definedName name="DESC132">[25]Data!#REF!</definedName>
    <definedName name="DESC133" localSheetId="8">[24]Data!#REF!</definedName>
    <definedName name="DESC133">[25]Data!#REF!</definedName>
    <definedName name="DESC14" localSheetId="8">[24]Data!#REF!</definedName>
    <definedName name="DESC14">[25]Data!#REF!</definedName>
    <definedName name="DESC143" localSheetId="8">[24]Data!#REF!</definedName>
    <definedName name="DESC143">[25]Data!#REF!</definedName>
    <definedName name="DESC144" localSheetId="8">[24]Data!#REF!</definedName>
    <definedName name="DESC144">[25]Data!#REF!</definedName>
    <definedName name="DESC145" localSheetId="8">[24]Data!#REF!</definedName>
    <definedName name="DESC145">[25]Data!#REF!</definedName>
    <definedName name="DESC146" localSheetId="8">[24]Data!#REF!</definedName>
    <definedName name="DESC146">[25]Data!#REF!</definedName>
    <definedName name="DESC147" localSheetId="8">[24]Data!#REF!</definedName>
    <definedName name="DESC147">[25]Data!#REF!</definedName>
    <definedName name="DESC148" localSheetId="8">[24]Data!#REF!</definedName>
    <definedName name="DESC148">[25]Data!#REF!</definedName>
    <definedName name="DESC149" localSheetId="8">[24]Data!#REF!</definedName>
    <definedName name="DESC149">[25]Data!#REF!</definedName>
    <definedName name="DESC150" localSheetId="8">[24]Data!#REF!</definedName>
    <definedName name="DESC150">[25]Data!#REF!</definedName>
    <definedName name="DESC151A" localSheetId="8">[24]Data!#REF!</definedName>
    <definedName name="DESC151A">[25]Data!#REF!</definedName>
    <definedName name="DESC152" localSheetId="8">[24]Data!#REF!</definedName>
    <definedName name="DESC152">[25]Data!#REF!</definedName>
    <definedName name="DESC153" localSheetId="8">[24]Data!#REF!</definedName>
    <definedName name="DESC153">[25]Data!#REF!</definedName>
    <definedName name="DESC154" localSheetId="8">[24]Data!#REF!</definedName>
    <definedName name="DESC154">[25]Data!#REF!</definedName>
    <definedName name="DESC155" localSheetId="8">[24]Data!#REF!</definedName>
    <definedName name="DESC155">[25]Data!#REF!</definedName>
    <definedName name="DESC156" localSheetId="8">[24]Data!#REF!</definedName>
    <definedName name="DESC156">[25]Data!#REF!</definedName>
    <definedName name="DESC157" localSheetId="8">[24]Data!#REF!</definedName>
    <definedName name="DESC157">[25]Data!#REF!</definedName>
    <definedName name="desc1571" localSheetId="8">[24]Data!#REF!</definedName>
    <definedName name="desc1571">[25]Data!#REF!</definedName>
    <definedName name="DESC158" localSheetId="8">[24]Data!#REF!</definedName>
    <definedName name="DESC158">[25]Data!#REF!</definedName>
    <definedName name="DESC16" localSheetId="8">[24]Data!#REF!</definedName>
    <definedName name="DESC16">[25]Data!#REF!</definedName>
    <definedName name="DESC18" localSheetId="8">[24]Data!#REF!</definedName>
    <definedName name="DESC18">[25]Data!#REF!</definedName>
    <definedName name="DESC19" localSheetId="8">[24]Data!#REF!</definedName>
    <definedName name="DESC19">[25]Data!#REF!</definedName>
    <definedName name="DESC20" localSheetId="8">[24]Data!#REF!</definedName>
    <definedName name="DESC20">[25]Data!#REF!</definedName>
    <definedName name="DESC21" localSheetId="8">[24]Data!#REF!</definedName>
    <definedName name="DESC21">[25]Data!#REF!</definedName>
    <definedName name="DESC22" localSheetId="8">[24]Data!#REF!</definedName>
    <definedName name="DESC22">[25]Data!#REF!</definedName>
    <definedName name="DESC23" localSheetId="8">[24]Data!#REF!</definedName>
    <definedName name="DESC23">[25]Data!#REF!</definedName>
    <definedName name="DESC24" localSheetId="8">[24]Data!#REF!</definedName>
    <definedName name="DESC24">[25]Data!#REF!</definedName>
    <definedName name="DESC26" localSheetId="8">[24]Data!#REF!</definedName>
    <definedName name="DESC26">[25]Data!#REF!</definedName>
    <definedName name="DESC27" localSheetId="8">[24]Data!#REF!</definedName>
    <definedName name="DESC27">[25]Data!#REF!</definedName>
    <definedName name="DESC29" localSheetId="8">[24]Data!#REF!</definedName>
    <definedName name="DESC29">[25]Data!#REF!</definedName>
    <definedName name="DESC30" localSheetId="8">[24]Data!#REF!</definedName>
    <definedName name="DESC30">[25]Data!#REF!</definedName>
    <definedName name="DESC31" localSheetId="8">[24]Data!#REF!</definedName>
    <definedName name="DESC31">[25]Data!#REF!</definedName>
    <definedName name="DESC32" localSheetId="8">[24]Data!#REF!</definedName>
    <definedName name="DESC32">[25]Data!#REF!</definedName>
    <definedName name="DESC33" localSheetId="8">[24]Data!#REF!</definedName>
    <definedName name="DESC33">[25]Data!#REF!</definedName>
    <definedName name="DESC34" localSheetId="8">[24]Data!#REF!</definedName>
    <definedName name="DESC34">[25]Data!#REF!</definedName>
    <definedName name="DESC35" localSheetId="8">[24]Data!#REF!</definedName>
    <definedName name="DESC35">[25]Data!#REF!</definedName>
    <definedName name="DESC36" localSheetId="8">[24]Data!#REF!</definedName>
    <definedName name="DESC36">[25]Data!#REF!</definedName>
    <definedName name="DESC37" localSheetId="8">[24]Data!#REF!</definedName>
    <definedName name="DESC37">[25]Data!#REF!</definedName>
    <definedName name="DESC38" localSheetId="8">[24]Data!#REF!</definedName>
    <definedName name="DESC38">[25]Data!#REF!</definedName>
    <definedName name="DESC39" localSheetId="8">[24]Data!#REF!</definedName>
    <definedName name="DESC39">[25]Data!#REF!</definedName>
    <definedName name="DESC40" localSheetId="8">[24]Data!#REF!</definedName>
    <definedName name="DESC40">[25]Data!#REF!</definedName>
    <definedName name="DESC41" localSheetId="8">[24]Data!#REF!</definedName>
    <definedName name="DESC41">[25]Data!#REF!</definedName>
    <definedName name="DESC42" localSheetId="8">[24]Data!#REF!</definedName>
    <definedName name="DESC42">[25]Data!#REF!</definedName>
    <definedName name="DESC43" localSheetId="8">[24]Data!#REF!</definedName>
    <definedName name="DESC43">[25]Data!#REF!</definedName>
    <definedName name="DESC44" localSheetId="8">[24]Data!#REF!</definedName>
    <definedName name="DESC44">[25]Data!#REF!</definedName>
    <definedName name="DESC45" localSheetId="8">[24]Data!#REF!</definedName>
    <definedName name="DESC45">[25]Data!#REF!</definedName>
    <definedName name="DESC46" localSheetId="8">[24]Data!#REF!</definedName>
    <definedName name="DESC46">[25]Data!#REF!</definedName>
    <definedName name="DESC47" localSheetId="8">[24]Data!#REF!</definedName>
    <definedName name="DESC47">[25]Data!#REF!</definedName>
    <definedName name="DESC48" localSheetId="8">[24]Data!#REF!</definedName>
    <definedName name="DESC48">[25]Data!#REF!</definedName>
    <definedName name="DESC49" localSheetId="8">[24]Data!#REF!</definedName>
    <definedName name="DESC49">[25]Data!#REF!</definedName>
    <definedName name="DESC50" localSheetId="8">[24]Data!#REF!</definedName>
    <definedName name="DESC50">[25]Data!#REF!</definedName>
    <definedName name="DESC51" localSheetId="8">[24]Data!#REF!</definedName>
    <definedName name="DESC51">[25]Data!#REF!</definedName>
    <definedName name="DESC52" localSheetId="8">[24]Data!#REF!</definedName>
    <definedName name="DESC52">[25]Data!#REF!</definedName>
    <definedName name="DESC54" localSheetId="8">[24]Data!#REF!</definedName>
    <definedName name="DESC54">[25]Data!#REF!</definedName>
    <definedName name="DESC56" localSheetId="8">[24]Data!#REF!</definedName>
    <definedName name="DESC56">[25]Data!#REF!</definedName>
    <definedName name="DESC57" localSheetId="8">[24]Data!#REF!</definedName>
    <definedName name="DESC57">[25]Data!#REF!</definedName>
    <definedName name="DESC58" localSheetId="8">[24]Data!#REF!</definedName>
    <definedName name="DESC58">[25]Data!#REF!</definedName>
    <definedName name="DESC59" localSheetId="8">[24]Data!#REF!</definedName>
    <definedName name="DESC59">[25]Data!#REF!</definedName>
    <definedName name="DESC60" localSheetId="8">[24]Data!#REF!</definedName>
    <definedName name="DESC60">[25]Data!#REF!</definedName>
    <definedName name="DESC61" localSheetId="8">[24]Data!#REF!</definedName>
    <definedName name="DESC61">[25]Data!#REF!</definedName>
    <definedName name="DESC63" localSheetId="8">[24]Data!#REF!</definedName>
    <definedName name="DESC63">[25]Data!#REF!</definedName>
    <definedName name="DESC64" localSheetId="8">[24]Data!#REF!</definedName>
    <definedName name="DESC64">[25]Data!#REF!</definedName>
    <definedName name="DESC65" localSheetId="8">[24]Data!#REF!</definedName>
    <definedName name="DESC65">[25]Data!#REF!</definedName>
    <definedName name="DESC66" localSheetId="8">[24]Data!#REF!</definedName>
    <definedName name="DESC66">[25]Data!#REF!</definedName>
    <definedName name="DESC68" localSheetId="8">[24]Data!#REF!</definedName>
    <definedName name="DESC68">[25]Data!#REF!</definedName>
    <definedName name="DESC69" localSheetId="8">[24]Data!#REF!</definedName>
    <definedName name="DESC69">[25]Data!#REF!</definedName>
    <definedName name="DESC7" localSheetId="8">[24]Data!#REF!</definedName>
    <definedName name="DESC7">[25]Data!#REF!</definedName>
    <definedName name="DESC70" localSheetId="8">[24]Data!#REF!</definedName>
    <definedName name="DESC70">[25]Data!#REF!</definedName>
    <definedName name="DESC71" localSheetId="8">[24]Data!#REF!</definedName>
    <definedName name="DESC71">[25]Data!#REF!</definedName>
    <definedName name="DESC72" localSheetId="8">[24]Data!#REF!</definedName>
    <definedName name="DESC72">[25]Data!#REF!</definedName>
    <definedName name="DESC73" localSheetId="8">[24]Data!#REF!</definedName>
    <definedName name="DESC73">[25]Data!#REF!</definedName>
    <definedName name="DESC74" localSheetId="8">[24]Data!#REF!</definedName>
    <definedName name="DESC74">[25]Data!#REF!</definedName>
    <definedName name="DESC77" localSheetId="8">[24]Data!#REF!</definedName>
    <definedName name="DESC77">[25]Data!#REF!</definedName>
    <definedName name="DESC78" localSheetId="8">[24]Data!#REF!</definedName>
    <definedName name="DESC78">[25]Data!#REF!</definedName>
    <definedName name="DESC79" localSheetId="8">[24]Data!#REF!</definedName>
    <definedName name="DESC79">[25]Data!#REF!</definedName>
    <definedName name="DESC79A" localSheetId="8">[24]Data!#REF!</definedName>
    <definedName name="DESC79A">[25]Data!#REF!</definedName>
    <definedName name="DESC79B" localSheetId="8">[24]Data!#REF!</definedName>
    <definedName name="DESC79B">[25]Data!#REF!</definedName>
    <definedName name="DESC79C" localSheetId="8">[24]Data!#REF!</definedName>
    <definedName name="DESC79C">[25]Data!#REF!</definedName>
    <definedName name="DESC80" localSheetId="8">[24]Data!#REF!</definedName>
    <definedName name="DESC80">[25]Data!#REF!</definedName>
    <definedName name="DESC80A" localSheetId="8">[24]Data!#REF!</definedName>
    <definedName name="DESC80A">[25]Data!#REF!</definedName>
    <definedName name="DESC80B" localSheetId="8">[24]Data!#REF!</definedName>
    <definedName name="DESC80B">[25]Data!#REF!</definedName>
    <definedName name="DESC80C" localSheetId="8">[24]Data!#REF!</definedName>
    <definedName name="DESC80C">[25]Data!#REF!</definedName>
    <definedName name="DESC81" localSheetId="8">[24]Data!#REF!</definedName>
    <definedName name="DESC81">[25]Data!#REF!</definedName>
    <definedName name="DESC82" localSheetId="8">[24]Data!#REF!</definedName>
    <definedName name="DESC82">[25]Data!#REF!</definedName>
    <definedName name="DESC85" localSheetId="8">[24]Data!#REF!</definedName>
    <definedName name="DESC85">[25]Data!#REF!</definedName>
    <definedName name="DESC86" localSheetId="8">[24]Data!#REF!</definedName>
    <definedName name="DESC86">[25]Data!#REF!</definedName>
    <definedName name="DESC87" localSheetId="8">[24]Data!#REF!</definedName>
    <definedName name="DESC87">[25]Data!#REF!</definedName>
    <definedName name="DESC88" localSheetId="8">[24]Data!#REF!</definedName>
    <definedName name="DESC88">[25]Data!#REF!</definedName>
    <definedName name="DESC92" localSheetId="8">[24]Data!#REF!</definedName>
    <definedName name="DESC92">[25]Data!#REF!</definedName>
    <definedName name="DESC93" localSheetId="8">[24]Data!#REF!</definedName>
    <definedName name="DESC93">[25]Data!#REF!</definedName>
    <definedName name="DESC94" localSheetId="8">[24]Data!#REF!</definedName>
    <definedName name="DESC94">[25]Data!#REF!</definedName>
    <definedName name="DESC95" localSheetId="8">[24]Data!#REF!</definedName>
    <definedName name="DESC95">[25]Data!#REF!</definedName>
    <definedName name="DESC98" localSheetId="8">[24]Data!#REF!</definedName>
    <definedName name="DESC98">[25]Data!#REF!</definedName>
    <definedName name="DESC99" localSheetId="8">[24]Data!#REF!</definedName>
    <definedName name="DESC99">[25]Data!#REF!</definedName>
    <definedName name="designed" localSheetId="2">#REF!</definedName>
    <definedName name="designed" localSheetId="3">#REF!</definedName>
    <definedName name="designed">#REF!</definedName>
    <definedName name="df" localSheetId="2">#REF!</definedName>
    <definedName name="df" localSheetId="3">#REF!</definedName>
    <definedName name="df">#REF!</definedName>
    <definedName name="dfd" localSheetId="8" hidden="1">{#N/A,#N/A,TRUE,"Front";#N/A,#N/A,TRUE,"Simple Letter";#N/A,#N/A,TRUE,"Inside";#N/A,#N/A,TRUE,"Contents";#N/A,#N/A,TRUE,"Basis";#N/A,#N/A,TRUE,"Inclusions";#N/A,#N/A,TRUE,"Exclusions";#N/A,#N/A,TRUE,"Areas";#N/A,#N/A,TRUE,"Summary";#N/A,#N/A,TRUE,"Detail"}</definedName>
    <definedName name="dfd" hidden="1">{#N/A,#N/A,TRUE,"Front";#N/A,#N/A,TRUE,"Simple Letter";#N/A,#N/A,TRUE,"Inside";#N/A,#N/A,TRUE,"Contents";#N/A,#N/A,TRUE,"Basis";#N/A,#N/A,TRUE,"Inclusions";#N/A,#N/A,TRUE,"Exclusions";#N/A,#N/A,TRUE,"Areas";#N/A,#N/A,TRUE,"Summary";#N/A,#N/A,TRUE,"Detail"}</definedName>
    <definedName name="DFDSF" localSheetId="6">#REF!</definedName>
    <definedName name="DFDSF" localSheetId="7">#REF!</definedName>
    <definedName name="DFDSF">#REF!</definedName>
    <definedName name="dfg">#REF!</definedName>
    <definedName name="DFGFDGZHRFG" localSheetId="6">#REF!</definedName>
    <definedName name="DFGFDGZHRFG" localSheetId="7">#REF!</definedName>
    <definedName name="DFGFDGZHRFG">#REF!</definedName>
    <definedName name="dfgg">#REF!</definedName>
    <definedName name="dfh">#REF!</definedName>
    <definedName name="dfhfh">#REF!</definedName>
    <definedName name="dg" localSheetId="2">#REF!</definedName>
    <definedName name="dg" localSheetId="3">#REF!</definedName>
    <definedName name="dg">#REF!</definedName>
    <definedName name="dgk">#REF!</definedName>
    <definedName name="Di">#REF!</definedName>
    <definedName name="diesel">#REF!</definedName>
    <definedName name="dim4___0">#REF!</definedName>
    <definedName name="dim4___1">#REF!</definedName>
    <definedName name="dim4___17">#REF!</definedName>
    <definedName name="dim4___4">#REF!</definedName>
    <definedName name="dim4___5">#REF!</definedName>
    <definedName name="dim4_4">#REF!</definedName>
    <definedName name="dim4_4___0">#REF!</definedName>
    <definedName name="dim4_4___1">#REF!</definedName>
    <definedName name="dim4_4___17">#REF!</definedName>
    <definedName name="dim4_4___4">#REF!</definedName>
    <definedName name="dim4_4___5">#REF!</definedName>
    <definedName name="dim4_4_1">#REF!</definedName>
    <definedName name="dim4_4_1___0">#REF!</definedName>
    <definedName name="dim4_4_1___1">#REF!</definedName>
    <definedName name="dim4_4_1___5">#REF!</definedName>
    <definedName name="dim4_6">#REF!</definedName>
    <definedName name="dim4_6___0">#REF!</definedName>
    <definedName name="dim4_6___1">#REF!</definedName>
    <definedName name="dim4_6___17">#REF!</definedName>
    <definedName name="dim4_6___4">#REF!</definedName>
    <definedName name="dim4_6___5">#REF!</definedName>
    <definedName name="DIns">#REF!</definedName>
    <definedName name="disc" localSheetId="8">[26]SUMMARY!$F$15</definedName>
    <definedName name="disc">[27]SUMMARY!$F$15</definedName>
    <definedName name="Disc1" localSheetId="6">#REF!</definedName>
    <definedName name="Disc1" localSheetId="7">#REF!</definedName>
    <definedName name="Disc1">#REF!</definedName>
    <definedName name="Disc2" localSheetId="6">#REF!</definedName>
    <definedName name="Disc2" localSheetId="7">#REF!</definedName>
    <definedName name="Disc2">#REF!</definedName>
    <definedName name="Discount" localSheetId="8">'[5]Schnieder Price List-July 2012'!$H$4</definedName>
    <definedName name="Discount">'[6]Schnieder Price List-July 2012'!$H$4</definedName>
    <definedName name="discounttocustomer" localSheetId="6">#REF!</definedName>
    <definedName name="discounttocustomer" localSheetId="7">#REF!</definedName>
    <definedName name="discounttocustomer">#REF!</definedName>
    <definedName name="dl" localSheetId="2">#REF!</definedName>
    <definedName name="dl" localSheetId="3">#REF!</definedName>
    <definedName name="dl">#REF!</definedName>
    <definedName name="dl___0" localSheetId="2">#REF!</definedName>
    <definedName name="dl___0" localSheetId="3">#REF!</definedName>
    <definedName name="dl___0">#REF!</definedName>
    <definedName name="dl___13">#REF!</definedName>
    <definedName name="Do">#REF!</definedName>
    <definedName name="docu">#REF!</definedName>
    <definedName name="doitg">#REF!</definedName>
    <definedName name="DOW_CORNING_789_SILICONE_SEALANT">#REF!</definedName>
    <definedName name="DP">#REF!</definedName>
    <definedName name="dq">#REF!</definedName>
    <definedName name="DR.33">#REF!</definedName>
    <definedName name="DR.46">#REF!</definedName>
    <definedName name="DR.56">#REF!</definedName>
    <definedName name="drghd" localSheetId="6">[28]Ragama!#REF!</definedName>
    <definedName name="drghd" localSheetId="7">[28]Ragama!#REF!</definedName>
    <definedName name="drghd" localSheetId="8">[29]Ragama!#REF!</definedName>
    <definedName name="drghd">[28]Ragama!#REF!</definedName>
    <definedName name="Ds" localSheetId="2">#REF!</definedName>
    <definedName name="Ds" localSheetId="3">#REF!</definedName>
    <definedName name="Ds">#REF!</definedName>
    <definedName name="Ds___0" localSheetId="2">#REF!</definedName>
    <definedName name="Ds___0" localSheetId="3">#REF!</definedName>
    <definedName name="Ds___0">#REF!</definedName>
    <definedName name="Ds___13" localSheetId="2">#REF!</definedName>
    <definedName name="Ds___13" localSheetId="3">#REF!</definedName>
    <definedName name="Ds___13">#REF!</definedName>
    <definedName name="dsdud">#REF!</definedName>
    <definedName name="dsdud___0">#REF!</definedName>
    <definedName name="dsdud___1">#REF!</definedName>
    <definedName name="dsdud___17">#REF!</definedName>
    <definedName name="dsdud___4">#REF!</definedName>
    <definedName name="dsdud___5">#REF!</definedName>
    <definedName name="dty">#REF!</definedName>
    <definedName name="Duct_Plaster">#REF!</definedName>
    <definedName name="Duct_Plaster___0">#REF!</definedName>
    <definedName name="Duct_Plaster___1">#REF!</definedName>
    <definedName name="Duct_Plaster___5">#REF!</definedName>
    <definedName name="E" localSheetId="8">'[3]PRECAST lightconc-II'!$K$20</definedName>
    <definedName name="E">'[4]PRECAST lightconc-II'!$K$20</definedName>
    <definedName name="earthingsystem" localSheetId="8">'[30]Homagama Grounds-9.7.2013'!$G$111</definedName>
    <definedName name="earthingsystem">'[31]Homagama Grounds-9.7.2013'!$G$111</definedName>
    <definedName name="Eg616103___0">#REF!</definedName>
    <definedName name="Eg616103___1">#REF!</definedName>
    <definedName name="Eg616103___5">#REF!</definedName>
    <definedName name="Em" localSheetId="2">#REF!</definedName>
    <definedName name="Em" localSheetId="3">#REF!</definedName>
    <definedName name="Em">#REF!</definedName>
    <definedName name="Em___0" localSheetId="2">#REF!</definedName>
    <definedName name="Em___0" localSheetId="3">#REF!</definedName>
    <definedName name="Em___0">#REF!</definedName>
    <definedName name="Em___13" localSheetId="2">#REF!</definedName>
    <definedName name="Em___13" localSheetId="3">#REF!</definedName>
    <definedName name="Em___13">#REF!</definedName>
    <definedName name="energyexpense">#REF!</definedName>
    <definedName name="energyincome">#REF!</definedName>
    <definedName name="EngAddress">#REF!</definedName>
    <definedName name="EngAddress___0">#REF!</definedName>
    <definedName name="EngAddress___1">#REF!</definedName>
    <definedName name="EngAddress___17">#REF!</definedName>
    <definedName name="EngAddress___4">#REF!</definedName>
    <definedName name="EngAddress___5">#REF!</definedName>
    <definedName name="EngAddress_4">#REF!</definedName>
    <definedName name="EngAddress_4___0">#REF!</definedName>
    <definedName name="EngAddress_4___1">#REF!</definedName>
    <definedName name="EngAddress_4___17">#REF!</definedName>
    <definedName name="EngAddress_4___4">#REF!</definedName>
    <definedName name="EngAddress_4___5">#REF!</definedName>
    <definedName name="EngAddress_4_1">#REF!</definedName>
    <definedName name="EngAddress_4_1___0">#REF!</definedName>
    <definedName name="EngAddress_4_1___1">#REF!</definedName>
    <definedName name="EngAddress_4_1___5">#REF!</definedName>
    <definedName name="EngAddress_6">#REF!</definedName>
    <definedName name="EngAddress_6___0">#REF!</definedName>
    <definedName name="EngAddress_6___1">#REF!</definedName>
    <definedName name="EngAddress_6___17">#REF!</definedName>
    <definedName name="EngAddress_6___4">#REF!</definedName>
    <definedName name="EngAddress_6___5">#REF!</definedName>
    <definedName name="EngCity">#REF!</definedName>
    <definedName name="EngCity___0">#REF!</definedName>
    <definedName name="EngCity___1">#REF!</definedName>
    <definedName name="EngCity___17">#REF!</definedName>
    <definedName name="EngCity___4">#REF!</definedName>
    <definedName name="EngCity___5">#REF!</definedName>
    <definedName name="EngCity_4">#REF!</definedName>
    <definedName name="EngCity_4___0">#REF!</definedName>
    <definedName name="EngCity_4___1">#REF!</definedName>
    <definedName name="EngCity_4___17">#REF!</definedName>
    <definedName name="EngCity_4___4">#REF!</definedName>
    <definedName name="EngCity_4___5">#REF!</definedName>
    <definedName name="EngCity_4_1">#REF!</definedName>
    <definedName name="EngCity_4_1___0">#REF!</definedName>
    <definedName name="EngCity_4_1___1">#REF!</definedName>
    <definedName name="EngCity_4_1___5">#REF!</definedName>
    <definedName name="EngCity_6">#REF!</definedName>
    <definedName name="EngCity_6___0">#REF!</definedName>
    <definedName name="EngCity_6___1">#REF!</definedName>
    <definedName name="EngCity_6___17">#REF!</definedName>
    <definedName name="EngCity_6___4">#REF!</definedName>
    <definedName name="EngCity_6___5">#REF!</definedName>
    <definedName name="EngName">#REF!</definedName>
    <definedName name="EngName___0">#REF!</definedName>
    <definedName name="EngName___1">#REF!</definedName>
    <definedName name="EngName___17">#REF!</definedName>
    <definedName name="EngName___4">#REF!</definedName>
    <definedName name="EngName___5">#REF!</definedName>
    <definedName name="EngName_4">#REF!</definedName>
    <definedName name="EngName_4___0">#REF!</definedName>
    <definedName name="EngName_4___1">#REF!</definedName>
    <definedName name="EngName_4___17">#REF!</definedName>
    <definedName name="EngName_4___4">#REF!</definedName>
    <definedName name="EngName_4___5">#REF!</definedName>
    <definedName name="EngName_4_1">#REF!</definedName>
    <definedName name="EngName_4_1___0">#REF!</definedName>
    <definedName name="EngName_4_1___1">#REF!</definedName>
    <definedName name="EngName_4_1___5">#REF!</definedName>
    <definedName name="EngName_6">#REF!</definedName>
    <definedName name="EngName_6___0">#REF!</definedName>
    <definedName name="EngName_6___1">#REF!</definedName>
    <definedName name="EngName_6___17">#REF!</definedName>
    <definedName name="EngName_6___4">#REF!</definedName>
    <definedName name="EngName_6___5">#REF!</definedName>
    <definedName name="EngPostal">#REF!</definedName>
    <definedName name="EngPostal___0">#REF!</definedName>
    <definedName name="EngPostal___1">#REF!</definedName>
    <definedName name="EngPostal___17">#REF!</definedName>
    <definedName name="EngPostal___4">#REF!</definedName>
    <definedName name="EngPostal___5">#REF!</definedName>
    <definedName name="EngPostal_4">#REF!</definedName>
    <definedName name="EngPostal_4___0">#REF!</definedName>
    <definedName name="EngPostal_4___1">#REF!</definedName>
    <definedName name="EngPostal_4___17">#REF!</definedName>
    <definedName name="EngPostal_4___4">#REF!</definedName>
    <definedName name="EngPostal_4___5">#REF!</definedName>
    <definedName name="EngPostal_4_1">#REF!</definedName>
    <definedName name="EngPostal_4_1___0">#REF!</definedName>
    <definedName name="EngPostal_4_1___1">#REF!</definedName>
    <definedName name="EngPostal_4_1___5">#REF!</definedName>
    <definedName name="EngPostal_6">#REF!</definedName>
    <definedName name="EngPostal_6___0">#REF!</definedName>
    <definedName name="EngPostal_6___1">#REF!</definedName>
    <definedName name="EngPostal_6___17">#REF!</definedName>
    <definedName name="EngPostal_6___4">#REF!</definedName>
    <definedName name="EngPostal_6___5">#REF!</definedName>
    <definedName name="EngPrio">#REF!</definedName>
    <definedName name="EngPrio___0">#REF!</definedName>
    <definedName name="EngPrio___1">#REF!</definedName>
    <definedName name="EngPrio___17">#REF!</definedName>
    <definedName name="EngPrio___4">#REF!</definedName>
    <definedName name="EngPrio___5">#REF!</definedName>
    <definedName name="EngPrio_4">#REF!</definedName>
    <definedName name="EngPrio_4___0">#REF!</definedName>
    <definedName name="EngPrio_4___1">#REF!</definedName>
    <definedName name="EngPrio_4___17">#REF!</definedName>
    <definedName name="EngPrio_4___4">#REF!</definedName>
    <definedName name="EngPrio_4___5">#REF!</definedName>
    <definedName name="EngPrio_4_1">#REF!</definedName>
    <definedName name="EngPrio_4_1___0">#REF!</definedName>
    <definedName name="EngPrio_4_1___1">#REF!</definedName>
    <definedName name="EngPrio_4_1___5">#REF!</definedName>
    <definedName name="EngPrio_6">#REF!</definedName>
    <definedName name="EngPrio_6___0">#REF!</definedName>
    <definedName name="EngPrio_6___1">#REF!</definedName>
    <definedName name="EngPrio_6___17">#REF!</definedName>
    <definedName name="EngPrio_6___4">#REF!</definedName>
    <definedName name="EngPrio_6___5">#REF!</definedName>
    <definedName name="EngPrio_Text">#REF!</definedName>
    <definedName name="EngPrio_Text___0">#REF!</definedName>
    <definedName name="EngPrio_Text___1">#REF!</definedName>
    <definedName name="EngPrio_Text___17">#REF!</definedName>
    <definedName name="EngPrio_Text___4">#REF!</definedName>
    <definedName name="EngPrio_Text___5">#REF!</definedName>
    <definedName name="EngPrio_Text_4">#REF!</definedName>
    <definedName name="EngPrio_Text_4___0">#REF!</definedName>
    <definedName name="EngPrio_Text_4___1">#REF!</definedName>
    <definedName name="EngPrio_Text_4___17">#REF!</definedName>
    <definedName name="EngPrio_Text_4___4">#REF!</definedName>
    <definedName name="EngPrio_Text_4___5">#REF!</definedName>
    <definedName name="EngPrio_Text_4_1">#REF!</definedName>
    <definedName name="EngPrio_Text_4_1___0">#REF!</definedName>
    <definedName name="EngPrio_Text_4_1___1">#REF!</definedName>
    <definedName name="EngPrio_Text_4_1___5">#REF!</definedName>
    <definedName name="EngPrio_Text_6">#REF!</definedName>
    <definedName name="EngPrio_Text_6___0">#REF!</definedName>
    <definedName name="EngPrio_Text_6___1">#REF!</definedName>
    <definedName name="EngPrio_Text_6___17">#REF!</definedName>
    <definedName name="EngPrio_Text_6___4">#REF!</definedName>
    <definedName name="EngPrio_Text_6___5">#REF!</definedName>
    <definedName name="EngState">#REF!</definedName>
    <definedName name="EngState___0">#REF!</definedName>
    <definedName name="EngState___1">#REF!</definedName>
    <definedName name="EngState___17">#REF!</definedName>
    <definedName name="EngState___4">#REF!</definedName>
    <definedName name="EngState___5">#REF!</definedName>
    <definedName name="EngState_4">#REF!</definedName>
    <definedName name="EngState_4___0">#REF!</definedName>
    <definedName name="EngState_4___1">#REF!</definedName>
    <definedName name="EngState_4___17">#REF!</definedName>
    <definedName name="EngState_4___4">#REF!</definedName>
    <definedName name="EngState_4___5">#REF!</definedName>
    <definedName name="EngState_4_1">#REF!</definedName>
    <definedName name="EngState_4_1___0">#REF!</definedName>
    <definedName name="EngState_4_1___1">#REF!</definedName>
    <definedName name="EngState_4_1___5">#REF!</definedName>
    <definedName name="EngState_6">#REF!</definedName>
    <definedName name="EngState_6___0">#REF!</definedName>
    <definedName name="EngState_6___1">#REF!</definedName>
    <definedName name="EngState_6___17">#REF!</definedName>
    <definedName name="EngState_6___4">#REF!</definedName>
    <definedName name="EngState_6___5">#REF!</definedName>
    <definedName name="entries">#REF!</definedName>
    <definedName name="Es">#REF!</definedName>
    <definedName name="Es___0">#REF!</definedName>
    <definedName name="Es___13">#REF!</definedName>
    <definedName name="esprice" localSheetId="6">[32]Sheet2!#REF!</definedName>
    <definedName name="esprice" localSheetId="7">[32]Sheet2!#REF!</definedName>
    <definedName name="esprice" localSheetId="8">[33]Sheet2!#REF!</definedName>
    <definedName name="esprice">[32]Sheet2!#REF!</definedName>
    <definedName name="ESSR1">#REF!</definedName>
    <definedName name="ESSR10">#REF!</definedName>
    <definedName name="ESSR11">#REF!</definedName>
    <definedName name="ESSR12">#REF!</definedName>
    <definedName name="ESSR13">#REF!</definedName>
    <definedName name="ESSR2">#REF!</definedName>
    <definedName name="ESSR3">#REF!</definedName>
    <definedName name="ESSR4">#REF!</definedName>
    <definedName name="ESSR5">#REF!</definedName>
    <definedName name="ESSR6">#REF!</definedName>
    <definedName name="ESSR7">#REF!</definedName>
    <definedName name="ESSR8">#REF!</definedName>
    <definedName name="ESSR9">#REF!</definedName>
    <definedName name="EstCost">#REF!</definedName>
    <definedName name="EstCost___0">#REF!</definedName>
    <definedName name="EstCost___1">#REF!</definedName>
    <definedName name="EstCost___17">#REF!</definedName>
    <definedName name="EstCost___4">#REF!</definedName>
    <definedName name="EstCost___5">#REF!</definedName>
    <definedName name="EstCost_4">#REF!</definedName>
    <definedName name="EstCost_4___0">#REF!</definedName>
    <definedName name="EstCost_4___1">#REF!</definedName>
    <definedName name="EstCost_4___17">#REF!</definedName>
    <definedName name="EstCost_4___4">#REF!</definedName>
    <definedName name="EstCost_4___5">#REF!</definedName>
    <definedName name="EstCost_4_1">#REF!</definedName>
    <definedName name="EstCost_4_1___0">#REF!</definedName>
    <definedName name="EstCost_4_1___1">#REF!</definedName>
    <definedName name="EstCost_4_1___5">#REF!</definedName>
    <definedName name="EstCost_6">#REF!</definedName>
    <definedName name="EstCost_6___0">#REF!</definedName>
    <definedName name="EstCost_6___1">#REF!</definedName>
    <definedName name="EstCost_6___17">#REF!</definedName>
    <definedName name="EstCost_6___4">#REF!</definedName>
    <definedName name="EstCost_6___5">#REF!</definedName>
    <definedName name="Et">#REF!</definedName>
    <definedName name="Et___0">#REF!</definedName>
    <definedName name="Et___13">#REF!</definedName>
    <definedName name="eu">#REF!</definedName>
    <definedName name="eu___0">#REF!</definedName>
    <definedName name="eu___1">#REF!</definedName>
    <definedName name="eu___17">#REF!</definedName>
    <definedName name="eu___4">#REF!</definedName>
    <definedName name="eu___5">#REF!</definedName>
    <definedName name="eu_4">#REF!</definedName>
    <definedName name="eu_4___0">#REF!</definedName>
    <definedName name="eu_4___1">#REF!</definedName>
    <definedName name="eu_4___17">#REF!</definedName>
    <definedName name="eu_4___4">#REF!</definedName>
    <definedName name="eu_4___5">#REF!</definedName>
    <definedName name="eu_4_1">#REF!</definedName>
    <definedName name="eu_4_1___0">#REF!</definedName>
    <definedName name="eu_4_1___1">#REF!</definedName>
    <definedName name="eu_4_1___5">#REF!</definedName>
    <definedName name="eu_6">#REF!</definedName>
    <definedName name="eu_6___0">#REF!</definedName>
    <definedName name="eu_6___1">#REF!</definedName>
    <definedName name="eu_6___17">#REF!</definedName>
    <definedName name="eu_6___4">#REF!</definedName>
    <definedName name="eu_6___5">#REF!</definedName>
    <definedName name="Excavation">#REF!</definedName>
    <definedName name="Excel_BuiltIn__FilterDatabase_1">#REF!</definedName>
    <definedName name="Excel_BuiltIn__FilterDatabase_1_4">#REF!</definedName>
    <definedName name="Excel_BuiltIn__FilterDatabase_1_5">#REF!</definedName>
    <definedName name="Excel_BuiltIn__FilterDatabase_2">#REF!</definedName>
    <definedName name="Excel_BuiltIn__FilterDatabase_2_1">#REF!</definedName>
    <definedName name="Excel_BuiltIn__FilterDatabase_2_2">NA()</definedName>
    <definedName name="Excel_BuiltIn__FilterDatabase_2_3" localSheetId="8">'[34]Break_Up (bc)'!#REF!</definedName>
    <definedName name="Excel_BuiltIn__FilterDatabase_2_3">'[35]Break_Up (bc)'!#REF!</definedName>
    <definedName name="Excel_BuiltIn__FilterDatabase_2_3_1">NA()</definedName>
    <definedName name="Excel_BuiltIn__FilterDatabase_2_4">#REF!</definedName>
    <definedName name="Excel_BuiltIn__FilterDatabase_2_5" localSheetId="8">'[34]Break_Up (bc1)'!#REF!</definedName>
    <definedName name="Excel_BuiltIn__FilterDatabase_2_5">'[35]Break_Up (bc1)'!#REF!</definedName>
    <definedName name="Excel_BuiltIn__FilterDatabase_2_6" localSheetId="8">'[34]Break_Up (bc2)'!#REF!</definedName>
    <definedName name="Excel_BuiltIn__FilterDatabase_2_6">'[35]Break_Up (bc2)'!#REF!</definedName>
    <definedName name="Excel_BuiltIn__FilterDatabase_3">#REF!</definedName>
    <definedName name="Excel_BuiltIn__FilterDatabase_4" localSheetId="8">[36]Break_Up!#REF!</definedName>
    <definedName name="Excel_BuiltIn__FilterDatabase_4">[37]Break_Up!#REF!</definedName>
    <definedName name="Excel_BuiltIn_Database">#REF!</definedName>
    <definedName name="Excel_BuiltIn_Database_0">#REF!</definedName>
    <definedName name="Excel_BuiltIn_Database_1">#REF!</definedName>
    <definedName name="Excel_BuiltIn_Database_4">#REF!</definedName>
    <definedName name="Excel_BuiltIn_Database_5">#REF!</definedName>
    <definedName name="Excel_BuiltIn_Print_Area" localSheetId="2">#REF!</definedName>
    <definedName name="Excel_BuiltIn_Print_Area" localSheetId="3">#REF!</definedName>
    <definedName name="Excel_BuiltIn_Print_Area">#REF!</definedName>
    <definedName name="Excel_BuiltIn_Print_Area___0">#REF!</definedName>
    <definedName name="Excel_BuiltIn_Print_Area___1">#REF!</definedName>
    <definedName name="Excel_BuiltIn_Print_Area___17">#REF!</definedName>
    <definedName name="Excel_BuiltIn_Print_Area___4">#REF!</definedName>
    <definedName name="Excel_BuiltIn_Print_Area___5">#REF!</definedName>
    <definedName name="Excel_BuiltIn_Print_Area_0">#REF!</definedName>
    <definedName name="Excel_BuiltIn_Print_Area_1">#REF!</definedName>
    <definedName name="Excel_BuiltIn_Print_Area_1___0">#REF!</definedName>
    <definedName name="Excel_BuiltIn_Print_Area_1___1">#REF!</definedName>
    <definedName name="Excel_BuiltIn_Print_Area_1___10">#REF!</definedName>
    <definedName name="Excel_BuiltIn_Print_Area_1___11">#REF!</definedName>
    <definedName name="Excel_BuiltIn_Print_Area_1___14">#REF!</definedName>
    <definedName name="Excel_BuiltIn_Print_Area_1___15">#REF!</definedName>
    <definedName name="Excel_BuiltIn_Print_Area_1___16">#REF!</definedName>
    <definedName name="Excel_BuiltIn_Print_Area_1___17">#REF!</definedName>
    <definedName name="Excel_BuiltIn_Print_Area_1___18">#REF!</definedName>
    <definedName name="Excel_BuiltIn_Print_Area_1___4">#REF!</definedName>
    <definedName name="Excel_BuiltIn_Print_Area_1___5">#REF!</definedName>
    <definedName name="Excel_BuiltIn_Print_Area_1___7">#REF!</definedName>
    <definedName name="Excel_BuiltIn_Print_Area_1___8">#REF!</definedName>
    <definedName name="Excel_BuiltIn_Print_Area_1___9">#REF!</definedName>
    <definedName name="Excel_BuiltIn_Print_Area_1_1" localSheetId="2">#REF!</definedName>
    <definedName name="Excel_BuiltIn_Print_Area_1_1" localSheetId="3">#REF!</definedName>
    <definedName name="Excel_BuiltIn_Print_Area_1_1" localSheetId="0">"#REF!"</definedName>
    <definedName name="Excel_BuiltIn_Print_Area_1_1">#REF!</definedName>
    <definedName name="Excel_BuiltIn_Print_Area_1_1___0">#REF!</definedName>
    <definedName name="Excel_BuiltIn_Print_Area_1_1___1">#REF!</definedName>
    <definedName name="Excel_BuiltIn_Print_Area_1_1___17">#REF!</definedName>
    <definedName name="Excel_BuiltIn_Print_Area_1_1___4">#REF!</definedName>
    <definedName name="Excel_BuiltIn_Print_Area_1_1___5">#REF!</definedName>
    <definedName name="Excel_BuiltIn_Print_Area_1_1_1" localSheetId="2">#REF!</definedName>
    <definedName name="Excel_BuiltIn_Print_Area_1_1_1" localSheetId="3">#REF!</definedName>
    <definedName name="Excel_BuiltIn_Print_Area_1_1_1">#REF!</definedName>
    <definedName name="Excel_BuiltIn_Print_Area_1_1_1_1">#REF!</definedName>
    <definedName name="Excel_BuiltIn_Print_Area_1_1_1_1_1">#REF!</definedName>
    <definedName name="Excel_BuiltIn_Print_Area_1_1_1_1_4">#REF!</definedName>
    <definedName name="Excel_BuiltIn_Print_Area_1_1_1_4">#REF!</definedName>
    <definedName name="Excel_BuiltIn_Print_Area_1_1_2">"#REF!"</definedName>
    <definedName name="Excel_BuiltIn_Print_Area_1_1_2_3">"#REF!"</definedName>
    <definedName name="Excel_BuiltIn_Print_Area_1_1_2_4">"#REF!"</definedName>
    <definedName name="Excel_BuiltIn_Print_Area_1_1_3">"#REF!"</definedName>
    <definedName name="Excel_BuiltIn_Print_Area_1_1_4" localSheetId="0">"#REF!"</definedName>
    <definedName name="Excel_BuiltIn_Print_Area_1_1_4">#REF!</definedName>
    <definedName name="Excel_BuiltIn_Print_Area_1_2">#REF!</definedName>
    <definedName name="Excel_BuiltIn_Print_Area_13">"#REF!"</definedName>
    <definedName name="Excel_BuiltIn_Print_Area_13_1">"#REF!"</definedName>
    <definedName name="Excel_BuiltIn_Print_Area_13_1_3">"#REF!"</definedName>
    <definedName name="Excel_BuiltIn_Print_Area_13_1_4">"#REF!"</definedName>
    <definedName name="Excel_BuiltIn_Print_Area_13_3">"#REF!"</definedName>
    <definedName name="Excel_BuiltIn_Print_Area_13_4">"#REF!"</definedName>
    <definedName name="Excel_BuiltIn_Print_Area_2" localSheetId="0">"#REF!"</definedName>
    <definedName name="Excel_BuiltIn_Print_Area_2">#REF!</definedName>
    <definedName name="Excel_BuiltIn_Print_Area_2_1" localSheetId="0">"#REF!"</definedName>
    <definedName name="Excel_BuiltIn_Print_Area_2_1">#REF!</definedName>
    <definedName name="Excel_BuiltIn_Print_Area_2_1_1" localSheetId="0">"#REF!"</definedName>
    <definedName name="Excel_BuiltIn_Print_Area_2_1_1">#REF!</definedName>
    <definedName name="Excel_BuiltIn_Print_Area_2_1_1_1" localSheetId="0">"#REF!"</definedName>
    <definedName name="Excel_BuiltIn_Print_Area_2_1_1_1">#REF!</definedName>
    <definedName name="Excel_BuiltIn_Print_Area_2_1_1_1_3">"#REF!"</definedName>
    <definedName name="Excel_BuiltIn_Print_Area_2_1_1_1_4">"#REF!"</definedName>
    <definedName name="Excel_BuiltIn_Print_Area_2_1_1_2">"#REF!"</definedName>
    <definedName name="Excel_BuiltIn_Print_Area_2_1_1_2_3">"#REF!"</definedName>
    <definedName name="Excel_BuiltIn_Print_Area_2_1_1_2_4">"#REF!"</definedName>
    <definedName name="Excel_BuiltIn_Print_Area_2_1_1_3">"#REF!"</definedName>
    <definedName name="Excel_BuiltIn_Print_Area_2_1_1_4">"#REF!"</definedName>
    <definedName name="Excel_BuiltIn_Print_Area_2_1_2">"#REF!"</definedName>
    <definedName name="Excel_BuiltIn_Print_Area_2_1_2_3">"#REF!"</definedName>
    <definedName name="Excel_BuiltIn_Print_Area_2_1_2_4">"#REF!"</definedName>
    <definedName name="Excel_BuiltIn_Print_Area_2_1_3">"#REF!"</definedName>
    <definedName name="Excel_BuiltIn_Print_Area_2_1_4">"#REF!"</definedName>
    <definedName name="Excel_BuiltIn_Print_Area_2_3">"#REF!"</definedName>
    <definedName name="Excel_BuiltIn_Print_Area_2_4" localSheetId="0">"#REF!"</definedName>
    <definedName name="Excel_BuiltIn_Print_Area_2_4">#REF!</definedName>
    <definedName name="Excel_BuiltIn_Print_Area_3" localSheetId="0">"#REF!"</definedName>
    <definedName name="Excel_BuiltIn_Print_Area_3">#REF!</definedName>
    <definedName name="Excel_BuiltIn_Print_Area_3_3">"#REF!"</definedName>
    <definedName name="Excel_BuiltIn_Print_Area_3_4">"#REF!"</definedName>
    <definedName name="Excel_BuiltIn_Print_Area_4">#REF!</definedName>
    <definedName name="Excel_BuiltIn_Print_Area_4___0">#REF!</definedName>
    <definedName name="Excel_BuiltIn_Print_Area_4___1">#REF!</definedName>
    <definedName name="Excel_BuiltIn_Print_Area_4___17">#REF!</definedName>
    <definedName name="Excel_BuiltIn_Print_Area_4___4">#REF!</definedName>
    <definedName name="Excel_BuiltIn_Print_Area_4___5">#REF!</definedName>
    <definedName name="Excel_BuiltIn_Print_Area_4_1">#REF!</definedName>
    <definedName name="Excel_BuiltIn_Print_Area_5">#REF!</definedName>
    <definedName name="Excel_BuiltIn_Print_Area_5___0">#REF!</definedName>
    <definedName name="Excel_BuiltIn_Print_Area_5___1">#REF!</definedName>
    <definedName name="Excel_BuiltIn_Print_Area_5___17">#REF!</definedName>
    <definedName name="Excel_BuiltIn_Print_Area_5___4">#REF!</definedName>
    <definedName name="Excel_BuiltIn_Print_Area_5___5">#REF!</definedName>
    <definedName name="Excel_BuiltIn_Print_Area_6_1">"#REF!"</definedName>
    <definedName name="Excel_BuiltIn_Print_Area_6_1_11">"#REF!"</definedName>
    <definedName name="Excel_BuiltIn_Print_Area_6_1_11_3">"#REF!"</definedName>
    <definedName name="Excel_BuiltIn_Print_Area_6_1_11_4">"#REF!"</definedName>
    <definedName name="Excel_BuiltIn_Print_Area_6_1_12">"#REF!"</definedName>
    <definedName name="Excel_BuiltIn_Print_Area_6_1_12_3">"#REF!"</definedName>
    <definedName name="Excel_BuiltIn_Print_Area_6_1_12_4">"#REF!"</definedName>
    <definedName name="Excel_BuiltIn_Print_Area_6_1_3">"#REF!"</definedName>
    <definedName name="Excel_BuiltIn_Print_Area_6_1_4">"#REF!"</definedName>
    <definedName name="Excel_BuiltIn_Print_Titles">#REF!</definedName>
    <definedName name="Excel_BuiltIn_Print_Titles_1">#REF!</definedName>
    <definedName name="Excel_BuiltIn_Print_Titles_1_1">#REF!</definedName>
    <definedName name="Excel_BuiltIn_Print_Titles_2" localSheetId="8">[36]RESULT!#REF!</definedName>
    <definedName name="Excel_BuiltIn_Print_Titles_2" localSheetId="0">"#REF!"</definedName>
    <definedName name="Excel_BuiltIn_Print_Titles_2">[37]RESULT!#REF!</definedName>
    <definedName name="Excel_BuiltIn_Print_Titles_2_1" localSheetId="2">#REF!</definedName>
    <definedName name="Excel_BuiltIn_Print_Titles_2_1" localSheetId="3">#REF!</definedName>
    <definedName name="Excel_BuiltIn_Print_Titles_2_1">#REF!</definedName>
    <definedName name="Excel_BuiltIn_Print_Titles_2_3">"#REF!"</definedName>
    <definedName name="Excel_BuiltIn_Print_Titles_2_4" localSheetId="0">"#REF!"</definedName>
    <definedName name="Excel_BuiltIn_Print_Titles_2_4">#REF!</definedName>
    <definedName name="Excel_BuiltIn_Print_Titles_3" localSheetId="2">#REF!</definedName>
    <definedName name="Excel_BuiltIn_Print_Titles_3" localSheetId="3">#REF!</definedName>
    <definedName name="Excel_BuiltIn_Print_Titles_3" localSheetId="0">"#REF!"</definedName>
    <definedName name="Excel_BuiltIn_Print_Titles_3">#REF!</definedName>
    <definedName name="Excel_BuiltIn_Print_Titles_3___0">#REF!</definedName>
    <definedName name="Excel_BuiltIn_Print_Titles_3___1">#REF!</definedName>
    <definedName name="Excel_BuiltIn_Print_Titles_3___5">#REF!</definedName>
    <definedName name="Excel_BuiltIn_Print_Titles_3_1">"#REF!"</definedName>
    <definedName name="Excel_BuiltIn_Print_Titles_3_1_3">"#REF!"</definedName>
    <definedName name="Excel_BuiltIn_Print_Titles_3_1_4">"#REF!"</definedName>
    <definedName name="Excel_BuiltIn_Print_Titles_3_16">#REF!</definedName>
    <definedName name="Excel_BuiltIn_Print_Titles_3_16___0">#REF!</definedName>
    <definedName name="Excel_BuiltIn_Print_Titles_3_16___1">#REF!</definedName>
    <definedName name="Excel_BuiltIn_Print_Titles_3_16___5">#REF!</definedName>
    <definedName name="Excel_BuiltIn_Print_Titles_3_3" localSheetId="0">"#REF!"</definedName>
    <definedName name="Excel_BuiltIn_Print_Titles_3_3">#REF!</definedName>
    <definedName name="Excel_BuiltIn_Print_Titles_3_3___0">#REF!</definedName>
    <definedName name="Excel_BuiltIn_Print_Titles_3_3___1">#REF!</definedName>
    <definedName name="Excel_BuiltIn_Print_Titles_3_3___5">#REF!</definedName>
    <definedName name="Excel_BuiltIn_Print_Titles_3_4" localSheetId="0">"#REF!"</definedName>
    <definedName name="Excel_BuiltIn_Print_Titles_3_4">#REF!</definedName>
    <definedName name="Excel_BuiltIn_Print_Titles_3_4___0">#REF!</definedName>
    <definedName name="Excel_BuiltIn_Print_Titles_3_4___1">#REF!</definedName>
    <definedName name="Excel_BuiltIn_Print_Titles_3_4___5">#REF!</definedName>
    <definedName name="Excel_BuiltIn_Print_Titles_3_4_1">#REF!</definedName>
    <definedName name="Excel_BuiltIn_Print_Titles_3_4_1___0">#REF!</definedName>
    <definedName name="Excel_BuiltIn_Print_Titles_3_4_1___1">#REF!</definedName>
    <definedName name="Excel_BuiltIn_Print_Titles_3_4_1___5">#REF!</definedName>
    <definedName name="Excel_BuiltIn_Print_Titles_3_6">#REF!</definedName>
    <definedName name="Excel_BuiltIn_Print_Titles_3_6___0">#REF!</definedName>
    <definedName name="Excel_BuiltIn_Print_Titles_3_6___1">#REF!</definedName>
    <definedName name="Excel_BuiltIn_Print_Titles_3_6___5">#REF!</definedName>
    <definedName name="Excel_BuiltIn_Print_Titles_3_9">#REF!</definedName>
    <definedName name="Excel_BuiltIn_Print_Titles_3_9___0">#REF!</definedName>
    <definedName name="Excel_BuiltIn_Print_Titles_3_9___1">#REF!</definedName>
    <definedName name="Excel_BuiltIn_Print_Titles_3_9___5">#REF!</definedName>
    <definedName name="Excel_BuiltIn_Print_Titles_4" localSheetId="2">#REF!</definedName>
    <definedName name="Excel_BuiltIn_Print_Titles_4" localSheetId="3">#REF!</definedName>
    <definedName name="Excel_BuiltIn_Print_Titles_4" localSheetId="8">'[38]LIST OF MAKES'!#REF!</definedName>
    <definedName name="Excel_BuiltIn_Print_Titles_4">'[39]LIST OF MAKES'!#REF!</definedName>
    <definedName name="Excel_BuiltIn_Print_Titles_4___0">#REF!</definedName>
    <definedName name="Excel_BuiltIn_Print_Titles_4___1">#REF!</definedName>
    <definedName name="Excel_BuiltIn_Print_Titles_4___17">#REF!</definedName>
    <definedName name="Excel_BuiltIn_Print_Titles_4___4">#REF!</definedName>
    <definedName name="Excel_BuiltIn_Print_Titles_4___5">#REF!</definedName>
    <definedName name="excf">#REF!</definedName>
    <definedName name="Exchange_rate">#REF!</definedName>
    <definedName name="EXIT">#REF!</definedName>
    <definedName name="ExpandOutputs">#REF!</definedName>
    <definedName name="ExpandVPeriods">#REF!</definedName>
    <definedName name="ExportFile">#REF!</definedName>
    <definedName name="EXRATE" localSheetId="8">'[40]Imp_HDPE PN16'!$T$2</definedName>
    <definedName name="EXRATE">'[41]Imp_HDPE PN16'!$T$2</definedName>
    <definedName name="External_Plaster">#REF!</definedName>
    <definedName name="External_Plaster___0">#REF!</definedName>
    <definedName name="External_Plaster___1">#REF!</definedName>
    <definedName name="External_Plaster___5">#REF!</definedName>
    <definedName name="_xlnm.Extract" localSheetId="6">#REF!</definedName>
    <definedName name="_xlnm.Extract" localSheetId="7">#REF!</definedName>
    <definedName name="_xlnm.Extract">#REF!</definedName>
    <definedName name="eyrlp">#REF!</definedName>
    <definedName name="eyrlp___0">#REF!</definedName>
    <definedName name="eyrlp___1">#REF!</definedName>
    <definedName name="eyrlp___17">#REF!</definedName>
    <definedName name="eyrlp___4">#REF!</definedName>
    <definedName name="eyrlp___5">#REF!</definedName>
    <definedName name="F" localSheetId="2">#REF!</definedName>
    <definedName name="F" localSheetId="3">#REF!</definedName>
    <definedName name="f" localSheetId="6">#REF!</definedName>
    <definedName name="f" localSheetId="7">#REF!</definedName>
    <definedName name="f">#REF!</definedName>
    <definedName name="F___0">#REF!</definedName>
    <definedName name="F___1">#REF!</definedName>
    <definedName name="F___5">#REF!</definedName>
    <definedName name="FA">#REF!</definedName>
    <definedName name="fac" localSheetId="2">#REF!</definedName>
    <definedName name="fac" localSheetId="3">#REF!</definedName>
    <definedName name="fac">#REF!</definedName>
    <definedName name="fadsvcs" localSheetId="8">[24]Data!#REF!</definedName>
    <definedName name="fadsvcs">[25]Data!#REF!</definedName>
    <definedName name="Fb" localSheetId="2">#REF!</definedName>
    <definedName name="Fb" localSheetId="3">#REF!</definedName>
    <definedName name="Fb">#REF!</definedName>
    <definedName name="FC">#REF!</definedName>
    <definedName name="fchk">#REF!</definedName>
    <definedName name="fdgd">#REF!</definedName>
    <definedName name="fdgdr">#REF!</definedName>
    <definedName name="feb_qty_rev_3">#REF!</definedName>
    <definedName name="feb_rev4_qty">#REF!</definedName>
    <definedName name="feeder" localSheetId="6">#REF!</definedName>
    <definedName name="feeder" localSheetId="7">#REF!</definedName>
    <definedName name="feeder">#REF!</definedName>
    <definedName name="fere">#REF!</definedName>
    <definedName name="fesf" localSheetId="6">#REF!</definedName>
    <definedName name="fesf" localSheetId="7">#REF!</definedName>
    <definedName name="fesf">#REF!</definedName>
    <definedName name="FF">#REF!</definedName>
    <definedName name="fff">#REF!</definedName>
    <definedName name="ffff">#REF!</definedName>
    <definedName name="FFWW">#REF!</definedName>
    <definedName name="fg" localSheetId="6">#REF!</definedName>
    <definedName name="fg" localSheetId="7">#REF!</definedName>
    <definedName name="fg">#REF!</definedName>
    <definedName name="fgececf">#REF!</definedName>
    <definedName name="fgf">#REF!</definedName>
    <definedName name="fgfgfgf" localSheetId="8">[24]Data!#REF!</definedName>
    <definedName name="fgfgfgf">[25]Data!#REF!</definedName>
    <definedName name="fgh">#REF!</definedName>
    <definedName name="Fh" localSheetId="2">#REF!</definedName>
    <definedName name="Fh" localSheetId="3">#REF!</definedName>
    <definedName name="Fh">#REF!</definedName>
    <definedName name="fhfej" localSheetId="6">#REF!</definedName>
    <definedName name="fhfej" localSheetId="7">#REF!</definedName>
    <definedName name="fhfej">#REF!</definedName>
    <definedName name="Fhwl" localSheetId="2">#REF!</definedName>
    <definedName name="Fhwl" localSheetId="3">#REF!</definedName>
    <definedName name="Fhwl">#REF!</definedName>
    <definedName name="fil">#REF!</definedName>
    <definedName name="File.Type">#REF!</definedName>
    <definedName name="fill">#REF!</definedName>
    <definedName name="fill.">#REF!</definedName>
    <definedName name="Fin">#REF!</definedName>
    <definedName name="FiscalIDNum">#REF!</definedName>
    <definedName name="FiscalIDNum___0">#REF!</definedName>
    <definedName name="FiscalIDNum___1">#REF!</definedName>
    <definedName name="FiscalIDNum___17">#REF!</definedName>
    <definedName name="FiscalIDNum___4">#REF!</definedName>
    <definedName name="FiscalIDNum___5">#REF!</definedName>
    <definedName name="FiscalIDNum_4">#REF!</definedName>
    <definedName name="FiscalIDNum_4___0">#REF!</definedName>
    <definedName name="FiscalIDNum_4___1">#REF!</definedName>
    <definedName name="FiscalIDNum_4___17">#REF!</definedName>
    <definedName name="FiscalIDNum_4___4">#REF!</definedName>
    <definedName name="FiscalIDNum_4___5">#REF!</definedName>
    <definedName name="FiscalIDNum_4_1">#REF!</definedName>
    <definedName name="FiscalIDNum_4_1___0">#REF!</definedName>
    <definedName name="FiscalIDNum_4_1___1">#REF!</definedName>
    <definedName name="FiscalIDNum_4_1___5">#REF!</definedName>
    <definedName name="FiscalIDNum_6">#REF!</definedName>
    <definedName name="FiscalIDNum_6___0">#REF!</definedName>
    <definedName name="FiscalIDNum_6___1">#REF!</definedName>
    <definedName name="FiscalIDNum_6___17">#REF!</definedName>
    <definedName name="FiscalIDNum_6___4">#REF!</definedName>
    <definedName name="FiscalIDNum_6___5">#REF!</definedName>
    <definedName name="FIT">#REF!</definedName>
    <definedName name="FIT___0">#REF!</definedName>
    <definedName name="FIT___13">#REF!</definedName>
    <definedName name="fixed_asset">#REF!</definedName>
    <definedName name="fj_100">#REF!</definedName>
    <definedName name="fj_150">#REF!</definedName>
    <definedName name="fj_200">#REF!</definedName>
    <definedName name="fj_25">#REF!</definedName>
    <definedName name="fj_250">#REF!</definedName>
    <definedName name="fj_300">#REF!</definedName>
    <definedName name="fj_32">#REF!</definedName>
    <definedName name="fj_40">#REF!</definedName>
    <definedName name="fj_400">#REF!</definedName>
    <definedName name="fj_50">#REF!</definedName>
    <definedName name="fj_500">#REF!</definedName>
    <definedName name="fj_65">#REF!</definedName>
    <definedName name="fj_80">#REF!</definedName>
    <definedName name="Fl">#REF!</definedName>
    <definedName name="flag1">#REF!</definedName>
    <definedName name="Floor">#REF!</definedName>
    <definedName name="flooring">#REF!</definedName>
    <definedName name="fo">#REF!</definedName>
    <definedName name="FolderNo" localSheetId="8">[42]A!$A$15</definedName>
    <definedName name="FolderNo">[23]A!$A$15</definedName>
    <definedName name="Footings">#REF!</definedName>
    <definedName name="FormTitle">#REF!</definedName>
    <definedName name="FormTitle___0">#REF!</definedName>
    <definedName name="FormTitle___1">#REF!</definedName>
    <definedName name="FormTitle___17">#REF!</definedName>
    <definedName name="FormTitle___4">#REF!</definedName>
    <definedName name="FormTitle___5">#REF!</definedName>
    <definedName name="FormTitle_4">#REF!</definedName>
    <definedName name="FormTitle_4___0">#REF!</definedName>
    <definedName name="FormTitle_4___1">#REF!</definedName>
    <definedName name="FormTitle_4___17">#REF!</definedName>
    <definedName name="FormTitle_4___4">#REF!</definedName>
    <definedName name="FormTitle_4___5">#REF!</definedName>
    <definedName name="FormTitle_4_1">#REF!</definedName>
    <definedName name="FormTitle_4_1___0">#REF!</definedName>
    <definedName name="FormTitle_4_1___1">#REF!</definedName>
    <definedName name="FormTitle_4_1___5">#REF!</definedName>
    <definedName name="FormTitle_6">#REF!</definedName>
    <definedName name="FormTitle_6___0">#REF!</definedName>
    <definedName name="FormTitle_6___1">#REF!</definedName>
    <definedName name="FormTitle_6___17">#REF!</definedName>
    <definedName name="FormTitle_6___4">#REF!</definedName>
    <definedName name="FormTitle_6___5">#REF!</definedName>
    <definedName name="Formula1">#REF!</definedName>
    <definedName name="Formula2">#REF!</definedName>
    <definedName name="formworkl">#REF!</definedName>
    <definedName name="FOXC">#REF!</definedName>
    <definedName name="Fp">#REF!</definedName>
    <definedName name="fRANCIS">#REF!</definedName>
    <definedName name="frgrr">#REF!</definedName>
    <definedName name="frncis">#REF!</definedName>
    <definedName name="frncis___0">#REF!</definedName>
    <definedName name="Fs">#REF!</definedName>
    <definedName name="fsdgsg" localSheetId="8">'[43]OLD PRICES'!$C$5:$F$1475</definedName>
    <definedName name="fsdgsg">'[44]OLD PRICES'!$C$5:$F$1475</definedName>
    <definedName name="fsg" localSheetId="2">#REF!</definedName>
    <definedName name="fsg" localSheetId="3">#REF!</definedName>
    <definedName name="fsg">#REF!</definedName>
    <definedName name="FSRVRFR">#REF!</definedName>
    <definedName name="FSRVRFR___0">#REF!</definedName>
    <definedName name="FSRVRFR___1">#REF!</definedName>
    <definedName name="FSRVRFR___17">#REF!</definedName>
    <definedName name="FSRVRFR___4">#REF!</definedName>
    <definedName name="FSRVRFR___5">#REF!</definedName>
    <definedName name="FUEL">#REF!</definedName>
    <definedName name="full">#REF!</definedName>
    <definedName name="FURNITURE">#REF!</definedName>
    <definedName name="Fv" localSheetId="2">#REF!</definedName>
    <definedName name="Fv" localSheetId="3">#REF!</definedName>
    <definedName name="Fv">#REF!</definedName>
    <definedName name="G" localSheetId="2">#REF!</definedName>
    <definedName name="G" localSheetId="3">#REF!</definedName>
    <definedName name="g" localSheetId="6">#REF!</definedName>
    <definedName name="g" localSheetId="7">#REF!</definedName>
    <definedName name="g">#REF!</definedName>
    <definedName name="g1622.">#REF!</definedName>
    <definedName name="g1622._1">#REF!</definedName>
    <definedName name="g1622._2">#REF!</definedName>
    <definedName name="g2669.">#REF!</definedName>
    <definedName name="g27.35">#REF!</definedName>
    <definedName name="g2707.">#REF!</definedName>
    <definedName name="g2707.___0">#REF!</definedName>
    <definedName name="g2707.___1">#REF!</definedName>
    <definedName name="g2707.___17">#REF!</definedName>
    <definedName name="g2707.___4">#REF!</definedName>
    <definedName name="g2707.___5">#REF!</definedName>
    <definedName name="G31j1620">#REF!</definedName>
    <definedName name="G31j1620___0">#REF!</definedName>
    <definedName name="G31j1620___5">#REF!</definedName>
    <definedName name="g452.">#REF!</definedName>
    <definedName name="g5410.">#REF!</definedName>
    <definedName name="g5410.___0">#REF!</definedName>
    <definedName name="g5410.___1">#REF!</definedName>
    <definedName name="g5410.___5">#REF!</definedName>
    <definedName name="gama">#REF!</definedName>
    <definedName name="gamah">#REF!</definedName>
    <definedName name="gepcorpexpense">#REF!</definedName>
    <definedName name="gepcorpincome">#REF!</definedName>
    <definedName name="gepexpense">#REF!</definedName>
    <definedName name="gepincome">#REF!</definedName>
    <definedName name="ggtfgg">#REF!</definedName>
    <definedName name="ghgghgh" localSheetId="8">[24]Data!#REF!</definedName>
    <definedName name="ghgghgh">[25]Data!#REF!</definedName>
    <definedName name="ghj" localSheetId="2">#REF!</definedName>
    <definedName name="ghj" localSheetId="3">#REF!</definedName>
    <definedName name="GHJ" localSheetId="4" hidden="1">{#N/A,#N/A,FALSE,"Sub2.1";#N/A,#N/A,FALSE,"Conc2.2";#N/A,#N/A,FALSE,"Block2.3";#N/A,#N/A,FALSE,"Roof2.4";#N/A,#N/A,FALSE,"wood2.5";#N/A,#N/A,FALSE,"Door2.6";#N/A,#N/A,FALSE,"Finish2.7";#N/A,#N/A,FALSE,"Service2.8";#N/A,#N/A,FALSE,"Summary2"}</definedName>
    <definedName name="GHJ" localSheetId="6" hidden="1">{#N/A,#N/A,FALSE,"Sub2.1";#N/A,#N/A,FALSE,"Conc2.2";#N/A,#N/A,FALSE,"Block2.3";#N/A,#N/A,FALSE,"Roof2.4";#N/A,#N/A,FALSE,"wood2.5";#N/A,#N/A,FALSE,"Door2.6";#N/A,#N/A,FALSE,"Finish2.7";#N/A,#N/A,FALSE,"Service2.8";#N/A,#N/A,FALSE,"Summary2"}</definedName>
    <definedName name="GHJ" localSheetId="7" hidden="1">{#N/A,#N/A,FALSE,"Sub2.1";#N/A,#N/A,FALSE,"Conc2.2";#N/A,#N/A,FALSE,"Block2.3";#N/A,#N/A,FALSE,"Roof2.4";#N/A,#N/A,FALSE,"wood2.5";#N/A,#N/A,FALSE,"Door2.6";#N/A,#N/A,FALSE,"Finish2.7";#N/A,#N/A,FALSE,"Service2.8";#N/A,#N/A,FALSE,"Summary2"}</definedName>
    <definedName name="GHJ" localSheetId="8" hidden="1">{#N/A,#N/A,FALSE,"Sub2.1";#N/A,#N/A,FALSE,"Conc2.2";#N/A,#N/A,FALSE,"Block2.3";#N/A,#N/A,FALSE,"Roof2.4";#N/A,#N/A,FALSE,"wood2.5";#N/A,#N/A,FALSE,"Door2.6";#N/A,#N/A,FALSE,"Finish2.7";#N/A,#N/A,FALSE,"Service2.8";#N/A,#N/A,FALSE,"Summary2"}</definedName>
    <definedName name="GHJ" hidden="1">{#N/A,#N/A,FALSE,"Sub2.1";#N/A,#N/A,FALSE,"Conc2.2";#N/A,#N/A,FALSE,"Block2.3";#N/A,#N/A,FALSE,"Roof2.4";#N/A,#N/A,FALSE,"wood2.5";#N/A,#N/A,FALSE,"Door2.6";#N/A,#N/A,FALSE,"Finish2.7";#N/A,#N/A,FALSE,"Service2.8";#N/A,#N/A,FALSE,"Summary2"}</definedName>
    <definedName name="GHJT" localSheetId="2">#REF!</definedName>
    <definedName name="GHJT" localSheetId="3">#REF!</definedName>
    <definedName name="GHJT">#REF!</definedName>
    <definedName name="gi_100">#REF!</definedName>
    <definedName name="gi_150">#REF!</definedName>
    <definedName name="gi_200">#REF!</definedName>
    <definedName name="gi_25">#REF!</definedName>
    <definedName name="gi_250">#REF!</definedName>
    <definedName name="gi_300">#REF!</definedName>
    <definedName name="gi_32">#REF!</definedName>
    <definedName name="gi_40">#REF!</definedName>
    <definedName name="gi_400">#REF!</definedName>
    <definedName name="gi_50">#REF!</definedName>
    <definedName name="gi_500">#REF!</definedName>
    <definedName name="gi_600">#REF!</definedName>
    <definedName name="gi_65">#REF!</definedName>
    <definedName name="gi_80">#REF!</definedName>
    <definedName name="glb_100">#REF!</definedName>
    <definedName name="glb_150">#REF!</definedName>
    <definedName name="glb_200">#REF!</definedName>
    <definedName name="glb_25">#REF!</definedName>
    <definedName name="glb_250">#REF!</definedName>
    <definedName name="glb_300">#REF!</definedName>
    <definedName name="glb_32">#REF!</definedName>
    <definedName name="glb_40">#REF!</definedName>
    <definedName name="glb_50">#REF!</definedName>
    <definedName name="glb_65">#REF!</definedName>
    <definedName name="glb_80">#REF!</definedName>
    <definedName name="globref">INDIRECT("rc",FALSE)</definedName>
    <definedName name="GMAmount">#REF!</definedName>
    <definedName name="GMAmount___0">#REF!</definedName>
    <definedName name="GMAmount___1">#REF!</definedName>
    <definedName name="GMAmount___17">#REF!</definedName>
    <definedName name="GMAmount___4">#REF!</definedName>
    <definedName name="GMAmount___5">#REF!</definedName>
    <definedName name="GMAmount_4">#REF!</definedName>
    <definedName name="GMAmount_4___0">#REF!</definedName>
    <definedName name="GMAmount_4___1">#REF!</definedName>
    <definedName name="GMAmount_4___17">#REF!</definedName>
    <definedName name="GMAmount_4___4">#REF!</definedName>
    <definedName name="GMAmount_4___5">#REF!</definedName>
    <definedName name="GMAmount_4_1">#REF!</definedName>
    <definedName name="GMAmount_4_1___0">#REF!</definedName>
    <definedName name="GMAmount_4_1___1">#REF!</definedName>
    <definedName name="GMAmount_4_1___5">#REF!</definedName>
    <definedName name="GMAmount_6">#REF!</definedName>
    <definedName name="GMAmount_6___0">#REF!</definedName>
    <definedName name="GMAmount_6___1">#REF!</definedName>
    <definedName name="GMAmount_6___17">#REF!</definedName>
    <definedName name="GMAmount_6___4">#REF!</definedName>
    <definedName name="GMAmount_6___5">#REF!</definedName>
    <definedName name="GMPercent">#REF!</definedName>
    <definedName name="GMPercent___0">#REF!</definedName>
    <definedName name="GMPercent___1">#REF!</definedName>
    <definedName name="GMPercent___17">#REF!</definedName>
    <definedName name="GMPercent___4">#REF!</definedName>
    <definedName name="GMPercent___5">#REF!</definedName>
    <definedName name="GMPercent_4">#REF!</definedName>
    <definedName name="GMPercent_4___0">#REF!</definedName>
    <definedName name="GMPercent_4___1">#REF!</definedName>
    <definedName name="GMPercent_4___17">#REF!</definedName>
    <definedName name="GMPercent_4___4">#REF!</definedName>
    <definedName name="GMPercent_4___5">#REF!</definedName>
    <definedName name="GMPercent_4_1">#REF!</definedName>
    <definedName name="GMPercent_4_1___0">#REF!</definedName>
    <definedName name="GMPercent_4_1___1">#REF!</definedName>
    <definedName name="GMPercent_4_1___5">#REF!</definedName>
    <definedName name="GMPercent_6">#REF!</definedName>
    <definedName name="GMPercent_6___0">#REF!</definedName>
    <definedName name="GMPercent_6___1">#REF!</definedName>
    <definedName name="GMPercent_6___17">#REF!</definedName>
    <definedName name="GMPercent_6___4">#REF!</definedName>
    <definedName name="GMPercent_6___5">#REF!</definedName>
    <definedName name="Group1" localSheetId="2">#REF!</definedName>
    <definedName name="Group1" localSheetId="3">#REF!</definedName>
    <definedName name="Group1">#REF!</definedName>
    <definedName name="Group2" localSheetId="2">#REF!</definedName>
    <definedName name="Group2" localSheetId="3">#REF!</definedName>
    <definedName name="Group2">#REF!</definedName>
    <definedName name="Group3" localSheetId="2">#REF!</definedName>
    <definedName name="Group3" localSheetId="3">#REF!</definedName>
    <definedName name="Group3">#REF!</definedName>
    <definedName name="Group4">#REF!</definedName>
    <definedName name="grtr">#REF!</definedName>
    <definedName name="gs">#REF!</definedName>
    <definedName name="gthh">#REF!</definedName>
    <definedName name="gupta">#REF!</definedName>
    <definedName name="gv_100">#REF!</definedName>
    <definedName name="gv_150">#REF!</definedName>
    <definedName name="gv_200">#REF!</definedName>
    <definedName name="gv_25">#REF!</definedName>
    <definedName name="gv_250">#REF!</definedName>
    <definedName name="gv_300">#REF!</definedName>
    <definedName name="gv_32">#REF!</definedName>
    <definedName name="gv_40">#REF!</definedName>
    <definedName name="gv_400">#REF!</definedName>
    <definedName name="gv_50">#REF!</definedName>
    <definedName name="gv_500">#REF!</definedName>
    <definedName name="gv_65">#REF!</definedName>
    <definedName name="gv_80">#REF!</definedName>
    <definedName name="gyt">#REF!</definedName>
    <definedName name="H" localSheetId="6">#REF!</definedName>
    <definedName name="H" localSheetId="7">#REF!</definedName>
    <definedName name="H">#REF!</definedName>
    <definedName name="H___0">#REF!</definedName>
    <definedName name="H___13">#REF!</definedName>
    <definedName name="H0">#REF!</definedName>
    <definedName name="H0___0">#REF!</definedName>
    <definedName name="H0___13">#REF!</definedName>
    <definedName name="h608.">#REF!</definedName>
    <definedName name="HARI">#REF!</definedName>
    <definedName name="HDFC">#REF!</definedName>
    <definedName name="hf">#REF!</definedName>
    <definedName name="hh">#REF!</definedName>
    <definedName name="hh___0">#REF!</definedName>
    <definedName name="hh___13">#REF!</definedName>
    <definedName name="hi">#REF!</definedName>
    <definedName name="HINDHUSTAN">#REF!</definedName>
    <definedName name="HIns">#REF!</definedName>
    <definedName name="HJKL" localSheetId="4" hidden="1">{#N/A,#N/A,FALSE,"Sub2.1";#N/A,#N/A,FALSE,"Conc2.2";#N/A,#N/A,FALSE,"Block2.3";#N/A,#N/A,FALSE,"Roof2.4";#N/A,#N/A,FALSE,"wood2.5";#N/A,#N/A,FALSE,"Door2.6";#N/A,#N/A,FALSE,"Finish2.7";#N/A,#N/A,FALSE,"Service2.8";#N/A,#N/A,FALSE,"Summary2"}</definedName>
    <definedName name="HJKL" localSheetId="6" hidden="1">{#N/A,#N/A,FALSE,"Sub2.1";#N/A,#N/A,FALSE,"Conc2.2";#N/A,#N/A,FALSE,"Block2.3";#N/A,#N/A,FALSE,"Roof2.4";#N/A,#N/A,FALSE,"wood2.5";#N/A,#N/A,FALSE,"Door2.6";#N/A,#N/A,FALSE,"Finish2.7";#N/A,#N/A,FALSE,"Service2.8";#N/A,#N/A,FALSE,"Summary2"}</definedName>
    <definedName name="HJKL" localSheetId="7" hidden="1">{#N/A,#N/A,FALSE,"Sub2.1";#N/A,#N/A,FALSE,"Conc2.2";#N/A,#N/A,FALSE,"Block2.3";#N/A,#N/A,FALSE,"Roof2.4";#N/A,#N/A,FALSE,"wood2.5";#N/A,#N/A,FALSE,"Door2.6";#N/A,#N/A,FALSE,"Finish2.7";#N/A,#N/A,FALSE,"Service2.8";#N/A,#N/A,FALSE,"Summary2"}</definedName>
    <definedName name="HJKL" localSheetId="8" hidden="1">{#N/A,#N/A,FALSE,"Sub2.1";#N/A,#N/A,FALSE,"Conc2.2";#N/A,#N/A,FALSE,"Block2.3";#N/A,#N/A,FALSE,"Roof2.4";#N/A,#N/A,FALSE,"wood2.5";#N/A,#N/A,FALSE,"Door2.6";#N/A,#N/A,FALSE,"Finish2.7";#N/A,#N/A,FALSE,"Service2.8";#N/A,#N/A,FALSE,"Summary2"}</definedName>
    <definedName name="HJKL" hidden="1">{#N/A,#N/A,FALSE,"Sub2.1";#N/A,#N/A,FALSE,"Conc2.2";#N/A,#N/A,FALSE,"Block2.3";#N/A,#N/A,FALSE,"Roof2.4";#N/A,#N/A,FALSE,"wood2.5";#N/A,#N/A,FALSE,"Door2.6";#N/A,#N/A,FALSE,"Finish2.7";#N/A,#N/A,FALSE,"Service2.8";#N/A,#N/A,FALSE,"Summary2"}</definedName>
    <definedName name="ho" localSheetId="2">#REF!</definedName>
    <definedName name="ho" localSheetId="3">#REF!</definedName>
    <definedName name="ho">#REF!</definedName>
    <definedName name="ho___0" localSheetId="2">#REF!</definedName>
    <definedName name="ho___0" localSheetId="3">#REF!</definedName>
    <definedName name="ho___0">#REF!</definedName>
    <definedName name="ho___13" localSheetId="2">#REF!</definedName>
    <definedName name="ho___13" localSheetId="3">#REF!</definedName>
    <definedName name="ho___13">#REF!</definedName>
    <definedName name="hoi">#REF!</definedName>
    <definedName name="hS">#REF!</definedName>
    <definedName name="hS___0">#REF!</definedName>
    <definedName name="hS___13">#REF!</definedName>
    <definedName name="Hu">#REF!</definedName>
    <definedName name="Hu___0">#REF!</definedName>
    <definedName name="Hu___13">#REF!</definedName>
    <definedName name="hvacrates">#REF!</definedName>
    <definedName name="hxb">#REF!</definedName>
    <definedName name="hxi">#REF!</definedName>
    <definedName name="I" localSheetId="6">#REF!</definedName>
    <definedName name="I" localSheetId="7">#REF!</definedName>
    <definedName name="I">#REF!</definedName>
    <definedName name="I___0">#REF!</definedName>
    <definedName name="I___13">#REF!</definedName>
    <definedName name="idc">#REF!</definedName>
    <definedName name="idiot">#REF!</definedName>
    <definedName name="If">#REF!</definedName>
    <definedName name="Ig">#REF!</definedName>
    <definedName name="Ig___0">#REF!</definedName>
    <definedName name="Ig___13">#REF!</definedName>
    <definedName name="ImportFile">#REF!</definedName>
    <definedName name="In">#REF!</definedName>
    <definedName name="in_100">#REF!</definedName>
    <definedName name="in_150">#REF!</definedName>
    <definedName name="in_200">#REF!</definedName>
    <definedName name="in_25">#REF!</definedName>
    <definedName name="in_250">#REF!</definedName>
    <definedName name="in_300">#REF!</definedName>
    <definedName name="in_32">#REF!</definedName>
    <definedName name="in_40">#REF!</definedName>
    <definedName name="in_400">#REF!</definedName>
    <definedName name="in_50">#REF!</definedName>
    <definedName name="in_500">#REF!</definedName>
    <definedName name="in_600">#REF!</definedName>
    <definedName name="in_65">#REF!</definedName>
    <definedName name="in_80">#REF!</definedName>
    <definedName name="income">#REF!</definedName>
    <definedName name="Incurr">#REF!</definedName>
    <definedName name="indf">#REF!</definedName>
    <definedName name="indf___0">#REF!</definedName>
    <definedName name="indf___1">#REF!</definedName>
    <definedName name="indf___17">#REF!</definedName>
    <definedName name="indf___4">#REF!</definedName>
    <definedName name="indf___5">#REF!</definedName>
    <definedName name="indf_4">#REF!</definedName>
    <definedName name="indf_4___0">#REF!</definedName>
    <definedName name="indf_4___1">#REF!</definedName>
    <definedName name="indf_4___17">#REF!</definedName>
    <definedName name="indf_4___4">#REF!</definedName>
    <definedName name="indf_4___5">#REF!</definedName>
    <definedName name="indf_4_1">#REF!</definedName>
    <definedName name="indf_4_1___0">#REF!</definedName>
    <definedName name="indf_4_1___1">#REF!</definedName>
    <definedName name="indf_4_1___5">#REF!</definedName>
    <definedName name="indf_6">#REF!</definedName>
    <definedName name="indf_6___0">#REF!</definedName>
    <definedName name="indf_6___1">#REF!</definedName>
    <definedName name="indf_6___17">#REF!</definedName>
    <definedName name="indf_6___4">#REF!</definedName>
    <definedName name="indf_6___5">#REF!</definedName>
    <definedName name="Ins" localSheetId="6">#REF!</definedName>
    <definedName name="Ins" localSheetId="7">#REF!</definedName>
    <definedName name="Ins">#REF!</definedName>
    <definedName name="InsD1" localSheetId="6">#REF!</definedName>
    <definedName name="InsD1" localSheetId="7">#REF!</definedName>
    <definedName name="InsD1">#REF!</definedName>
    <definedName name="InsD2" localSheetId="6">#REF!</definedName>
    <definedName name="InsD2" localSheetId="7">#REF!</definedName>
    <definedName name="InsD2">#REF!</definedName>
    <definedName name="insert_rows_1" localSheetId="8">'[45]Basement Budget'!#REF!</definedName>
    <definedName name="insert_rows_1">'[46]Basement Budget'!#REF!</definedName>
    <definedName name="insertplate_and_exp_joint">#REF!</definedName>
    <definedName name="InstBillingMethod">#REF!</definedName>
    <definedName name="InstBillingMethod___0">#REF!</definedName>
    <definedName name="InstBillingMethod___1">#REF!</definedName>
    <definedName name="InstBillingMethod___17">#REF!</definedName>
    <definedName name="InstBillingMethod___4">#REF!</definedName>
    <definedName name="InstBillingMethod___5">#REF!</definedName>
    <definedName name="InstBillingMethod_4">#REF!</definedName>
    <definedName name="InstBillingMethod_4___0">#REF!</definedName>
    <definedName name="InstBillingMethod_4___1">#REF!</definedName>
    <definedName name="InstBillingMethod_4___17">#REF!</definedName>
    <definedName name="InstBillingMethod_4___4">#REF!</definedName>
    <definedName name="InstBillingMethod_4___5">#REF!</definedName>
    <definedName name="InstBillingMethod_4_1">#REF!</definedName>
    <definedName name="InstBillingMethod_4_1___0">#REF!</definedName>
    <definedName name="InstBillingMethod_4_1___1">#REF!</definedName>
    <definedName name="InstBillingMethod_4_1___5">#REF!</definedName>
    <definedName name="InstBillingMethod_6">#REF!</definedName>
    <definedName name="InstBillingMethod_6___0">#REF!</definedName>
    <definedName name="InstBillingMethod_6___1">#REF!</definedName>
    <definedName name="InstBillingMethod_6___17">#REF!</definedName>
    <definedName name="InstBillingMethod_6___4">#REF!</definedName>
    <definedName name="InstBillingMethod_6___5">#REF!</definedName>
    <definedName name="instf">#REF!</definedName>
    <definedName name="instf___0">#REF!</definedName>
    <definedName name="instf___1">#REF!</definedName>
    <definedName name="instf___17">#REF!</definedName>
    <definedName name="instf___4">#REF!</definedName>
    <definedName name="instf___5">#REF!</definedName>
    <definedName name="instf_4">#REF!</definedName>
    <definedName name="instf_4___0">#REF!</definedName>
    <definedName name="instf_4___1">#REF!</definedName>
    <definedName name="instf_4___17">#REF!</definedName>
    <definedName name="instf_4___4">#REF!</definedName>
    <definedName name="instf_4___5">#REF!</definedName>
    <definedName name="instf_4_1">#REF!</definedName>
    <definedName name="instf_4_1___0">#REF!</definedName>
    <definedName name="instf_4_1___1">#REF!</definedName>
    <definedName name="instf_4_1___5">#REF!</definedName>
    <definedName name="instf_6">#REF!</definedName>
    <definedName name="instf_6___0">#REF!</definedName>
    <definedName name="instf_6___1">#REF!</definedName>
    <definedName name="instf_6___17">#REF!</definedName>
    <definedName name="instf_6___4">#REF!</definedName>
    <definedName name="instf_6___5">#REF!</definedName>
    <definedName name="Interior">#REF!</definedName>
    <definedName name="Internal_Plaster">#REF!</definedName>
    <definedName name="Internal_Plaster___0">#REF!</definedName>
    <definedName name="Internal_Plaster___1">#REF!</definedName>
    <definedName name="Internal_Plaster___5">#REF!</definedName>
    <definedName name="INV_SCH">#REF!</definedName>
    <definedName name="INV_SCH___0">#REF!</definedName>
    <definedName name="INV_SCH___1">#REF!</definedName>
    <definedName name="INV_SCH___5">#REF!</definedName>
    <definedName name="investment">#REF!</definedName>
    <definedName name="ipu" localSheetId="2">#REF!</definedName>
    <definedName name="ipu" localSheetId="3">#REF!</definedName>
    <definedName name="ipu">#REF!</definedName>
    <definedName name="ipu___0" localSheetId="2">#REF!</definedName>
    <definedName name="ipu___0" localSheetId="3">#REF!</definedName>
    <definedName name="ipu___0">#REF!</definedName>
    <definedName name="ipu___13">#REF!</definedName>
    <definedName name="Is">#REF!</definedName>
    <definedName name="ITEN" localSheetId="8">'[11]Histry Price'!$C$5:$F$1475</definedName>
    <definedName name="ITEN">'[12]Histry Price'!$C$5:$F$1475</definedName>
    <definedName name="J" localSheetId="2">#REF!</definedName>
    <definedName name="J" localSheetId="3">#REF!</definedName>
    <definedName name="j" localSheetId="6">#REF!</definedName>
    <definedName name="j" localSheetId="7">#REF!</definedName>
    <definedName name="J">#REF!</definedName>
    <definedName name="Jay">#REF!</definedName>
    <definedName name="JEJS" localSheetId="2">#REF!</definedName>
    <definedName name="JEJS" localSheetId="3">#REF!</definedName>
    <definedName name="JEJS">#REF!</definedName>
    <definedName name="JEJS___0" localSheetId="2">#REF!</definedName>
    <definedName name="JEJS___0" localSheetId="3">#REF!</definedName>
    <definedName name="JEJS___0">#REF!</definedName>
    <definedName name="JEJS___11">#REF!</definedName>
    <definedName name="JEJS___12">#REF!</definedName>
    <definedName name="JEJS___13">#REF!</definedName>
    <definedName name="JEJS___4">#REF!</definedName>
    <definedName name="jhj" localSheetId="6">#REF!</definedName>
    <definedName name="jhj" localSheetId="7">#REF!</definedName>
    <definedName name="jhj">#REF!</definedName>
    <definedName name="job">#REF!</definedName>
    <definedName name="job___0">#REF!</definedName>
    <definedName name="job___11">#REF!</definedName>
    <definedName name="job___12">#REF!</definedName>
    <definedName name="JobID">#REF!</definedName>
    <definedName name="Joinery">#REF!</definedName>
    <definedName name="ju">#REF!</definedName>
    <definedName name="k" localSheetId="4" hidden="1">{#N/A,#N/A,FALSE,"Sub2.1";#N/A,#N/A,FALSE,"Conc2.2";#N/A,#N/A,FALSE,"Block2.3";#N/A,#N/A,FALSE,"Roof2.4";#N/A,#N/A,FALSE,"wood2.5";#N/A,#N/A,FALSE,"Door2.6";#N/A,#N/A,FALSE,"Finish2.7";#N/A,#N/A,FALSE,"Service2.8";#N/A,#N/A,FALSE,"Summary2"}</definedName>
    <definedName name="k" localSheetId="6" hidden="1">{#N/A,#N/A,FALSE,"Sub2.1";#N/A,#N/A,FALSE,"Conc2.2";#N/A,#N/A,FALSE,"Block2.3";#N/A,#N/A,FALSE,"Roof2.4";#N/A,#N/A,FALSE,"wood2.5";#N/A,#N/A,FALSE,"Door2.6";#N/A,#N/A,FALSE,"Finish2.7";#N/A,#N/A,FALSE,"Service2.8";#N/A,#N/A,FALSE,"Summary2"}</definedName>
    <definedName name="k" localSheetId="7" hidden="1">{#N/A,#N/A,FALSE,"Sub2.1";#N/A,#N/A,FALSE,"Conc2.2";#N/A,#N/A,FALSE,"Block2.3";#N/A,#N/A,FALSE,"Roof2.4";#N/A,#N/A,FALSE,"wood2.5";#N/A,#N/A,FALSE,"Door2.6";#N/A,#N/A,FALSE,"Finish2.7";#N/A,#N/A,FALSE,"Service2.8";#N/A,#N/A,FALSE,"Summary2"}</definedName>
    <definedName name="K">#REF!</definedName>
    <definedName name="K___0">#REF!</definedName>
    <definedName name="K___13">#REF!</definedName>
    <definedName name="k1_table">#REF!</definedName>
    <definedName name="k1x" localSheetId="8">[47]Design!#REF!</definedName>
    <definedName name="k1x">[48]Design!#REF!</definedName>
    <definedName name="k1y" localSheetId="8">[47]Design!#REF!</definedName>
    <definedName name="k1y">[48]Design!#REF!</definedName>
    <definedName name="k2x" localSheetId="8">[47]Design!#REF!</definedName>
    <definedName name="k2x">[48]Design!#REF!</definedName>
    <definedName name="k2y" localSheetId="8">[47]Design!#REF!</definedName>
    <definedName name="k2y">[48]Design!#REF!</definedName>
    <definedName name="ka" localSheetId="2">#REF!</definedName>
    <definedName name="ka" localSheetId="3">#REF!</definedName>
    <definedName name="ka">#REF!</definedName>
    <definedName name="kadam">#REF!</definedName>
    <definedName name="kal">#REF!</definedName>
    <definedName name="kamcnbbe" localSheetId="6">#REF!</definedName>
    <definedName name="kamcnbbe" localSheetId="7">#REF!</definedName>
    <definedName name="kamcnbbe">#REF!</definedName>
    <definedName name="KARNA">#REF!</definedName>
    <definedName name="kb">#REF!</definedName>
    <definedName name="kc">#REF!</definedName>
    <definedName name="Kh">#REF!</definedName>
    <definedName name="Kh___0">#REF!</definedName>
    <definedName name="Kh___13">#REF!</definedName>
    <definedName name="Ki">#REF!</definedName>
    <definedName name="Ki___0">#REF!</definedName>
    <definedName name="Ki___13">#REF!</definedName>
    <definedName name="Ki1___0">#REF!</definedName>
    <definedName name="Ki1___13">#REF!</definedName>
    <definedName name="Ki2___0">#REF!</definedName>
    <definedName name="Ki2___13">#REF!</definedName>
    <definedName name="Kii">#REF!</definedName>
    <definedName name="Kii___0">#REF!</definedName>
    <definedName name="Kii___13">#REF!</definedName>
    <definedName name="kil">#REF!</definedName>
    <definedName name="kjk">#REF!</definedName>
    <definedName name="kju">#REF!</definedName>
    <definedName name="kk">#REF!</definedName>
    <definedName name="kl">#REF!</definedName>
    <definedName name="KLDNG">#REF!</definedName>
    <definedName name="Km">#REF!</definedName>
    <definedName name="Km___0">#REF!</definedName>
    <definedName name="Km___13">#REF!</definedName>
    <definedName name="ko">#REF!</definedName>
    <definedName name="Ks">#REF!</definedName>
    <definedName name="Ks___0">#REF!</definedName>
    <definedName name="Ks___13">#REF!</definedName>
    <definedName name="L">#REF!</definedName>
    <definedName name="L___0">#REF!</definedName>
    <definedName name="L___1">#REF!</definedName>
    <definedName name="L___13">#REF!</definedName>
    <definedName name="L___5">#REF!</definedName>
    <definedName name="LAMP">#REF!</definedName>
    <definedName name="LAMP___0">#REF!</definedName>
    <definedName name="LAMP___13">#REF!</definedName>
    <definedName name="Land_adv">#REF!</definedName>
    <definedName name="Lc">#REF!</definedName>
    <definedName name="Lc___0">#REF!</definedName>
    <definedName name="Lc___13">#REF!</definedName>
    <definedName name="LCAR100">#REF!</definedName>
    <definedName name="Lead">#REF!</definedName>
    <definedName name="lef">#REF!</definedName>
    <definedName name="lel">#REF!</definedName>
    <definedName name="len">#REF!</definedName>
    <definedName name="limcount" hidden="1">1</definedName>
    <definedName name="list" localSheetId="6">#REF!</definedName>
    <definedName name="list" localSheetId="7">#REF!</definedName>
    <definedName name="list">#REF!</definedName>
    <definedName name="lkl">#REF!</definedName>
    <definedName name="ll">#REF!</definedName>
    <definedName name="loans_adv">#REF!</definedName>
    <definedName name="Location" localSheetId="2">City&amp;" "&amp;State</definedName>
    <definedName name="Location" localSheetId="8">City&amp;" "&amp;State</definedName>
    <definedName name="Location">City&amp;" "&amp;State</definedName>
    <definedName name="Lr" localSheetId="2">#REF!</definedName>
    <definedName name="Lr" localSheetId="3">#REF!</definedName>
    <definedName name="Lr">#REF!</definedName>
    <definedName name="Lr___0" localSheetId="2">#REF!</definedName>
    <definedName name="Lr___0" localSheetId="3">#REF!</definedName>
    <definedName name="Lr___0">#REF!</definedName>
    <definedName name="Lr___13" localSheetId="2">#REF!</definedName>
    <definedName name="Lr___13" localSheetId="3">#REF!</definedName>
    <definedName name="Lr___13">#REF!</definedName>
    <definedName name="lsest">#REF!</definedName>
    <definedName name="lsest___0">#REF!</definedName>
    <definedName name="lsest___1">#REF!</definedName>
    <definedName name="lsest___5">#REF!</definedName>
    <definedName name="lshead">#REF!</definedName>
    <definedName name="lshead___0">#REF!</definedName>
    <definedName name="lshead___1">#REF!</definedName>
    <definedName name="lshead___5">#REF!</definedName>
    <definedName name="LSNO1">[49]Lead!$P$6</definedName>
    <definedName name="LSNO12" localSheetId="8">[24]Lead!#REF!</definedName>
    <definedName name="LSNO12">[25]Lead!#REF!</definedName>
    <definedName name="LSNO13">[49]Lead!$P$22</definedName>
    <definedName name="LSNO14">[49]Lead!$P$23</definedName>
    <definedName name="LSNO15" localSheetId="8">[24]Lead!#REF!</definedName>
    <definedName name="LSNO15">[25]Lead!#REF!</definedName>
    <definedName name="LSNO17" localSheetId="8">[24]Lead!#REF!</definedName>
    <definedName name="LSNO17">[25]Lead!#REF!</definedName>
    <definedName name="LSNO2">[49]Lead!$P$7</definedName>
    <definedName name="LSNO21" localSheetId="8">[24]Lead!#REF!</definedName>
    <definedName name="LSNO21">[25]Lead!#REF!</definedName>
    <definedName name="LSNO23">[49]Lead!$P$31</definedName>
    <definedName name="LSNO24" localSheetId="8">[24]Lead!#REF!</definedName>
    <definedName name="LSNO24">[25]Lead!#REF!</definedName>
    <definedName name="LSNO25">[49]Lead!$P$32</definedName>
    <definedName name="LSNO26" localSheetId="8">[24]Lead!#REF!</definedName>
    <definedName name="LSNO26">[25]Lead!#REF!</definedName>
    <definedName name="LSNO27" localSheetId="8">[24]Lead!#REF!</definedName>
    <definedName name="LSNO27">[25]Lead!#REF!</definedName>
    <definedName name="LSNO28" localSheetId="8">[24]Lead!#REF!</definedName>
    <definedName name="LSNO28">[25]Lead!#REF!</definedName>
    <definedName name="LSNO29" localSheetId="8">[24]Lead!#REF!</definedName>
    <definedName name="LSNO29">[25]Lead!#REF!</definedName>
    <definedName name="LSNO3">[49]Lead!$P$8</definedName>
    <definedName name="LSNO30" localSheetId="8">[24]Lead!#REF!</definedName>
    <definedName name="LSNO30">[25]Lead!#REF!</definedName>
    <definedName name="LSNO31" localSheetId="8">[24]Lead!#REF!</definedName>
    <definedName name="LSNO31">[25]Lead!#REF!</definedName>
    <definedName name="LSNO32" localSheetId="8">[24]Lead!#REF!</definedName>
    <definedName name="LSNO32">[25]Lead!#REF!</definedName>
    <definedName name="LSNO33" localSheetId="8">[24]Lead!#REF!</definedName>
    <definedName name="LSNO33">[25]Lead!#REF!</definedName>
    <definedName name="LSNO34" localSheetId="8">[24]Lead!#REF!</definedName>
    <definedName name="LSNO34">[25]Lead!#REF!</definedName>
    <definedName name="LSNO35" localSheetId="8">[24]Lead!#REF!</definedName>
    <definedName name="LSNO35">[25]Lead!#REF!</definedName>
    <definedName name="LSNO36" localSheetId="8">[24]Lead!#REF!</definedName>
    <definedName name="LSNO36">[25]Lead!#REF!</definedName>
    <definedName name="LSNO7" localSheetId="8">[24]Lead!#REF!</definedName>
    <definedName name="LSNO7">[25]Lead!#REF!</definedName>
    <definedName name="LSNO9" localSheetId="8">[24]Lead!#REF!</definedName>
    <definedName name="LSNO9">[25]Lead!#REF!</definedName>
    <definedName name="LUMEN" localSheetId="2">#REF!</definedName>
    <definedName name="LUMEN" localSheetId="3">#REF!</definedName>
    <definedName name="LUMEN">#REF!</definedName>
    <definedName name="LUMEN___0" localSheetId="2">#REF!</definedName>
    <definedName name="LUMEN___0" localSheetId="3">#REF!</definedName>
    <definedName name="LUMEN___0">#REF!</definedName>
    <definedName name="LUMEN___13" localSheetId="2">#REF!</definedName>
    <definedName name="LUMEN___13" localSheetId="3">#REF!</definedName>
    <definedName name="LUMEN___13">#REF!</definedName>
    <definedName name="lumnm">#REF!</definedName>
    <definedName name="LUX">#REF!</definedName>
    <definedName name="LUX___0">#REF!</definedName>
    <definedName name="LUX___13">#REF!</definedName>
    <definedName name="Lx">#REF!</definedName>
    <definedName name="Lx___0">#REF!</definedName>
    <definedName name="Lx___13">#REF!</definedName>
    <definedName name="M" localSheetId="4" hidden="1">{#N/A,#N/A,FALSE,"Sub2.1";#N/A,#N/A,FALSE,"Conc2.2";#N/A,#N/A,FALSE,"Block2.3";#N/A,#N/A,FALSE,"Roof2.4";#N/A,#N/A,FALSE,"wood2.5";#N/A,#N/A,FALSE,"Door2.6";#N/A,#N/A,FALSE,"Finish2.7";#N/A,#N/A,FALSE,"Service2.8";#N/A,#N/A,FALSE,"Summary2"}</definedName>
    <definedName name="M" localSheetId="6" hidden="1">{#N/A,#N/A,FALSE,"Sub2.1";#N/A,#N/A,FALSE,"Conc2.2";#N/A,#N/A,FALSE,"Block2.3";#N/A,#N/A,FALSE,"Roof2.4";#N/A,#N/A,FALSE,"wood2.5";#N/A,#N/A,FALSE,"Door2.6";#N/A,#N/A,FALSE,"Finish2.7";#N/A,#N/A,FALSE,"Service2.8";#N/A,#N/A,FALSE,"Summary2"}</definedName>
    <definedName name="M" localSheetId="7" hidden="1">{#N/A,#N/A,FALSE,"Sub2.1";#N/A,#N/A,FALSE,"Conc2.2";#N/A,#N/A,FALSE,"Block2.3";#N/A,#N/A,FALSE,"Roof2.4";#N/A,#N/A,FALSE,"wood2.5";#N/A,#N/A,FALSE,"Door2.6";#N/A,#N/A,FALSE,"Finish2.7";#N/A,#N/A,FALSE,"Service2.8";#N/A,#N/A,FALSE,"Summary2"}</definedName>
    <definedName name="m">#REF!</definedName>
    <definedName name="m___0">#REF!</definedName>
    <definedName name="m___13">#REF!</definedName>
    <definedName name="M1x" localSheetId="8">[47]Design!#REF!</definedName>
    <definedName name="M1x">[48]Design!#REF!</definedName>
    <definedName name="M1y" localSheetId="8">[47]Design!#REF!</definedName>
    <definedName name="M1y">[48]Design!#REF!</definedName>
    <definedName name="M2x" localSheetId="8">[47]Design!#REF!</definedName>
    <definedName name="M2x">[48]Design!#REF!</definedName>
    <definedName name="M2y" localSheetId="8">[47]Design!#REF!</definedName>
    <definedName name="M2y">[48]Design!#REF!</definedName>
    <definedName name="MACk" localSheetId="6">#REF!</definedName>
    <definedName name="MACk" localSheetId="7">#REF!</definedName>
    <definedName name="MACk">#REF!</definedName>
    <definedName name="maintexpense">#REF!</definedName>
    <definedName name="maintincome">#REF!</definedName>
    <definedName name="man" localSheetId="2">#REF!</definedName>
    <definedName name="man" localSheetId="3">#REF!</definedName>
    <definedName name="man">#REF!</definedName>
    <definedName name="man___0" localSheetId="2">#REF!</definedName>
    <definedName name="man___0" localSheetId="3">#REF!</definedName>
    <definedName name="man___0">#REF!</definedName>
    <definedName name="man___11">#REF!</definedName>
    <definedName name="man___12">#REF!</definedName>
    <definedName name="manday1">#REF!</definedName>
    <definedName name="manday1___0">#REF!</definedName>
    <definedName name="manday1___11">#REF!</definedName>
    <definedName name="manday1___12">#REF!</definedName>
    <definedName name="march_qty">#REF!</definedName>
    <definedName name="MarketType">#REF!</definedName>
    <definedName name="MarketType___0">#REF!</definedName>
    <definedName name="MarketType___1">#REF!</definedName>
    <definedName name="MarketType___17">#REF!</definedName>
    <definedName name="MarketType___4">#REF!</definedName>
    <definedName name="MarketType___5">#REF!</definedName>
    <definedName name="MarketType_4">#REF!</definedName>
    <definedName name="MarketType_4___0">#REF!</definedName>
    <definedName name="MarketType_4___1">#REF!</definedName>
    <definedName name="MarketType_4___17">#REF!</definedName>
    <definedName name="MarketType_4___4">#REF!</definedName>
    <definedName name="MarketType_4___5">#REF!</definedName>
    <definedName name="MarketType_4_1">#REF!</definedName>
    <definedName name="MarketType_4_1___0">#REF!</definedName>
    <definedName name="MarketType_4_1___1">#REF!</definedName>
    <definedName name="MarketType_4_1___5">#REF!</definedName>
    <definedName name="MarketType_6">#REF!</definedName>
    <definedName name="MarketType_6___0">#REF!</definedName>
    <definedName name="MarketType_6___1">#REF!</definedName>
    <definedName name="MarketType_6___17">#REF!</definedName>
    <definedName name="MarketType_6___4">#REF!</definedName>
    <definedName name="MarketType_6___5">#REF!</definedName>
    <definedName name="MarketType_Text">#REF!</definedName>
    <definedName name="MarketType_Text___0">#REF!</definedName>
    <definedName name="MarketType_Text___1">#REF!</definedName>
    <definedName name="MarketType_Text___17">#REF!</definedName>
    <definedName name="MarketType_Text___4">#REF!</definedName>
    <definedName name="MarketType_Text___5">#REF!</definedName>
    <definedName name="MarketType_Text_4">#REF!</definedName>
    <definedName name="MarketType_Text_4___0">#REF!</definedName>
    <definedName name="MarketType_Text_4___1">#REF!</definedName>
    <definedName name="MarketType_Text_4___17">#REF!</definedName>
    <definedName name="MarketType_Text_4___4">#REF!</definedName>
    <definedName name="MarketType_Text_4___5">#REF!</definedName>
    <definedName name="MarketType_Text_4_1">#REF!</definedName>
    <definedName name="MarketType_Text_4_1___0">#REF!</definedName>
    <definedName name="MarketType_Text_4_1___1">#REF!</definedName>
    <definedName name="MarketType_Text_4_1___5">#REF!</definedName>
    <definedName name="MarketType_Text_6">#REF!</definedName>
    <definedName name="MarketType_Text_6___0">#REF!</definedName>
    <definedName name="MarketType_Text_6___1">#REF!</definedName>
    <definedName name="MarketType_Text_6___17">#REF!</definedName>
    <definedName name="MarketType_Text_6___4">#REF!</definedName>
    <definedName name="MarketType_Text_6___5">#REF!</definedName>
    <definedName name="Masonary">#REF!</definedName>
    <definedName name="mat">#REF!</definedName>
    <definedName name="MATERIAL">#REF!</definedName>
    <definedName name="MATV">#REF!</definedName>
    <definedName name="MAZI" localSheetId="8">[17]Sheet1!#REF!</definedName>
    <definedName name="MAZI">[18]Sheet1!#REF!</definedName>
    <definedName name="mccb40a3p" localSheetId="6">#REF!</definedName>
    <definedName name="mccb40a3p" localSheetId="7">#REF!</definedName>
    <definedName name="mccb40a3p">#REF!</definedName>
    <definedName name="MDel" localSheetId="6">#REF!</definedName>
    <definedName name="MDel" localSheetId="7">#REF!</definedName>
    <definedName name="MDel">#REF!</definedName>
    <definedName name="meas">#REF!</definedName>
    <definedName name="meest">#REF!</definedName>
    <definedName name="meest___0">#REF!</definedName>
    <definedName name="meest___1">#REF!</definedName>
    <definedName name="meest___5">#REF!</definedName>
    <definedName name="mehead">#REF!</definedName>
    <definedName name="mehead___0">#REF!</definedName>
    <definedName name="mehead___1">#REF!</definedName>
    <definedName name="mehead___5">#REF!</definedName>
    <definedName name="mf" localSheetId="6">#REF!</definedName>
    <definedName name="mf" localSheetId="7">#REF!</definedName>
    <definedName name="MF">#REF!</definedName>
    <definedName name="MF___0">#REF!</definedName>
    <definedName name="MF___13">#REF!</definedName>
    <definedName name="mfeqpt" localSheetId="6">#REF!</definedName>
    <definedName name="mfeqpt" localSheetId="7">#REF!</definedName>
    <definedName name="mfeqpt">#REF!</definedName>
    <definedName name="Miscellaneous">"#REF!"</definedName>
    <definedName name="Miscellaneous_3">"#REF!"</definedName>
    <definedName name="Miscellaneous_4">"#REF!"</definedName>
    <definedName name="mm">#REF!</definedName>
    <definedName name="mmmm">#REF!</definedName>
    <definedName name="mmmmmmm">#REF!</definedName>
    <definedName name="Modification" localSheetId="8">[42]A!$A$17</definedName>
    <definedName name="Modification">[23]A!$A$17</definedName>
    <definedName name="MONTH">#REF!</definedName>
    <definedName name="Month1">#REF!</definedName>
    <definedName name="mr10resi">#REF!</definedName>
    <definedName name="mr10residen">#REF!</definedName>
    <definedName name="MS200202rev2">#REF!</definedName>
    <definedName name="ms2002may1706">#REF!</definedName>
    <definedName name="msjune1807">#REF!</definedName>
    <definedName name="MTV">#REF!</definedName>
    <definedName name="Mullions">#REF!</definedName>
    <definedName name="N" localSheetId="2">#REF!</definedName>
    <definedName name="N" localSheetId="3">#REF!</definedName>
    <definedName name="N">#REF!</definedName>
    <definedName name="N___0" localSheetId="2">#REF!</definedName>
    <definedName name="N___0" localSheetId="3">#REF!</definedName>
    <definedName name="N___0">#REF!</definedName>
    <definedName name="N___13" localSheetId="2">#REF!</definedName>
    <definedName name="N___13" localSheetId="3">#REF!</definedName>
    <definedName name="N___13">#REF!</definedName>
    <definedName name="NAMT">#REF!</definedName>
    <definedName name="nbc">#REF!</definedName>
    <definedName name="net_cost_list">#REF!</definedName>
    <definedName name="new">#REF!</definedName>
    <definedName name="new___0">#REF!</definedName>
    <definedName name="new___1">#REF!</definedName>
    <definedName name="new___5">#REF!</definedName>
    <definedName name="NN">#REF!</definedName>
    <definedName name="NN___0">#REF!</definedName>
    <definedName name="NN___13">#REF!</definedName>
    <definedName name="no7.2" localSheetId="4" hidden="1">{#N/A,#N/A,FALSE,"Sub2.1";#N/A,#N/A,FALSE,"Conc2.2";#N/A,#N/A,FALSE,"Block2.3";#N/A,#N/A,FALSE,"Roof2.4";#N/A,#N/A,FALSE,"wood2.5";#N/A,#N/A,FALSE,"Door2.6";#N/A,#N/A,FALSE,"Finish2.7";#N/A,#N/A,FALSE,"Service2.8";#N/A,#N/A,FALSE,"Summary2"}</definedName>
    <definedName name="no7.2" localSheetId="6" hidden="1">{#N/A,#N/A,FALSE,"Sub2.1";#N/A,#N/A,FALSE,"Conc2.2";#N/A,#N/A,FALSE,"Block2.3";#N/A,#N/A,FALSE,"Roof2.4";#N/A,#N/A,FALSE,"wood2.5";#N/A,#N/A,FALSE,"Door2.6";#N/A,#N/A,FALSE,"Finish2.7";#N/A,#N/A,FALSE,"Service2.8";#N/A,#N/A,FALSE,"Summary2"}</definedName>
    <definedName name="no7.2" localSheetId="7" hidden="1">{#N/A,#N/A,FALSE,"Sub2.1";#N/A,#N/A,FALSE,"Conc2.2";#N/A,#N/A,FALSE,"Block2.3";#N/A,#N/A,FALSE,"Roof2.4";#N/A,#N/A,FALSE,"wood2.5";#N/A,#N/A,FALSE,"Door2.6";#N/A,#N/A,FALSE,"Finish2.7";#N/A,#N/A,FALSE,"Service2.8";#N/A,#N/A,FALSE,"Summary2"}</definedName>
    <definedName name="no7.2" localSheetId="8" hidden="1">{#N/A,#N/A,FALSE,"Sub2.1";#N/A,#N/A,FALSE,"Conc2.2";#N/A,#N/A,FALSE,"Block2.3";#N/A,#N/A,FALSE,"Roof2.4";#N/A,#N/A,FALSE,"wood2.5";#N/A,#N/A,FALSE,"Door2.6";#N/A,#N/A,FALSE,"Finish2.7";#N/A,#N/A,FALSE,"Service2.8";#N/A,#N/A,FALSE,"Summary2"}</definedName>
    <definedName name="no7.2" hidden="1">{#N/A,#N/A,FALSE,"Sub2.1";#N/A,#N/A,FALSE,"Conc2.2";#N/A,#N/A,FALSE,"Block2.3";#N/A,#N/A,FALSE,"Roof2.4";#N/A,#N/A,FALSE,"wood2.5";#N/A,#N/A,FALSE,"Door2.6";#N/A,#N/A,FALSE,"Finish2.7";#N/A,#N/A,FALSE,"Service2.8";#N/A,#N/A,FALSE,"Summary2"}</definedName>
    <definedName name="nonmodular">#REF!</definedName>
    <definedName name="nonmodular___0">#REF!</definedName>
    <definedName name="nonmodular___1">#REF!</definedName>
    <definedName name="nonmodular___17">#REF!</definedName>
    <definedName name="nonmodular___4">#REF!</definedName>
    <definedName name="nonmodular___5">#REF!</definedName>
    <definedName name="nonmodular_4">#REF!</definedName>
    <definedName name="nonmodular_4___0">#REF!</definedName>
    <definedName name="nonmodular_4___1">#REF!</definedName>
    <definedName name="nonmodular_4___17">#REF!</definedName>
    <definedName name="nonmodular_4___4">#REF!</definedName>
    <definedName name="nonmodular_4___5">#REF!</definedName>
    <definedName name="nonmodular_4_1">#REF!</definedName>
    <definedName name="nonmodular_4_1___0">#REF!</definedName>
    <definedName name="nonmodular_4_1___1">#REF!</definedName>
    <definedName name="nonmodular_4_1___5">#REF!</definedName>
    <definedName name="nonmodular_6">#REF!</definedName>
    <definedName name="nonmodular_6___0">#REF!</definedName>
    <definedName name="nonmodular_6___1">#REF!</definedName>
    <definedName name="nonmodular_6___17">#REF!</definedName>
    <definedName name="nonmodular_6___4">#REF!</definedName>
    <definedName name="nonmodular_6___5">#REF!</definedName>
    <definedName name="NSSR1">#REF!</definedName>
    <definedName name="NSSR10">#REF!</definedName>
    <definedName name="NSSR100">#REF!</definedName>
    <definedName name="NSSR101">#REF!</definedName>
    <definedName name="NSSR102">#REF!</definedName>
    <definedName name="NSSR103">#REF!</definedName>
    <definedName name="NSSR104">#REF!</definedName>
    <definedName name="NSSR105">#REF!</definedName>
    <definedName name="NSSR106">#REF!</definedName>
    <definedName name="NSSR107">#REF!</definedName>
    <definedName name="NSSR108">#REF!</definedName>
    <definedName name="NSSR109">#REF!</definedName>
    <definedName name="NSSR11">#REF!</definedName>
    <definedName name="NSSR110">#REF!</definedName>
    <definedName name="NSSR111">#REF!</definedName>
    <definedName name="NSSR112">#REF!</definedName>
    <definedName name="NSSR113">#REF!</definedName>
    <definedName name="NSSR114">#REF!</definedName>
    <definedName name="NSSR115">#REF!</definedName>
    <definedName name="NSSR116">#REF!</definedName>
    <definedName name="NSSR117">#REF!</definedName>
    <definedName name="NSSR118">#REF!</definedName>
    <definedName name="NSSR119">#REF!</definedName>
    <definedName name="NSSR12">#REF!</definedName>
    <definedName name="NSSR120">#REF!</definedName>
    <definedName name="NSSR121">#REF!</definedName>
    <definedName name="NSSR122">#REF!</definedName>
    <definedName name="NSSR123">#REF!</definedName>
    <definedName name="NSSR124">#REF!</definedName>
    <definedName name="NSSR125">#REF!</definedName>
    <definedName name="NSSR126">#REF!</definedName>
    <definedName name="NSSR127">#REF!</definedName>
    <definedName name="NSSR128">#REF!</definedName>
    <definedName name="NSSR129">#REF!</definedName>
    <definedName name="NSSR13">#REF!</definedName>
    <definedName name="NSSR130">#REF!</definedName>
    <definedName name="NSSR131">#REF!</definedName>
    <definedName name="NSSR132">#REF!</definedName>
    <definedName name="NSSR133">#REF!</definedName>
    <definedName name="NSSR134">#REF!</definedName>
    <definedName name="NSSR135">#REF!</definedName>
    <definedName name="NSSR136">#REF!</definedName>
    <definedName name="NSSR137">#REF!</definedName>
    <definedName name="NSSR138">#REF!</definedName>
    <definedName name="NSSR139">#REF!</definedName>
    <definedName name="NSSR14">#REF!</definedName>
    <definedName name="NSSR140">#REF!</definedName>
    <definedName name="NSSR141">#REF!</definedName>
    <definedName name="NSSR142">#REF!</definedName>
    <definedName name="NSSR143">#REF!</definedName>
    <definedName name="NSSR144">#REF!</definedName>
    <definedName name="NSSR145">#REF!</definedName>
    <definedName name="NSSR146">#REF!</definedName>
    <definedName name="NSSR147">#REF!</definedName>
    <definedName name="NSSR148">#REF!</definedName>
    <definedName name="NSSR149">#REF!</definedName>
    <definedName name="NSSR15">#REF!</definedName>
    <definedName name="NSSR150">#REF!</definedName>
    <definedName name="NSSR151">#REF!</definedName>
    <definedName name="NSSR152">#REF!</definedName>
    <definedName name="NSSR153">#REF!</definedName>
    <definedName name="NSSR154">#REF!</definedName>
    <definedName name="NSSR155">#REF!</definedName>
    <definedName name="NSSR156">#REF!</definedName>
    <definedName name="NSSR157">#REF!</definedName>
    <definedName name="NSSR158">#REF!</definedName>
    <definedName name="NSSR159">#REF!</definedName>
    <definedName name="NSSR16">#REF!</definedName>
    <definedName name="NSSR160">#REF!</definedName>
    <definedName name="NSSR161">#REF!</definedName>
    <definedName name="NSSR162">#REF!</definedName>
    <definedName name="NSSR163">#REF!</definedName>
    <definedName name="NSSR164">#REF!</definedName>
    <definedName name="NSSR165">#REF!</definedName>
    <definedName name="NSSR166">#REF!</definedName>
    <definedName name="NSSR167">#REF!</definedName>
    <definedName name="NSSR168">#REF!</definedName>
    <definedName name="NSSR169">#REF!</definedName>
    <definedName name="NSSR17">#REF!</definedName>
    <definedName name="NSSR170">#REF!</definedName>
    <definedName name="NSSR171">#REF!</definedName>
    <definedName name="NSSR172">#REF!</definedName>
    <definedName name="NSSR173">#REF!</definedName>
    <definedName name="NSSR174">#REF!</definedName>
    <definedName name="NSSR18">#REF!</definedName>
    <definedName name="NSSR19">#REF!</definedName>
    <definedName name="NSSR2">#REF!</definedName>
    <definedName name="NSSR20">#REF!</definedName>
    <definedName name="NSSR21">#REF!</definedName>
    <definedName name="NSSR22">#REF!</definedName>
    <definedName name="NSSR23">#REF!</definedName>
    <definedName name="NSSR24">#REF!</definedName>
    <definedName name="NSSR25">#REF!</definedName>
    <definedName name="NSSR26">#REF!</definedName>
    <definedName name="NSSR27">#REF!</definedName>
    <definedName name="NSSR28">#REF!</definedName>
    <definedName name="NSSR29">#REF!</definedName>
    <definedName name="NSSR3">#REF!</definedName>
    <definedName name="NSSR30">#REF!</definedName>
    <definedName name="NSSR31">#REF!</definedName>
    <definedName name="NSSR32">#REF!</definedName>
    <definedName name="NSSR33">#REF!</definedName>
    <definedName name="NSSR34">#REF!</definedName>
    <definedName name="NSSR35">#REF!</definedName>
    <definedName name="NSSR36">#REF!</definedName>
    <definedName name="NSSR37">#REF!</definedName>
    <definedName name="NSSR38">#REF!</definedName>
    <definedName name="NSSR39">#REF!</definedName>
    <definedName name="NSSR4">#REF!</definedName>
    <definedName name="NSSR40">#REF!</definedName>
    <definedName name="NSSR41">#REF!</definedName>
    <definedName name="NSSR42">#REF!</definedName>
    <definedName name="NSSR43">#REF!</definedName>
    <definedName name="NSSR44">#REF!</definedName>
    <definedName name="NSSR45">#REF!</definedName>
    <definedName name="NSSR46">#REF!</definedName>
    <definedName name="NSSR47">#REF!</definedName>
    <definedName name="NSSR48">#REF!</definedName>
    <definedName name="NSSR49">#REF!</definedName>
    <definedName name="NSSR5">#REF!</definedName>
    <definedName name="NSSR50">#REF!</definedName>
    <definedName name="NSSR51">#REF!</definedName>
    <definedName name="NSSR52">#REF!</definedName>
    <definedName name="NSSR53">#REF!</definedName>
    <definedName name="NSSR54">#REF!</definedName>
    <definedName name="NSSR55">#REF!</definedName>
    <definedName name="NSSR56">#REF!</definedName>
    <definedName name="NSSR57">#REF!</definedName>
    <definedName name="NSSR58">#REF!</definedName>
    <definedName name="NSSR59">#REF!</definedName>
    <definedName name="NSSR6">#REF!</definedName>
    <definedName name="NSSR60">#REF!</definedName>
    <definedName name="NSSR61">#REF!</definedName>
    <definedName name="NSSR62">#REF!</definedName>
    <definedName name="NSSR63">#REF!</definedName>
    <definedName name="NSSR64">#REF!</definedName>
    <definedName name="NSSR65">#REF!</definedName>
    <definedName name="NSSR66">#REF!</definedName>
    <definedName name="NSSR67">#REF!</definedName>
    <definedName name="NSSR68">#REF!</definedName>
    <definedName name="NSSR69">#REF!</definedName>
    <definedName name="NSSR7">#REF!</definedName>
    <definedName name="NSSR70">#REF!</definedName>
    <definedName name="NSSR71">#REF!</definedName>
    <definedName name="NSSR72">#REF!</definedName>
    <definedName name="NSSR73">#REF!</definedName>
    <definedName name="NSSR74">#REF!</definedName>
    <definedName name="NSSR75">#REF!</definedName>
    <definedName name="NSSR76">#REF!</definedName>
    <definedName name="NSSR77">#REF!</definedName>
    <definedName name="NSSR78">#REF!</definedName>
    <definedName name="NSSR79">#REF!</definedName>
    <definedName name="NSSR8">#REF!</definedName>
    <definedName name="NSSR80">#REF!</definedName>
    <definedName name="NSSR81">#REF!</definedName>
    <definedName name="NSSR82">#REF!</definedName>
    <definedName name="NSSR83">#REF!</definedName>
    <definedName name="NSSR84">#REF!</definedName>
    <definedName name="NSSR85">#REF!</definedName>
    <definedName name="NSSR86">#REF!</definedName>
    <definedName name="NSSR87">#REF!</definedName>
    <definedName name="NSSR88">#REF!</definedName>
    <definedName name="NSSR89">#REF!</definedName>
    <definedName name="NSSR9">#REF!</definedName>
    <definedName name="NSSR90">#REF!</definedName>
    <definedName name="NSSR91">#REF!</definedName>
    <definedName name="NSSR92">#REF!</definedName>
    <definedName name="NSSR93">#REF!</definedName>
    <definedName name="NSSR94">#REF!</definedName>
    <definedName name="NSSR95">#REF!</definedName>
    <definedName name="NSSR96">#REF!</definedName>
    <definedName name="NSSR97">#REF!</definedName>
    <definedName name="NSSR98">#REF!</definedName>
    <definedName name="NSSR99">#REF!</definedName>
    <definedName name="Nx">#REF!</definedName>
    <definedName name="Nx___0">#REF!</definedName>
    <definedName name="Nx___13">#REF!</definedName>
    <definedName name="Ny">#REF!</definedName>
    <definedName name="Ny___0">#REF!</definedName>
    <definedName name="Ny___13">#REF!</definedName>
    <definedName name="obpl">#REF!</definedName>
    <definedName name="octf">#REF!</definedName>
    <definedName name="octf___0">#REF!</definedName>
    <definedName name="octf___1">#REF!</definedName>
    <definedName name="octf___17">#REF!</definedName>
    <definedName name="octf___4">#REF!</definedName>
    <definedName name="octf___5">#REF!</definedName>
    <definedName name="OLE_LINK3" localSheetId="0">'Preambles to BOQ'!#REF!</definedName>
    <definedName name="operexpense">#REF!</definedName>
    <definedName name="operincome">#REF!</definedName>
    <definedName name="Org">#REF!</definedName>
    <definedName name="organ">#REF!</definedName>
    <definedName name="outlet" localSheetId="6">#REF!</definedName>
    <definedName name="outlet" localSheetId="7">#REF!</definedName>
    <definedName name="outlet">#REF!</definedName>
    <definedName name="Overall_Summary_Title">#REF!</definedName>
    <definedName name="OwnAcctNum">#REF!</definedName>
    <definedName name="OwnAcctNum___0">#REF!</definedName>
    <definedName name="OwnAcctNum___1">#REF!</definedName>
    <definedName name="OwnAcctNum___17">#REF!</definedName>
    <definedName name="OwnAcctNum___4">#REF!</definedName>
    <definedName name="OwnAcctNum___5">#REF!</definedName>
    <definedName name="OwnAcctNum_4">#REF!</definedName>
    <definedName name="OwnAcctNum_4___0">#REF!</definedName>
    <definedName name="OwnAcctNum_4___1">#REF!</definedName>
    <definedName name="OwnAcctNum_4___17">#REF!</definedName>
    <definedName name="OwnAcctNum_4___4">#REF!</definedName>
    <definedName name="OwnAcctNum_4___5">#REF!</definedName>
    <definedName name="OwnAcctNum_4_1">#REF!</definedName>
    <definedName name="OwnAcctNum_4_1___0">#REF!</definedName>
    <definedName name="OwnAcctNum_4_1___1">#REF!</definedName>
    <definedName name="OwnAcctNum_4_1___5">#REF!</definedName>
    <definedName name="OwnAcctNum_6">#REF!</definedName>
    <definedName name="OwnAcctNum_6___0">#REF!</definedName>
    <definedName name="OwnAcctNum_6___1">#REF!</definedName>
    <definedName name="OwnAcctNum_6___17">#REF!</definedName>
    <definedName name="OwnAcctNum_6___4">#REF!</definedName>
    <definedName name="OwnAcctNum_6___5">#REF!</definedName>
    <definedName name="p" localSheetId="6">#REF!</definedName>
    <definedName name="p" localSheetId="7">#REF!</definedName>
    <definedName name="p">#REF!</definedName>
    <definedName name="p___0">#REF!</definedName>
    <definedName name="p___13">#REF!</definedName>
    <definedName name="P1R" localSheetId="8">'[50]Fill this out first...'!#REF!</definedName>
    <definedName name="P1R">'[51]Fill this out first...'!#REF!</definedName>
    <definedName name="P2R" localSheetId="8">'[50]Fill this out first...'!#REF!</definedName>
    <definedName name="P2R">'[51]Fill this out first...'!#REF!</definedName>
    <definedName name="P3R" localSheetId="8">'[50]Fill this out first...'!#REF!</definedName>
    <definedName name="P3R">'[51]Fill this out first...'!#REF!</definedName>
    <definedName name="P4R" localSheetId="8">'[50]Fill this out first...'!#REF!</definedName>
    <definedName name="P4R">'[51]Fill this out first...'!#REF!</definedName>
    <definedName name="P5R" localSheetId="8">'[50]Fill this out first...'!#REF!</definedName>
    <definedName name="P5R">'[51]Fill this out first...'!#REF!</definedName>
    <definedName name="pa" localSheetId="2">#REF!</definedName>
    <definedName name="pa" localSheetId="3">#REF!</definedName>
    <definedName name="pa">#REF!</definedName>
    <definedName name="pa___0" localSheetId="2">#REF!</definedName>
    <definedName name="pa___0" localSheetId="3">#REF!</definedName>
    <definedName name="pa___0">#REF!</definedName>
    <definedName name="pa___13" localSheetId="2">#REF!</definedName>
    <definedName name="pa___13" localSheetId="3">#REF!</definedName>
    <definedName name="pa___13">#REF!</definedName>
    <definedName name="Pane2">#REF!</definedName>
    <definedName name="Pane2___0">#REF!</definedName>
    <definedName name="Pane2___13">#REF!</definedName>
    <definedName name="panelcost" localSheetId="8">'[52]BOI - Katunayaka-9.8.2013'!$H$47</definedName>
    <definedName name="panelcost">'[53]BOI - Katunayaka-9.8.2013'!$H$47</definedName>
    <definedName name="panelqty" localSheetId="8">'[54]total components with Rates'!$F$3</definedName>
    <definedName name="panelqty">'[55]total components with Rates'!$F$3</definedName>
    <definedName name="paneltotal" localSheetId="6">#REF!</definedName>
    <definedName name="paneltotal" localSheetId="7">#REF!</definedName>
    <definedName name="paneltotal">#REF!</definedName>
    <definedName name="parse">#REF!</definedName>
    <definedName name="pb" localSheetId="2">#REF!</definedName>
    <definedName name="pb" localSheetId="3">#REF!</definedName>
    <definedName name="pb">#REF!</definedName>
    <definedName name="pb___0" localSheetId="2">#REF!</definedName>
    <definedName name="pb___0" localSheetId="3">#REF!</definedName>
    <definedName name="pb___0">#REF!</definedName>
    <definedName name="pb___11">#REF!</definedName>
    <definedName name="pb___12">#REF!</definedName>
    <definedName name="Pbx" localSheetId="8">[47]Design!#REF!</definedName>
    <definedName name="Pbx">[48]Design!#REF!</definedName>
    <definedName name="Pby" localSheetId="8">[47]Design!#REF!</definedName>
    <definedName name="Pby">[48]Design!#REF!</definedName>
    <definedName name="PCC" localSheetId="8">'[56]RCC,Ret. Wall'!#REF!</definedName>
    <definedName name="PCC">'[57]RCC,Ret. Wall'!#REF!</definedName>
    <definedName name="pccut">#REF!</definedName>
    <definedName name="pg">#REF!</definedName>
    <definedName name="pH" localSheetId="2">#REF!</definedName>
    <definedName name="pH" localSheetId="3">#REF!</definedName>
    <definedName name="pH">#REF!</definedName>
    <definedName name="pH___0">#REF!</definedName>
    <definedName name="pH___13">#REF!</definedName>
    <definedName name="PhaseCode">#REF!</definedName>
    <definedName name="pkg">#REF!</definedName>
    <definedName name="PL">#REF!</definedName>
    <definedName name="plbeams">#REF!</definedName>
    <definedName name="po">#REF!</definedName>
    <definedName name="po___0">#REF!</definedName>
    <definedName name="po___1">#REF!</definedName>
    <definedName name="po___17">#REF!</definedName>
    <definedName name="po___4">#REF!</definedName>
    <definedName name="po___5">#REF!</definedName>
    <definedName name="po_4">#REF!</definedName>
    <definedName name="po_4___0">#REF!</definedName>
    <definedName name="po_4___1">#REF!</definedName>
    <definedName name="po_4___17">#REF!</definedName>
    <definedName name="po_4___4">#REF!</definedName>
    <definedName name="po_4___5">#REF!</definedName>
    <definedName name="po_4_1">#REF!</definedName>
    <definedName name="po_4_1___0">#REF!</definedName>
    <definedName name="po_4_1___1">#REF!</definedName>
    <definedName name="po_4_1___5">#REF!</definedName>
    <definedName name="po_6">#REF!</definedName>
    <definedName name="po_6___0">#REF!</definedName>
    <definedName name="po_6___1">#REF!</definedName>
    <definedName name="po_6___17">#REF!</definedName>
    <definedName name="po_6___4">#REF!</definedName>
    <definedName name="po_6___5">#REF!</definedName>
    <definedName name="Podium">#REF!</definedName>
    <definedName name="powercabletotal" localSheetId="6">#REF!</definedName>
    <definedName name="powercabletotal" localSheetId="7">#REF!</definedName>
    <definedName name="powercabletotal">#REF!</definedName>
    <definedName name="powerfactorcorrection" localSheetId="8">'[30]Homagama Grounds-9.7.2013'!$G$100</definedName>
    <definedName name="powerfactorcorrection">'[31]Homagama Grounds-9.7.2013'!$G$100</definedName>
    <definedName name="ppl">#REF!</definedName>
    <definedName name="Prelm_Exp">#REF!</definedName>
    <definedName name="PrevYears" localSheetId="8">'[50]Fill this out first...'!#REF!</definedName>
    <definedName name="PrevYears">'[51]Fill this out first...'!#REF!</definedName>
    <definedName name="price">#REF!</definedName>
    <definedName name="PRIME">#REF!</definedName>
    <definedName name="PRIME___0">#REF!</definedName>
    <definedName name="PRIME___1">#REF!</definedName>
    <definedName name="PRIME___5">#REF!</definedName>
    <definedName name="PrimeAddress">#REF!</definedName>
    <definedName name="PrimeAddress___0">#REF!</definedName>
    <definedName name="PrimeAddress___1">#REF!</definedName>
    <definedName name="PrimeAddress___17">#REF!</definedName>
    <definedName name="PrimeAddress___4">#REF!</definedName>
    <definedName name="PrimeAddress___5">#REF!</definedName>
    <definedName name="PrimeAddress_4">#REF!</definedName>
    <definedName name="PrimeAddress_4___0">#REF!</definedName>
    <definedName name="PrimeAddress_4___1">#REF!</definedName>
    <definedName name="PrimeAddress_4___17">#REF!</definedName>
    <definedName name="PrimeAddress_4___4">#REF!</definedName>
    <definedName name="PrimeAddress_4___5">#REF!</definedName>
    <definedName name="PrimeAddress_4_1">#REF!</definedName>
    <definedName name="PrimeAddress_4_1___0">#REF!</definedName>
    <definedName name="PrimeAddress_4_1___1">#REF!</definedName>
    <definedName name="PrimeAddress_4_1___5">#REF!</definedName>
    <definedName name="PrimeAddress_6">#REF!</definedName>
    <definedName name="PrimeAddress_6___0">#REF!</definedName>
    <definedName name="PrimeAddress_6___1">#REF!</definedName>
    <definedName name="PrimeAddress_6___17">#REF!</definedName>
    <definedName name="PrimeAddress_6___4">#REF!</definedName>
    <definedName name="PrimeAddress_6___5">#REF!</definedName>
    <definedName name="PrimeCity">#REF!</definedName>
    <definedName name="PrimeCity___0">#REF!</definedName>
    <definedName name="PrimeCity___1">#REF!</definedName>
    <definedName name="PrimeCity___17">#REF!</definedName>
    <definedName name="PrimeCity___4">#REF!</definedName>
    <definedName name="PrimeCity___5">#REF!</definedName>
    <definedName name="PrimeCity_4">#REF!</definedName>
    <definedName name="PrimeCity_4___0">#REF!</definedName>
    <definedName name="PrimeCity_4___1">#REF!</definedName>
    <definedName name="PrimeCity_4___17">#REF!</definedName>
    <definedName name="PrimeCity_4___4">#REF!</definedName>
    <definedName name="PrimeCity_4___5">#REF!</definedName>
    <definedName name="PrimeCity_4_1">#REF!</definedName>
    <definedName name="PrimeCity_4_1___0">#REF!</definedName>
    <definedName name="PrimeCity_4_1___1">#REF!</definedName>
    <definedName name="PrimeCity_4_1___5">#REF!</definedName>
    <definedName name="PrimeCity_6">#REF!</definedName>
    <definedName name="PrimeCity_6___0">#REF!</definedName>
    <definedName name="PrimeCity_6___1">#REF!</definedName>
    <definedName name="PrimeCity_6___17">#REF!</definedName>
    <definedName name="PrimeCity_6___4">#REF!</definedName>
    <definedName name="PrimeCity_6___5">#REF!</definedName>
    <definedName name="PrimeName">#REF!</definedName>
    <definedName name="PrimeName___0">#REF!</definedName>
    <definedName name="PrimeName___1">#REF!</definedName>
    <definedName name="PrimeName___17">#REF!</definedName>
    <definedName name="PrimeName___4">#REF!</definedName>
    <definedName name="PrimeName___5">#REF!</definedName>
    <definedName name="PrimeName_4">#REF!</definedName>
    <definedName name="PrimeName_4___0">#REF!</definedName>
    <definedName name="PrimeName_4___1">#REF!</definedName>
    <definedName name="PrimeName_4___17">#REF!</definedName>
    <definedName name="PrimeName_4___4">#REF!</definedName>
    <definedName name="PrimeName_4___5">#REF!</definedName>
    <definedName name="PrimeName_4_1">#REF!</definedName>
    <definedName name="PrimeName_4_1___0">#REF!</definedName>
    <definedName name="PrimeName_4_1___1">#REF!</definedName>
    <definedName name="PrimeName_4_1___5">#REF!</definedName>
    <definedName name="PrimeName_6">#REF!</definedName>
    <definedName name="PrimeName_6___0">#REF!</definedName>
    <definedName name="PrimeName_6___1">#REF!</definedName>
    <definedName name="PrimeName_6___17">#REF!</definedName>
    <definedName name="PrimeName_6___4">#REF!</definedName>
    <definedName name="PrimeName_6___5">#REF!</definedName>
    <definedName name="PrimePostal">#REF!</definedName>
    <definedName name="PrimePostal___0">#REF!</definedName>
    <definedName name="PrimePostal___1">#REF!</definedName>
    <definedName name="PrimePostal___17">#REF!</definedName>
    <definedName name="PrimePostal___4">#REF!</definedName>
    <definedName name="PrimePostal___5">#REF!</definedName>
    <definedName name="PrimePostal_4">#REF!</definedName>
    <definedName name="PrimePostal_4___0">#REF!</definedName>
    <definedName name="PrimePostal_4___1">#REF!</definedName>
    <definedName name="PrimePostal_4___17">#REF!</definedName>
    <definedName name="PrimePostal_4___4">#REF!</definedName>
    <definedName name="PrimePostal_4___5">#REF!</definedName>
    <definedName name="PrimePostal_4_1">#REF!</definedName>
    <definedName name="PrimePostal_4_1___0">#REF!</definedName>
    <definedName name="PrimePostal_4_1___1">#REF!</definedName>
    <definedName name="PrimePostal_4_1___5">#REF!</definedName>
    <definedName name="PrimePostal_6">#REF!</definedName>
    <definedName name="PrimePostal_6___0">#REF!</definedName>
    <definedName name="PrimePostal_6___1">#REF!</definedName>
    <definedName name="PrimePostal_6___17">#REF!</definedName>
    <definedName name="PrimePostal_6___4">#REF!</definedName>
    <definedName name="PrimePostal_6___5">#REF!</definedName>
    <definedName name="PrimePrio">#REF!</definedName>
    <definedName name="PrimePrio___0">#REF!</definedName>
    <definedName name="PrimePrio___1">#REF!</definedName>
    <definedName name="PrimePrio___17">#REF!</definedName>
    <definedName name="PrimePrio___4">#REF!</definedName>
    <definedName name="PrimePrio___5">#REF!</definedName>
    <definedName name="PrimePrio_4">#REF!</definedName>
    <definedName name="PrimePrio_4___0">#REF!</definedName>
    <definedName name="PrimePrio_4___1">#REF!</definedName>
    <definedName name="PrimePrio_4___17">#REF!</definedName>
    <definedName name="PrimePrio_4___4">#REF!</definedName>
    <definedName name="PrimePrio_4___5">#REF!</definedName>
    <definedName name="PrimePrio_4_1">#REF!</definedName>
    <definedName name="PrimePrio_4_1___0">#REF!</definedName>
    <definedName name="PrimePrio_4_1___1">#REF!</definedName>
    <definedName name="PrimePrio_4_1___5">#REF!</definedName>
    <definedName name="PrimePrio_6">#REF!</definedName>
    <definedName name="PrimePrio_6___0">#REF!</definedName>
    <definedName name="PrimePrio_6___1">#REF!</definedName>
    <definedName name="PrimePrio_6___17">#REF!</definedName>
    <definedName name="PrimePrio_6___4">#REF!</definedName>
    <definedName name="PrimePrio_6___5">#REF!</definedName>
    <definedName name="PrimePrio_Text">#REF!</definedName>
    <definedName name="PrimePrio_Text___0">#REF!</definedName>
    <definedName name="PrimePrio_Text___1">#REF!</definedName>
    <definedName name="PrimePrio_Text___17">#REF!</definedName>
    <definedName name="PrimePrio_Text___4">#REF!</definedName>
    <definedName name="PrimePrio_Text___5">#REF!</definedName>
    <definedName name="PrimePrio_Text_4">#REF!</definedName>
    <definedName name="PrimePrio_Text_4___0">#REF!</definedName>
    <definedName name="PrimePrio_Text_4___1">#REF!</definedName>
    <definedName name="PrimePrio_Text_4___17">#REF!</definedName>
    <definedName name="PrimePrio_Text_4___4">#REF!</definedName>
    <definedName name="PrimePrio_Text_4___5">#REF!</definedName>
    <definedName name="PrimePrio_Text_4_1">#REF!</definedName>
    <definedName name="PrimePrio_Text_4_1___0">#REF!</definedName>
    <definedName name="PrimePrio_Text_4_1___1">#REF!</definedName>
    <definedName name="PrimePrio_Text_4_1___5">#REF!</definedName>
    <definedName name="PrimePrio_Text_6">#REF!</definedName>
    <definedName name="PrimePrio_Text_6___0">#REF!</definedName>
    <definedName name="PrimePrio_Text_6___1">#REF!</definedName>
    <definedName name="PrimePrio_Text_6___17">#REF!</definedName>
    <definedName name="PrimePrio_Text_6___4">#REF!</definedName>
    <definedName name="PrimePrio_Text_6___5">#REF!</definedName>
    <definedName name="PrimeState">#REF!</definedName>
    <definedName name="PrimeState___0">#REF!</definedName>
    <definedName name="PrimeState___1">#REF!</definedName>
    <definedName name="PrimeState___17">#REF!</definedName>
    <definedName name="PrimeState___4">#REF!</definedName>
    <definedName name="PrimeState___5">#REF!</definedName>
    <definedName name="PrimeState_4">#REF!</definedName>
    <definedName name="PrimeState_4___0">#REF!</definedName>
    <definedName name="PrimeState_4___1">#REF!</definedName>
    <definedName name="PrimeState_4___17">#REF!</definedName>
    <definedName name="PrimeState_4___4">#REF!</definedName>
    <definedName name="PrimeState_4___5">#REF!</definedName>
    <definedName name="PrimeState_4_1">#REF!</definedName>
    <definedName name="PrimeState_4_1___0">#REF!</definedName>
    <definedName name="PrimeState_4_1___1">#REF!</definedName>
    <definedName name="PrimeState_4_1___5">#REF!</definedName>
    <definedName name="PrimeState_6">#REF!</definedName>
    <definedName name="PrimeState_6___0">#REF!</definedName>
    <definedName name="PrimeState_6___1">#REF!</definedName>
    <definedName name="PrimeState_6___17">#REF!</definedName>
    <definedName name="PrimeState_6___4">#REF!</definedName>
    <definedName name="PrimeState_6___5">#REF!</definedName>
    <definedName name="Principal">#REF!</definedName>
    <definedName name="_xlnm.Print_Area" localSheetId="2">'1.Demolition'!$B$3:$G$5</definedName>
    <definedName name="_xlnm.Print_Area" localSheetId="3">'2.Structure'!$B$3:$J$37</definedName>
    <definedName name="_xlnm.Print_Area" localSheetId="6">'4.Plumbing'!$A$1:$H$28</definedName>
    <definedName name="_xlnm.Print_Area" localSheetId="7">'5.Electrical'!$A$1:$J$33</definedName>
    <definedName name="_xlnm.Print_Area">#REF!</definedName>
    <definedName name="PRINT_AREA_MI" localSheetId="2">#REF!</definedName>
    <definedName name="PRINT_AREA_MI" localSheetId="3">#REF!</definedName>
    <definedName name="PRINT_AREA_MI" localSheetId="4">#N/A</definedName>
    <definedName name="PRINT_AREA_MI">#REF!</definedName>
    <definedName name="PRINT_AREA_MI___0" localSheetId="2">#REF!</definedName>
    <definedName name="PRINT_AREA_MI___0" localSheetId="3">#REF!</definedName>
    <definedName name="PRINT_AREA_MI___0">#REF!</definedName>
    <definedName name="PRINT_AREA_MI___1">#REF!</definedName>
    <definedName name="PRINT_AREA_MI___17">#REF!</definedName>
    <definedName name="PRINT_AREA_MI___4">#REF!</definedName>
    <definedName name="PRINT_AREA_MI___5">#REF!</definedName>
    <definedName name="PRINT_AREA_MI_4">#REF!</definedName>
    <definedName name="PRINT_AREA_MI_4___0">#REF!</definedName>
    <definedName name="PRINT_AREA_MI_4___1">#REF!</definedName>
    <definedName name="PRINT_AREA_MI_4___17">#REF!</definedName>
    <definedName name="PRINT_AREA_MI_4___4">#REF!</definedName>
    <definedName name="PRINT_AREA_MI_4___5">#REF!</definedName>
    <definedName name="PRINT_AREA_MI_4_1">#REF!</definedName>
    <definedName name="PRINT_AREA_MI_4_1___0">#REF!</definedName>
    <definedName name="PRINT_AREA_MI_4_1___1">#REF!</definedName>
    <definedName name="PRINT_AREA_MI_4_1___5">#REF!</definedName>
    <definedName name="PRINT_AREA_MI_6">#REF!</definedName>
    <definedName name="PRINT_AREA_MI_6___0">#REF!</definedName>
    <definedName name="PRINT_AREA_MI_6___1">#REF!</definedName>
    <definedName name="PRINT_AREA_MI_6___17">#REF!</definedName>
    <definedName name="PRINT_AREA_MI_6___4">#REF!</definedName>
    <definedName name="PRINT_AREA_MI_6___5">#REF!</definedName>
    <definedName name="_xlnm.Print_Titles" localSheetId="2">'1.Demolition'!$3:$5</definedName>
    <definedName name="_xlnm.Print_Titles" localSheetId="3">'2.Structure'!$3:$5</definedName>
    <definedName name="_xlnm.Print_Titles" localSheetId="4">#REF!</definedName>
    <definedName name="_xlnm.Print_Titles" localSheetId="6">#REF!</definedName>
    <definedName name="_xlnm.Print_Titles" localSheetId="7">#REF!</definedName>
    <definedName name="_xlnm.Print_Titles">#N/A</definedName>
    <definedName name="PRINT_TITLES_MI" localSheetId="6">#REF!</definedName>
    <definedName name="PRINT_TITLES_MI" localSheetId="7">#REF!</definedName>
    <definedName name="PRINT_TITLES_MI">#REF!</definedName>
    <definedName name="printx">#REF!</definedName>
    <definedName name="printY">#REF!</definedName>
    <definedName name="PROD">#REF!</definedName>
    <definedName name="PROD___0">#REF!</definedName>
    <definedName name="PROD___1">#REF!</definedName>
    <definedName name="PROD___17">#REF!</definedName>
    <definedName name="PROD___4">#REF!</definedName>
    <definedName name="PROD___5">#REF!</definedName>
    <definedName name="PROD_4">#REF!</definedName>
    <definedName name="PROD_4___0">#REF!</definedName>
    <definedName name="PROD_4___1">#REF!</definedName>
    <definedName name="PROD_4___17">#REF!</definedName>
    <definedName name="PROD_4___4">#REF!</definedName>
    <definedName name="PROD_4___5">#REF!</definedName>
    <definedName name="PROD_4_1">#REF!</definedName>
    <definedName name="PROD_4_1___0">#REF!</definedName>
    <definedName name="PROD_4_1___1">#REF!</definedName>
    <definedName name="PROD_4_1___5">#REF!</definedName>
    <definedName name="PROD_6">#REF!</definedName>
    <definedName name="PROD_6___0">#REF!</definedName>
    <definedName name="PROD_6___1">#REF!</definedName>
    <definedName name="PROD_6___17">#REF!</definedName>
    <definedName name="PROD_6___4">#REF!</definedName>
    <definedName name="PROD_6___5">#REF!</definedName>
    <definedName name="ProdCode1">#REF!</definedName>
    <definedName name="ProdCode1___0">#REF!</definedName>
    <definedName name="ProdCode1___1">#REF!</definedName>
    <definedName name="ProdCode1___17">#REF!</definedName>
    <definedName name="ProdCode1___4">#REF!</definedName>
    <definedName name="ProdCode1___5">#REF!</definedName>
    <definedName name="ProdCode1_4">#REF!</definedName>
    <definedName name="ProdCode1_4___0">#REF!</definedName>
    <definedName name="ProdCode1_4___1">#REF!</definedName>
    <definedName name="ProdCode1_4___17">#REF!</definedName>
    <definedName name="ProdCode1_4___4">#REF!</definedName>
    <definedName name="ProdCode1_4___5">#REF!</definedName>
    <definedName name="ProdCode1_4_1">#REF!</definedName>
    <definedName name="ProdCode1_4_1___0">#REF!</definedName>
    <definedName name="ProdCode1_4_1___1">#REF!</definedName>
    <definedName name="ProdCode1_4_1___5">#REF!</definedName>
    <definedName name="ProdCode1_6">#REF!</definedName>
    <definedName name="ProdCode1_6___0">#REF!</definedName>
    <definedName name="ProdCode1_6___1">#REF!</definedName>
    <definedName name="ProdCode1_6___17">#REF!</definedName>
    <definedName name="ProdCode1_6___4">#REF!</definedName>
    <definedName name="ProdCode1_6___5">#REF!</definedName>
    <definedName name="ProdCode1_Text">#REF!</definedName>
    <definedName name="ProdCode1_Text___0">#REF!</definedName>
    <definedName name="ProdCode1_Text___1">#REF!</definedName>
    <definedName name="ProdCode1_Text___17">#REF!</definedName>
    <definedName name="ProdCode1_Text___4">#REF!</definedName>
    <definedName name="ProdCode1_Text___5">#REF!</definedName>
    <definedName name="ProdCode1_Text_4">#REF!</definedName>
    <definedName name="ProdCode1_Text_4___0">#REF!</definedName>
    <definedName name="ProdCode1_Text_4___1">#REF!</definedName>
    <definedName name="ProdCode1_Text_4___17">#REF!</definedName>
    <definedName name="ProdCode1_Text_4___4">#REF!</definedName>
    <definedName name="ProdCode1_Text_4___5">#REF!</definedName>
    <definedName name="ProdCode1_Text_4_1">#REF!</definedName>
    <definedName name="ProdCode1_Text_4_1___0">#REF!</definedName>
    <definedName name="ProdCode1_Text_4_1___1">#REF!</definedName>
    <definedName name="ProdCode1_Text_4_1___5">#REF!</definedName>
    <definedName name="ProdCode1_Text_6">#REF!</definedName>
    <definedName name="ProdCode1_Text_6___0">#REF!</definedName>
    <definedName name="ProdCode1_Text_6___1">#REF!</definedName>
    <definedName name="ProdCode1_Text_6___17">#REF!</definedName>
    <definedName name="ProdCode1_Text_6___4">#REF!</definedName>
    <definedName name="ProdCode1_Text_6___5">#REF!</definedName>
    <definedName name="ProdCode2">#REF!</definedName>
    <definedName name="ProdCode2___0">#REF!</definedName>
    <definedName name="ProdCode2___1">#REF!</definedName>
    <definedName name="ProdCode2___17">#REF!</definedName>
    <definedName name="ProdCode2___4">#REF!</definedName>
    <definedName name="ProdCode2___5">#REF!</definedName>
    <definedName name="ProdCode2_4">#REF!</definedName>
    <definedName name="ProdCode2_4___0">#REF!</definedName>
    <definedName name="ProdCode2_4___1">#REF!</definedName>
    <definedName name="ProdCode2_4___17">#REF!</definedName>
    <definedName name="ProdCode2_4___4">#REF!</definedName>
    <definedName name="ProdCode2_4___5">#REF!</definedName>
    <definedName name="ProdCode2_4_1">#REF!</definedName>
    <definedName name="ProdCode2_4_1___0">#REF!</definedName>
    <definedName name="ProdCode2_4_1___1">#REF!</definedName>
    <definedName name="ProdCode2_4_1___5">#REF!</definedName>
    <definedName name="ProdCode2_6">#REF!</definedName>
    <definedName name="ProdCode2_6___0">#REF!</definedName>
    <definedName name="ProdCode2_6___1">#REF!</definedName>
    <definedName name="ProdCode2_6___17">#REF!</definedName>
    <definedName name="ProdCode2_6___4">#REF!</definedName>
    <definedName name="ProdCode2_6___5">#REF!</definedName>
    <definedName name="ProdCode2_Text">#REF!</definedName>
    <definedName name="ProdCode2_Text___0">#REF!</definedName>
    <definedName name="ProdCode2_Text___1">#REF!</definedName>
    <definedName name="ProdCode2_Text___17">#REF!</definedName>
    <definedName name="ProdCode2_Text___4">#REF!</definedName>
    <definedName name="ProdCode2_Text___5">#REF!</definedName>
    <definedName name="ProdCode2_Text_4">#REF!</definedName>
    <definedName name="ProdCode2_Text_4___0">#REF!</definedName>
    <definedName name="ProdCode2_Text_4___1">#REF!</definedName>
    <definedName name="ProdCode2_Text_4___17">#REF!</definedName>
    <definedName name="ProdCode2_Text_4___4">#REF!</definedName>
    <definedName name="ProdCode2_Text_4___5">#REF!</definedName>
    <definedName name="ProdCode2_Text_4_1">#REF!</definedName>
    <definedName name="ProdCode2_Text_4_1___0">#REF!</definedName>
    <definedName name="ProdCode2_Text_4_1___1">#REF!</definedName>
    <definedName name="ProdCode2_Text_4_1___5">#REF!</definedName>
    <definedName name="ProdCode2_Text_6">#REF!</definedName>
    <definedName name="ProdCode2_Text_6___0">#REF!</definedName>
    <definedName name="ProdCode2_Text_6___1">#REF!</definedName>
    <definedName name="ProdCode2_Text_6___17">#REF!</definedName>
    <definedName name="ProdCode2_Text_6___4">#REF!</definedName>
    <definedName name="ProdCode2_Text_6___5">#REF!</definedName>
    <definedName name="ProdCode3">#REF!</definedName>
    <definedName name="ProdCode3___0">#REF!</definedName>
    <definedName name="ProdCode3___1">#REF!</definedName>
    <definedName name="ProdCode3___17">#REF!</definedName>
    <definedName name="ProdCode3___4">#REF!</definedName>
    <definedName name="ProdCode3___5">#REF!</definedName>
    <definedName name="ProdCode3_4">#REF!</definedName>
    <definedName name="ProdCode3_4___0">#REF!</definedName>
    <definedName name="ProdCode3_4___1">#REF!</definedName>
    <definedName name="ProdCode3_4___17">#REF!</definedName>
    <definedName name="ProdCode3_4___4">#REF!</definedName>
    <definedName name="ProdCode3_4___5">#REF!</definedName>
    <definedName name="ProdCode3_4_1">#REF!</definedName>
    <definedName name="ProdCode3_4_1___0">#REF!</definedName>
    <definedName name="ProdCode3_4_1___1">#REF!</definedName>
    <definedName name="ProdCode3_4_1___5">#REF!</definedName>
    <definedName name="ProdCode3_6">#REF!</definedName>
    <definedName name="ProdCode3_6___0">#REF!</definedName>
    <definedName name="ProdCode3_6___1">#REF!</definedName>
    <definedName name="ProdCode3_6___17">#REF!</definedName>
    <definedName name="ProdCode3_6___4">#REF!</definedName>
    <definedName name="ProdCode3_6___5">#REF!</definedName>
    <definedName name="ProdCode3_Text">#REF!</definedName>
    <definedName name="ProdCode3_Text___0">#REF!</definedName>
    <definedName name="ProdCode3_Text___1">#REF!</definedName>
    <definedName name="ProdCode3_Text___17">#REF!</definedName>
    <definedName name="ProdCode3_Text___4">#REF!</definedName>
    <definedName name="ProdCode3_Text___5">#REF!</definedName>
    <definedName name="ProdCode3_Text_4">#REF!</definedName>
    <definedName name="ProdCode3_Text_4___0">#REF!</definedName>
    <definedName name="ProdCode3_Text_4___1">#REF!</definedName>
    <definedName name="ProdCode3_Text_4___17">#REF!</definedName>
    <definedName name="ProdCode3_Text_4___4">#REF!</definedName>
    <definedName name="ProdCode3_Text_4___5">#REF!</definedName>
    <definedName name="ProdCode3_Text_4_1">#REF!</definedName>
    <definedName name="ProdCode3_Text_4_1___0">#REF!</definedName>
    <definedName name="ProdCode3_Text_4_1___1">#REF!</definedName>
    <definedName name="ProdCode3_Text_4_1___5">#REF!</definedName>
    <definedName name="ProdCode3_Text_6">#REF!</definedName>
    <definedName name="ProdCode3_Text_6___0">#REF!</definedName>
    <definedName name="ProdCode3_Text_6___1">#REF!</definedName>
    <definedName name="ProdCode3_Text_6___17">#REF!</definedName>
    <definedName name="ProdCode3_Text_6___4">#REF!</definedName>
    <definedName name="ProdCode3_Text_6___5">#REF!</definedName>
    <definedName name="PRODCODE3KJGSCJKSDHCV">#REF!</definedName>
    <definedName name="PRODCODE3KJGSCJKSDHCV___0">#REF!</definedName>
    <definedName name="PRODCODE3KJGSCJKSDHCV___1">#REF!</definedName>
    <definedName name="PRODCODE3KJGSCJKSDHCV___5">#REF!</definedName>
    <definedName name="ProdCode4">#REF!</definedName>
    <definedName name="ProdCode4___0">#REF!</definedName>
    <definedName name="ProdCode4___1">#REF!</definedName>
    <definedName name="ProdCode4___17">#REF!</definedName>
    <definedName name="ProdCode4___4">#REF!</definedName>
    <definedName name="ProdCode4___5">#REF!</definedName>
    <definedName name="ProdCode4_4">#REF!</definedName>
    <definedName name="ProdCode4_4___0">#REF!</definedName>
    <definedName name="ProdCode4_4___1">#REF!</definedName>
    <definedName name="ProdCode4_4___17">#REF!</definedName>
    <definedName name="ProdCode4_4___4">#REF!</definedName>
    <definedName name="ProdCode4_4___5">#REF!</definedName>
    <definedName name="ProdCode4_4_1">#REF!</definedName>
    <definedName name="ProdCode4_4_1___0">#REF!</definedName>
    <definedName name="ProdCode4_4_1___1">#REF!</definedName>
    <definedName name="ProdCode4_4_1___5">#REF!</definedName>
    <definedName name="ProdCode4_6">#REF!</definedName>
    <definedName name="ProdCode4_6___0">#REF!</definedName>
    <definedName name="ProdCode4_6___1">#REF!</definedName>
    <definedName name="ProdCode4_6___17">#REF!</definedName>
    <definedName name="ProdCode4_6___4">#REF!</definedName>
    <definedName name="ProdCode4_6___5">#REF!</definedName>
    <definedName name="ProdCode4_Text">#REF!</definedName>
    <definedName name="ProdCode4_Text___0">#REF!</definedName>
    <definedName name="ProdCode4_Text___1">#REF!</definedName>
    <definedName name="ProdCode4_Text___17">#REF!</definedName>
    <definedName name="ProdCode4_Text___4">#REF!</definedName>
    <definedName name="ProdCode4_Text___5">#REF!</definedName>
    <definedName name="ProdCode4_Text_4">#REF!</definedName>
    <definedName name="ProdCode4_Text_4___0">#REF!</definedName>
    <definedName name="ProdCode4_Text_4___1">#REF!</definedName>
    <definedName name="ProdCode4_Text_4___17">#REF!</definedName>
    <definedName name="ProdCode4_Text_4___4">#REF!</definedName>
    <definedName name="ProdCode4_Text_4___5">#REF!</definedName>
    <definedName name="ProdCode4_Text_4_1">#REF!</definedName>
    <definedName name="ProdCode4_Text_4_1___0">#REF!</definedName>
    <definedName name="ProdCode4_Text_4_1___1">#REF!</definedName>
    <definedName name="ProdCode4_Text_4_1___5">#REF!</definedName>
    <definedName name="ProdCode4_Text_6">#REF!</definedName>
    <definedName name="ProdCode4_Text_6___0">#REF!</definedName>
    <definedName name="ProdCode4_Text_6___1">#REF!</definedName>
    <definedName name="ProdCode4_Text_6___17">#REF!</definedName>
    <definedName name="ProdCode4_Text_6___4">#REF!</definedName>
    <definedName name="ProdCode4_Text_6___5">#REF!</definedName>
    <definedName name="ProdCode5">#REF!</definedName>
    <definedName name="ProdCode5___0">#REF!</definedName>
    <definedName name="ProdCode5___1">#REF!</definedName>
    <definedName name="ProdCode5___17">#REF!</definedName>
    <definedName name="ProdCode5___4">#REF!</definedName>
    <definedName name="ProdCode5___5">#REF!</definedName>
    <definedName name="ProdCode5_4">#REF!</definedName>
    <definedName name="ProdCode5_4___0">#REF!</definedName>
    <definedName name="ProdCode5_4___1">#REF!</definedName>
    <definedName name="ProdCode5_4___17">#REF!</definedName>
    <definedName name="ProdCode5_4___4">#REF!</definedName>
    <definedName name="ProdCode5_4___5">#REF!</definedName>
    <definedName name="ProdCode5_4_1">#REF!</definedName>
    <definedName name="ProdCode5_4_1___0">#REF!</definedName>
    <definedName name="ProdCode5_4_1___1">#REF!</definedName>
    <definedName name="ProdCode5_4_1___5">#REF!</definedName>
    <definedName name="ProdCode5_6">#REF!</definedName>
    <definedName name="ProdCode5_6___0">#REF!</definedName>
    <definedName name="ProdCode5_6___1">#REF!</definedName>
    <definedName name="ProdCode5_6___17">#REF!</definedName>
    <definedName name="ProdCode5_6___4">#REF!</definedName>
    <definedName name="ProdCode5_6___5">#REF!</definedName>
    <definedName name="ProdCode5_Text">#REF!</definedName>
    <definedName name="ProdCode5_Text___0">#REF!</definedName>
    <definedName name="ProdCode5_Text___1">#REF!</definedName>
    <definedName name="ProdCode5_Text___17">#REF!</definedName>
    <definedName name="ProdCode5_Text___4">#REF!</definedName>
    <definedName name="ProdCode5_Text___5">#REF!</definedName>
    <definedName name="ProdCode5_Text_4">#REF!</definedName>
    <definedName name="ProdCode5_Text_4___0">#REF!</definedName>
    <definedName name="ProdCode5_Text_4___1">#REF!</definedName>
    <definedName name="ProdCode5_Text_4___17">#REF!</definedName>
    <definedName name="ProdCode5_Text_4___4">#REF!</definedName>
    <definedName name="ProdCode5_Text_4___5">#REF!</definedName>
    <definedName name="ProdCode5_Text_4_1">#REF!</definedName>
    <definedName name="ProdCode5_Text_4_1___0">#REF!</definedName>
    <definedName name="ProdCode5_Text_4_1___1">#REF!</definedName>
    <definedName name="ProdCode5_Text_4_1___5">#REF!</definedName>
    <definedName name="ProdCode5_Text_6">#REF!</definedName>
    <definedName name="ProdCode5_Text_6___0">#REF!</definedName>
    <definedName name="ProdCode5_Text_6___1">#REF!</definedName>
    <definedName name="ProdCode5_Text_6___17">#REF!</definedName>
    <definedName name="ProdCode5_Text_6___4">#REF!</definedName>
    <definedName name="ProdCode5_Text_6___5">#REF!</definedName>
    <definedName name="ProdPct1">#REF!</definedName>
    <definedName name="ProdPct1___0">#REF!</definedName>
    <definedName name="ProdPct1___1">#REF!</definedName>
    <definedName name="ProdPct1___17">#REF!</definedName>
    <definedName name="ProdPct1___4">#REF!</definedName>
    <definedName name="ProdPct1___5">#REF!</definedName>
    <definedName name="ProdPct1_4">#REF!</definedName>
    <definedName name="ProdPct1_4___0">#REF!</definedName>
    <definedName name="ProdPct1_4___1">#REF!</definedName>
    <definedName name="ProdPct1_4___17">#REF!</definedName>
    <definedName name="ProdPct1_4___4">#REF!</definedName>
    <definedName name="ProdPct1_4___5">#REF!</definedName>
    <definedName name="ProdPct1_4_1">#REF!</definedName>
    <definedName name="ProdPct1_4_1___0">#REF!</definedName>
    <definedName name="ProdPct1_4_1___1">#REF!</definedName>
    <definedName name="ProdPct1_4_1___5">#REF!</definedName>
    <definedName name="ProdPct1_6">#REF!</definedName>
    <definedName name="ProdPct1_6___0">#REF!</definedName>
    <definedName name="ProdPct1_6___1">#REF!</definedName>
    <definedName name="ProdPct1_6___17">#REF!</definedName>
    <definedName name="ProdPct1_6___4">#REF!</definedName>
    <definedName name="ProdPct1_6___5">#REF!</definedName>
    <definedName name="ProdPct2">#REF!</definedName>
    <definedName name="ProdPct2___0">#REF!</definedName>
    <definedName name="ProdPct2___1">#REF!</definedName>
    <definedName name="ProdPct2___17">#REF!</definedName>
    <definedName name="ProdPct2___4">#REF!</definedName>
    <definedName name="ProdPct2___5">#REF!</definedName>
    <definedName name="ProdPct2_4">#REF!</definedName>
    <definedName name="ProdPct2_4___0">#REF!</definedName>
    <definedName name="ProdPct2_4___1">#REF!</definedName>
    <definedName name="ProdPct2_4___17">#REF!</definedName>
    <definedName name="ProdPct2_4___4">#REF!</definedName>
    <definedName name="ProdPct2_4___5">#REF!</definedName>
    <definedName name="ProdPct2_4_1">#REF!</definedName>
    <definedName name="ProdPct2_4_1___0">#REF!</definedName>
    <definedName name="ProdPct2_4_1___1">#REF!</definedName>
    <definedName name="ProdPct2_4_1___5">#REF!</definedName>
    <definedName name="ProdPct2_6">#REF!</definedName>
    <definedName name="ProdPct2_6___0">#REF!</definedName>
    <definedName name="ProdPct2_6___1">#REF!</definedName>
    <definedName name="ProdPct2_6___17">#REF!</definedName>
    <definedName name="ProdPct2_6___4">#REF!</definedName>
    <definedName name="ProdPct2_6___5">#REF!</definedName>
    <definedName name="ProdPct3">#REF!</definedName>
    <definedName name="ProdPct3___0">#REF!</definedName>
    <definedName name="ProdPct3___1">#REF!</definedName>
    <definedName name="ProdPct3___17">#REF!</definedName>
    <definedName name="ProdPct3___4">#REF!</definedName>
    <definedName name="ProdPct3___5">#REF!</definedName>
    <definedName name="ProdPct3_4">#REF!</definedName>
    <definedName name="ProdPct3_4___0">#REF!</definedName>
    <definedName name="ProdPct3_4___1">#REF!</definedName>
    <definedName name="ProdPct3_4___17">#REF!</definedName>
    <definedName name="ProdPct3_4___4">#REF!</definedName>
    <definedName name="ProdPct3_4___5">#REF!</definedName>
    <definedName name="ProdPct3_4_1">#REF!</definedName>
    <definedName name="ProdPct3_4_1___0">#REF!</definedName>
    <definedName name="ProdPct3_4_1___1">#REF!</definedName>
    <definedName name="ProdPct3_4_1___5">#REF!</definedName>
    <definedName name="ProdPct3_6">#REF!</definedName>
    <definedName name="ProdPct3_6___0">#REF!</definedName>
    <definedName name="ProdPct3_6___1">#REF!</definedName>
    <definedName name="ProdPct3_6___17">#REF!</definedName>
    <definedName name="ProdPct3_6___4">#REF!</definedName>
    <definedName name="ProdPct3_6___5">#REF!</definedName>
    <definedName name="ProdPct4">#REF!</definedName>
    <definedName name="ProdPct4___0">#REF!</definedName>
    <definedName name="ProdPct4___1">#REF!</definedName>
    <definedName name="ProdPct4___17">#REF!</definedName>
    <definedName name="ProdPct4___4">#REF!</definedName>
    <definedName name="ProdPct4___5">#REF!</definedName>
    <definedName name="ProdPct4_4">#REF!</definedName>
    <definedName name="ProdPct4_4___0">#REF!</definedName>
    <definedName name="ProdPct4_4___1">#REF!</definedName>
    <definedName name="ProdPct4_4___17">#REF!</definedName>
    <definedName name="ProdPct4_4___4">#REF!</definedName>
    <definedName name="ProdPct4_4___5">#REF!</definedName>
    <definedName name="ProdPct4_4_1">#REF!</definedName>
    <definedName name="ProdPct4_4_1___0">#REF!</definedName>
    <definedName name="ProdPct4_4_1___1">#REF!</definedName>
    <definedName name="ProdPct4_4_1___5">#REF!</definedName>
    <definedName name="ProdPct4_6">#REF!</definedName>
    <definedName name="ProdPct4_6___0">#REF!</definedName>
    <definedName name="ProdPct4_6___1">#REF!</definedName>
    <definedName name="ProdPct4_6___17">#REF!</definedName>
    <definedName name="ProdPct4_6___4">#REF!</definedName>
    <definedName name="ProdPct4_6___5">#REF!</definedName>
    <definedName name="ProdPct5">#REF!</definedName>
    <definedName name="ProdPct5___0">#REF!</definedName>
    <definedName name="ProdPct5___1">#REF!</definedName>
    <definedName name="ProdPct5___17">#REF!</definedName>
    <definedName name="ProdPct5___4">#REF!</definedName>
    <definedName name="ProdPct5___5">#REF!</definedName>
    <definedName name="ProdPct5_4">#REF!</definedName>
    <definedName name="ProdPct5_4___0">#REF!</definedName>
    <definedName name="ProdPct5_4___1">#REF!</definedName>
    <definedName name="ProdPct5_4___17">#REF!</definedName>
    <definedName name="ProdPct5_4___4">#REF!</definedName>
    <definedName name="ProdPct5_4___5">#REF!</definedName>
    <definedName name="ProdPct5_4_1">#REF!</definedName>
    <definedName name="ProdPct5_4_1___0">#REF!</definedName>
    <definedName name="ProdPct5_4_1___1">#REF!</definedName>
    <definedName name="ProdPct5_4_1___5">#REF!</definedName>
    <definedName name="ProdPct5_6">#REF!</definedName>
    <definedName name="ProdPct5_6___0">#REF!</definedName>
    <definedName name="ProdPct5_6___1">#REF!</definedName>
    <definedName name="ProdPct5_6___17">#REF!</definedName>
    <definedName name="ProdPct5_6___4">#REF!</definedName>
    <definedName name="ProdPct5_6___5">#REF!</definedName>
    <definedName name="profit">#REF!</definedName>
    <definedName name="ProImportExport.ImportFile">#REF!</definedName>
    <definedName name="ProImportExport.SaveNewFile">#REF!</definedName>
    <definedName name="ProjAddress1">#REF!</definedName>
    <definedName name="ProjAddress1___0">#REF!</definedName>
    <definedName name="ProjAddress1___1">#REF!</definedName>
    <definedName name="ProjAddress1___17">#REF!</definedName>
    <definedName name="ProjAddress1___4">#REF!</definedName>
    <definedName name="ProjAddress1___5">#REF!</definedName>
    <definedName name="ProjAddress1_4">#REF!</definedName>
    <definedName name="ProjAddress1_4___0">#REF!</definedName>
    <definedName name="ProjAddress1_4___1">#REF!</definedName>
    <definedName name="ProjAddress1_4___17">#REF!</definedName>
    <definedName name="ProjAddress1_4___4">#REF!</definedName>
    <definedName name="ProjAddress1_4___5">#REF!</definedName>
    <definedName name="ProjAddress1_4_1">#REF!</definedName>
    <definedName name="ProjAddress1_4_1___0">#REF!</definedName>
    <definedName name="ProjAddress1_4_1___1">#REF!</definedName>
    <definedName name="ProjAddress1_4_1___5">#REF!</definedName>
    <definedName name="ProjAddress1_6">#REF!</definedName>
    <definedName name="ProjAddress1_6___0">#REF!</definedName>
    <definedName name="ProjAddress1_6___1">#REF!</definedName>
    <definedName name="ProjAddress1_6___17">#REF!</definedName>
    <definedName name="ProjAddress1_6___4">#REF!</definedName>
    <definedName name="ProjAddress1_6___5">#REF!</definedName>
    <definedName name="ProjAddress2">#REF!</definedName>
    <definedName name="ProjAddress2___0">#REF!</definedName>
    <definedName name="ProjAddress2___1">#REF!</definedName>
    <definedName name="ProjAddress2___17">#REF!</definedName>
    <definedName name="ProjAddress2___4">#REF!</definedName>
    <definedName name="ProjAddress2___5">#REF!</definedName>
    <definedName name="ProjAddress2_4">#REF!</definedName>
    <definedName name="ProjAddress2_4___0">#REF!</definedName>
    <definedName name="ProjAddress2_4___1">#REF!</definedName>
    <definedName name="ProjAddress2_4___17">#REF!</definedName>
    <definedName name="ProjAddress2_4___4">#REF!</definedName>
    <definedName name="ProjAddress2_4___5">#REF!</definedName>
    <definedName name="ProjAddress2_4_1">#REF!</definedName>
    <definedName name="ProjAddress2_4_1___0">#REF!</definedName>
    <definedName name="ProjAddress2_4_1___1">#REF!</definedName>
    <definedName name="ProjAddress2_4_1___5">#REF!</definedName>
    <definedName name="ProjAddress2_6">#REF!</definedName>
    <definedName name="ProjAddress2_6___0">#REF!</definedName>
    <definedName name="ProjAddress2_6___1">#REF!</definedName>
    <definedName name="ProjAddress2_6___17">#REF!</definedName>
    <definedName name="ProjAddress2_6___4">#REF!</definedName>
    <definedName name="ProjAddress2_6___5">#REF!</definedName>
    <definedName name="ProjCity">#REF!</definedName>
    <definedName name="ProjCity___0">#REF!</definedName>
    <definedName name="ProjCity___1">#REF!</definedName>
    <definedName name="ProjCity___17">#REF!</definedName>
    <definedName name="ProjCity___4">#REF!</definedName>
    <definedName name="ProjCity___5">#REF!</definedName>
    <definedName name="ProjCity_4">#REF!</definedName>
    <definedName name="ProjCity_4___0">#REF!</definedName>
    <definedName name="ProjCity_4___1">#REF!</definedName>
    <definedName name="ProjCity_4___17">#REF!</definedName>
    <definedName name="ProjCity_4___4">#REF!</definedName>
    <definedName name="ProjCity_4___5">#REF!</definedName>
    <definedName name="ProjCity_4_1">#REF!</definedName>
    <definedName name="ProjCity_4_1___0">#REF!</definedName>
    <definedName name="ProjCity_4_1___1">#REF!</definedName>
    <definedName name="ProjCity_4_1___5">#REF!</definedName>
    <definedName name="ProjCity_6">#REF!</definedName>
    <definedName name="ProjCity_6___0">#REF!</definedName>
    <definedName name="ProjCity_6___1">#REF!</definedName>
    <definedName name="ProjCity_6___17">#REF!</definedName>
    <definedName name="ProjCity_6___4">#REF!</definedName>
    <definedName name="ProjCity_6___5">#REF!</definedName>
    <definedName name="ProjCity1">#REF!</definedName>
    <definedName name="ProjCity1___0">#REF!</definedName>
    <definedName name="ProjCity1___1">#REF!</definedName>
    <definedName name="ProjCity1___5">#REF!</definedName>
    <definedName name="ProjCountry">#REF!</definedName>
    <definedName name="ProjCountry___0">#REF!</definedName>
    <definedName name="ProjCountry___1">#REF!</definedName>
    <definedName name="ProjCountry___17">#REF!</definedName>
    <definedName name="ProjCountry___4">#REF!</definedName>
    <definedName name="ProjCountry___5">#REF!</definedName>
    <definedName name="ProjCountry_4">#REF!</definedName>
    <definedName name="ProjCountry_4___0">#REF!</definedName>
    <definedName name="ProjCountry_4___1">#REF!</definedName>
    <definedName name="ProjCountry_4___17">#REF!</definedName>
    <definedName name="ProjCountry_4___4">#REF!</definedName>
    <definedName name="ProjCountry_4___5">#REF!</definedName>
    <definedName name="ProjCountry_4_1">#REF!</definedName>
    <definedName name="ProjCountry_4_1___0">#REF!</definedName>
    <definedName name="ProjCountry_4_1___1">#REF!</definedName>
    <definedName name="ProjCountry_4_1___5">#REF!</definedName>
    <definedName name="ProjCountry_6">#REF!</definedName>
    <definedName name="ProjCountry_6___0">#REF!</definedName>
    <definedName name="ProjCountry_6___1">#REF!</definedName>
    <definedName name="ProjCountry_6___17">#REF!</definedName>
    <definedName name="ProjCountry_6___4">#REF!</definedName>
    <definedName name="ProjCountry_6___5">#REF!</definedName>
    <definedName name="ProjCounty">#REF!</definedName>
    <definedName name="ProjCounty___0">#REF!</definedName>
    <definedName name="ProjCounty___1">#REF!</definedName>
    <definedName name="ProjCounty___17">#REF!</definedName>
    <definedName name="ProjCounty___4">#REF!</definedName>
    <definedName name="ProjCounty___5">#REF!</definedName>
    <definedName name="ProjCounty_4">#REF!</definedName>
    <definedName name="ProjCounty_4___0">#REF!</definedName>
    <definedName name="ProjCounty_4___1">#REF!</definedName>
    <definedName name="ProjCounty_4___17">#REF!</definedName>
    <definedName name="ProjCounty_4___4">#REF!</definedName>
    <definedName name="ProjCounty_4___5">#REF!</definedName>
    <definedName name="ProjCounty_4_1">#REF!</definedName>
    <definedName name="ProjCounty_4_1___0">#REF!</definedName>
    <definedName name="ProjCounty_4_1___1">#REF!</definedName>
    <definedName name="ProjCounty_4_1___5">#REF!</definedName>
    <definedName name="ProjCounty_6">#REF!</definedName>
    <definedName name="ProjCounty_6___0">#REF!</definedName>
    <definedName name="ProjCounty_6___1">#REF!</definedName>
    <definedName name="ProjCounty_6___17">#REF!</definedName>
    <definedName name="ProjCounty_6___4">#REF!</definedName>
    <definedName name="ProjCounty_6___5">#REF!</definedName>
    <definedName name="project">#REF!</definedName>
    <definedName name="ProjectLocation">#REF!</definedName>
    <definedName name="ProjectNumber">#REF!</definedName>
    <definedName name="ProjectSubtitle">#REF!</definedName>
    <definedName name="ProjectTitle">#REF!</definedName>
    <definedName name="ProjName">#REF!</definedName>
    <definedName name="ProjName___0">#REF!</definedName>
    <definedName name="ProjName___1">#REF!</definedName>
    <definedName name="ProjName___17">#REF!</definedName>
    <definedName name="ProjName___4">#REF!</definedName>
    <definedName name="ProjName___5">#REF!</definedName>
    <definedName name="ProjName_4">#REF!</definedName>
    <definedName name="ProjName_4___0">#REF!</definedName>
    <definedName name="ProjName_4___1">#REF!</definedName>
    <definedName name="ProjName_4___17">#REF!</definedName>
    <definedName name="ProjName_4___4">#REF!</definedName>
    <definedName name="ProjName_4___5">#REF!</definedName>
    <definedName name="ProjName_4_1">#REF!</definedName>
    <definedName name="ProjName_4_1___0">#REF!</definedName>
    <definedName name="ProjName_4_1___1">#REF!</definedName>
    <definedName name="ProjName_4_1___5">#REF!</definedName>
    <definedName name="ProjName_6">#REF!</definedName>
    <definedName name="ProjName_6___0">#REF!</definedName>
    <definedName name="ProjName_6___1">#REF!</definedName>
    <definedName name="ProjName_6___17">#REF!</definedName>
    <definedName name="ProjName_6___4">#REF!</definedName>
    <definedName name="ProjName_6___5">#REF!</definedName>
    <definedName name="ProjNum">#REF!</definedName>
    <definedName name="ProjNum___0">#REF!</definedName>
    <definedName name="ProjNum___1">#REF!</definedName>
    <definedName name="ProjNum___17">#REF!</definedName>
    <definedName name="ProjNum___4">#REF!</definedName>
    <definedName name="ProjNum___5">#REF!</definedName>
    <definedName name="ProjNum_4">#REF!</definedName>
    <definedName name="ProjNum_4___0">#REF!</definedName>
    <definedName name="ProjNum_4___1">#REF!</definedName>
    <definedName name="ProjNum_4___17">#REF!</definedName>
    <definedName name="ProjNum_4___4">#REF!</definedName>
    <definedName name="ProjNum_4___5">#REF!</definedName>
    <definedName name="ProjNum_4_1">#REF!</definedName>
    <definedName name="ProjNum_4_1___0">#REF!</definedName>
    <definedName name="ProjNum_4_1___1">#REF!</definedName>
    <definedName name="ProjNum_4_1___5">#REF!</definedName>
    <definedName name="ProjNum_6">#REF!</definedName>
    <definedName name="ProjNum_6___0">#REF!</definedName>
    <definedName name="ProjNum_6___1">#REF!</definedName>
    <definedName name="ProjNum_6___17">#REF!</definedName>
    <definedName name="ProjNum_6___4">#REF!</definedName>
    <definedName name="ProjNum_6___5">#REF!</definedName>
    <definedName name="ProjPostal">#REF!</definedName>
    <definedName name="ProjPostal___0">#REF!</definedName>
    <definedName name="ProjPostal___1">#REF!</definedName>
    <definedName name="ProjPostal___17">#REF!</definedName>
    <definedName name="ProjPostal___4">#REF!</definedName>
    <definedName name="ProjPostal___5">#REF!</definedName>
    <definedName name="ProjPostal_4">#REF!</definedName>
    <definedName name="ProjPostal_4___0">#REF!</definedName>
    <definedName name="ProjPostal_4___1">#REF!</definedName>
    <definedName name="ProjPostal_4___17">#REF!</definedName>
    <definedName name="ProjPostal_4___4">#REF!</definedName>
    <definedName name="ProjPostal_4___5">#REF!</definedName>
    <definedName name="ProjPostal_4_1">#REF!</definedName>
    <definedName name="ProjPostal_4_1___0">#REF!</definedName>
    <definedName name="ProjPostal_4_1___1">#REF!</definedName>
    <definedName name="ProjPostal_4_1___5">#REF!</definedName>
    <definedName name="ProjPostal_6">#REF!</definedName>
    <definedName name="ProjPostal_6___0">#REF!</definedName>
    <definedName name="ProjPostal_6___1">#REF!</definedName>
    <definedName name="ProjPostal_6___17">#REF!</definedName>
    <definedName name="ProjPostal_6___4">#REF!</definedName>
    <definedName name="ProjPostal_6___5">#REF!</definedName>
    <definedName name="ProjState">#REF!</definedName>
    <definedName name="ProjState___0">#REF!</definedName>
    <definedName name="ProjState___1">#REF!</definedName>
    <definedName name="ProjState___17">#REF!</definedName>
    <definedName name="ProjState___4">#REF!</definedName>
    <definedName name="ProjState___5">#REF!</definedName>
    <definedName name="ProjState_4">#REF!</definedName>
    <definedName name="ProjState_4___0">#REF!</definedName>
    <definedName name="ProjState_4___1">#REF!</definedName>
    <definedName name="ProjState_4___17">#REF!</definedName>
    <definedName name="ProjState_4___4">#REF!</definedName>
    <definedName name="ProjState_4___5">#REF!</definedName>
    <definedName name="ProjState_4_1">#REF!</definedName>
    <definedName name="ProjState_4_1___0">#REF!</definedName>
    <definedName name="ProjState_4_1___1">#REF!</definedName>
    <definedName name="ProjState_4_1___5">#REF!</definedName>
    <definedName name="ProjState_6">#REF!</definedName>
    <definedName name="ProjState_6___0">#REF!</definedName>
    <definedName name="ProjState_6___1">#REF!</definedName>
    <definedName name="ProjState_6___17">#REF!</definedName>
    <definedName name="ProjState_6___4">#REF!</definedName>
    <definedName name="ProjState_6___5">#REF!</definedName>
    <definedName name="PROPS" localSheetId="8">[17]Sheet1!#REF!</definedName>
    <definedName name="PROPS">[18]Sheet1!#REF!</definedName>
    <definedName name="PS" localSheetId="2">#REF!</definedName>
    <definedName name="PS" localSheetId="3">#REF!</definedName>
    <definedName name="PS">#REF!</definedName>
    <definedName name="PS___0" localSheetId="2">#REF!</definedName>
    <definedName name="PS___0" localSheetId="3">#REF!</definedName>
    <definedName name="PS___0">#REF!</definedName>
    <definedName name="PS___13" localSheetId="2">#REF!</definedName>
    <definedName name="PS___13" localSheetId="3">#REF!</definedName>
    <definedName name="PS___13">#REF!</definedName>
    <definedName name="PSABillingMethod">#REF!</definedName>
    <definedName name="PSABillingMethod___0">#REF!</definedName>
    <definedName name="PSABillingMethod___1">#REF!</definedName>
    <definedName name="PSABillingMethod___17">#REF!</definedName>
    <definedName name="PSABillingMethod___4">#REF!</definedName>
    <definedName name="PSABillingMethod___5">#REF!</definedName>
    <definedName name="PSABillingMethod_4">#REF!</definedName>
    <definedName name="PSABillingMethod_4___0">#REF!</definedName>
    <definedName name="PSABillingMethod_4___1">#REF!</definedName>
    <definedName name="PSABillingMethod_4___17">#REF!</definedName>
    <definedName name="PSABillingMethod_4___4">#REF!</definedName>
    <definedName name="PSABillingMethod_4___5">#REF!</definedName>
    <definedName name="PSABillingMethod_4_1">#REF!</definedName>
    <definedName name="PSABillingMethod_4_1___0">#REF!</definedName>
    <definedName name="PSABillingMethod_4_1___1">#REF!</definedName>
    <definedName name="PSABillingMethod_4_1___5">#REF!</definedName>
    <definedName name="PSABillingMethod_6">#REF!</definedName>
    <definedName name="PSABillingMethod_6___0">#REF!</definedName>
    <definedName name="PSABillingMethod_6___1">#REF!</definedName>
    <definedName name="PSABillingMethod_6___17">#REF!</definedName>
    <definedName name="PSABillingMethod_6___4">#REF!</definedName>
    <definedName name="PSABillingMethod_6___5">#REF!</definedName>
    <definedName name="pss">#REF!</definedName>
    <definedName name="Puz" localSheetId="8">[47]Design!#REF!</definedName>
    <definedName name="Puz">[48]Design!#REF!</definedName>
    <definedName name="pvc_100">#REF!</definedName>
    <definedName name="pvc_15">#REF!</definedName>
    <definedName name="pvc_150">#REF!</definedName>
    <definedName name="pvc_20">#REF!</definedName>
    <definedName name="pvc_200">#REF!</definedName>
    <definedName name="pvc_25">#REF!</definedName>
    <definedName name="pvc_250">#REF!</definedName>
    <definedName name="pvc_300">#REF!</definedName>
    <definedName name="pvc_32">#REF!</definedName>
    <definedName name="pvc_40">#REF!</definedName>
    <definedName name="pvc_400">#REF!</definedName>
    <definedName name="pvc_50">#REF!</definedName>
    <definedName name="pvc_600">#REF!</definedName>
    <definedName name="pvc_65">#REF!</definedName>
    <definedName name="pvc_80">#REF!</definedName>
    <definedName name="q" localSheetId="4" hidden="1">{#N/A,#N/A,FALSE,"Sub2.1";#N/A,#N/A,FALSE,"Conc2.2";#N/A,#N/A,FALSE,"Block2.3";#N/A,#N/A,FALSE,"Roof2.4";#N/A,#N/A,FALSE,"wood2.5";#N/A,#N/A,FALSE,"Door2.6";#N/A,#N/A,FALSE,"Finish2.7";#N/A,#N/A,FALSE,"Service2.8";#N/A,#N/A,FALSE,"Summary2"}</definedName>
    <definedName name="q" localSheetId="6" hidden="1">{#N/A,#N/A,FALSE,"Sub2.1";#N/A,#N/A,FALSE,"Conc2.2";#N/A,#N/A,FALSE,"Block2.3";#N/A,#N/A,FALSE,"Roof2.4";#N/A,#N/A,FALSE,"wood2.5";#N/A,#N/A,FALSE,"Door2.6";#N/A,#N/A,FALSE,"Finish2.7";#N/A,#N/A,FALSE,"Service2.8";#N/A,#N/A,FALSE,"Summary2"}</definedName>
    <definedName name="q" localSheetId="7" hidden="1">{#N/A,#N/A,FALSE,"Sub2.1";#N/A,#N/A,FALSE,"Conc2.2";#N/A,#N/A,FALSE,"Block2.3";#N/A,#N/A,FALSE,"Roof2.4";#N/A,#N/A,FALSE,"wood2.5";#N/A,#N/A,FALSE,"Door2.6";#N/A,#N/A,FALSE,"Finish2.7";#N/A,#N/A,FALSE,"Service2.8";#N/A,#N/A,FALSE,"Summary2"}</definedName>
    <definedName name="q" localSheetId="8" hidden="1">{#N/A,#N/A,FALSE,"Sub2.1";#N/A,#N/A,FALSE,"Conc2.2";#N/A,#N/A,FALSE,"Block2.3";#N/A,#N/A,FALSE,"Roof2.4";#N/A,#N/A,FALSE,"wood2.5";#N/A,#N/A,FALSE,"Door2.6";#N/A,#N/A,FALSE,"Finish2.7";#N/A,#N/A,FALSE,"Service2.8";#N/A,#N/A,FALSE,"Summary2"}</definedName>
    <definedName name="q" hidden="1">{#N/A,#N/A,FALSE,"Sub2.1";#N/A,#N/A,FALSE,"Conc2.2";#N/A,#N/A,FALSE,"Block2.3";#N/A,#N/A,FALSE,"Roof2.4";#N/A,#N/A,FALSE,"wood2.5";#N/A,#N/A,FALSE,"Door2.6";#N/A,#N/A,FALSE,"Finish2.7";#N/A,#N/A,FALSE,"Service2.8";#N/A,#N/A,FALSE,"Summary2"}</definedName>
    <definedName name="Qc" localSheetId="2">#REF!</definedName>
    <definedName name="Qc" localSheetId="3">#REF!</definedName>
    <definedName name="Qc">#REF!</definedName>
    <definedName name="Qc___0" localSheetId="2">#REF!</definedName>
    <definedName name="Qc___0" localSheetId="3">#REF!</definedName>
    <definedName name="Qc___0">#REF!</definedName>
    <definedName name="Qc___13" localSheetId="2">#REF!</definedName>
    <definedName name="Qc___13" localSheetId="3">#REF!</definedName>
    <definedName name="Qc___13">#REF!</definedName>
    <definedName name="Qf">#REF!</definedName>
    <definedName name="Qf___0">#REF!</definedName>
    <definedName name="Qf___13">#REF!</definedName>
    <definedName name="Qi">#REF!</definedName>
    <definedName name="Qi___0">#REF!</definedName>
    <definedName name="Qi___13">#REF!</definedName>
    <definedName name="Ql">#REF!</definedName>
    <definedName name="Ql___0">#REF!</definedName>
    <definedName name="Ql___13">#REF!</definedName>
    <definedName name="qp">#REF!</definedName>
    <definedName name="QS">#REF!</definedName>
    <definedName name="Qspan">#REF!</definedName>
    <definedName name="qttty">#REF!</definedName>
    <definedName name="qty">#REF!</definedName>
    <definedName name="Qty_as_on_apr">#REF!</definedName>
    <definedName name="qw" localSheetId="6">#REF!+1</definedName>
    <definedName name="qw" localSheetId="7">#REF!+1</definedName>
    <definedName name="qw">#REF!+1</definedName>
    <definedName name="qwe">#REF!</definedName>
    <definedName name="raja">#REF!</definedName>
    <definedName name="ram">#REF!</definedName>
    <definedName name="RaSup" localSheetId="8">[58]SSuppliers!$A$4:$E$130</definedName>
    <definedName name="RaSup">[59]SSuppliers!$A$4:$E$130</definedName>
    <definedName name="Rasup1" localSheetId="8">[58]SSuppliers!$A$4:$F$243</definedName>
    <definedName name="Rasup1">[59]SSuppliers!$A$4:$F$243</definedName>
    <definedName name="ravi">#REF!</definedName>
    <definedName name="RAW" localSheetId="6">#REF!</definedName>
    <definedName name="RAW" localSheetId="7">#REF!</definedName>
    <definedName name="RAW">#REF!</definedName>
    <definedName name="RCC">#REF!</definedName>
    <definedName name="rcwbgl">#REF!</definedName>
    <definedName name="rcwbgl2">#REF!</definedName>
    <definedName name="Re">#REF!</definedName>
    <definedName name="Re___0">#REF!</definedName>
    <definedName name="Re___13">#REF!</definedName>
    <definedName name="_xlnm.Recorder">#REF!</definedName>
    <definedName name="rect_4_415">#REF!</definedName>
    <definedName name="REFRIGERATORS">#REF!</definedName>
    <definedName name="rel">#REF!</definedName>
    <definedName name="rename">#REF!</definedName>
    <definedName name="report2">#REF!</definedName>
    <definedName name="ResJK" localSheetId="6">#REF!</definedName>
    <definedName name="ResJK" localSheetId="7">#REF!</definedName>
    <definedName name="ResJK">#REF!</definedName>
    <definedName name="RESOURCES" localSheetId="8">'[60]Histry Price'!$C$5:$F$1475</definedName>
    <definedName name="RESOURCES">'[61]Histry Price'!$C$5:$F$1475</definedName>
    <definedName name="reu">#REF!</definedName>
    <definedName name="Rev" localSheetId="2">#REF!</definedName>
    <definedName name="Rev" localSheetId="3">#REF!</definedName>
    <definedName name="Rev">#REF!</definedName>
    <definedName name="Revision" localSheetId="2">#REF!</definedName>
    <definedName name="Revision" localSheetId="3">#REF!</definedName>
    <definedName name="Revision">#REF!</definedName>
    <definedName name="reya">#REF!</definedName>
    <definedName name="rf">#REF!</definedName>
    <definedName name="rig" localSheetId="2">#REF!</definedName>
    <definedName name="rig" localSheetId="3">#REF!</definedName>
    <definedName name="rig">#REF!</definedName>
    <definedName name="rim4___0">#REF!</definedName>
    <definedName name="rim4___1">#REF!</definedName>
    <definedName name="rim4___17">#REF!</definedName>
    <definedName name="rim4___4">#REF!</definedName>
    <definedName name="rim4___5">#REF!</definedName>
    <definedName name="rim4_4">#REF!</definedName>
    <definedName name="rim4_4___0">#REF!</definedName>
    <definedName name="rim4_4___1">#REF!</definedName>
    <definedName name="rim4_4___17">#REF!</definedName>
    <definedName name="rim4_4___4">#REF!</definedName>
    <definedName name="rim4_4___5">#REF!</definedName>
    <definedName name="rim4_4_1">#REF!</definedName>
    <definedName name="rim4_4_1___0">#REF!</definedName>
    <definedName name="rim4_4_1___1">#REF!</definedName>
    <definedName name="rim4_4_1___5">#REF!</definedName>
    <definedName name="rim4_6">#REF!</definedName>
    <definedName name="rim4_6___0">#REF!</definedName>
    <definedName name="rim4_6___1">#REF!</definedName>
    <definedName name="rim4_6___17">#REF!</definedName>
    <definedName name="rim4_6___4">#REF!</definedName>
    <definedName name="rim4_6___5">#REF!</definedName>
    <definedName name="ripal">#REF!</definedName>
    <definedName name="Rl">#REF!</definedName>
    <definedName name="Rl___0">#REF!</definedName>
    <definedName name="Rl___13">#REF!</definedName>
    <definedName name="rm4___0">#REF!</definedName>
    <definedName name="rm4___1">#REF!</definedName>
    <definedName name="rm4___17">#REF!</definedName>
    <definedName name="rm4___4">#REF!</definedName>
    <definedName name="rm4___5">#REF!</definedName>
    <definedName name="robot">#REF!</definedName>
    <definedName name="rosid">#REF!</definedName>
    <definedName name="rrk">#REF!</definedName>
    <definedName name="rrrrrrr">#REF!</definedName>
    <definedName name="Rs">#REF!</definedName>
    <definedName name="Rs___0">#REF!</definedName>
    <definedName name="Rs___13">#REF!</definedName>
    <definedName name="rsdec">#REF!</definedName>
    <definedName name="Rse">#REF!</definedName>
    <definedName name="Rse___0">#REF!</definedName>
    <definedName name="Rse___13">#REF!</definedName>
    <definedName name="rtr">#REF!</definedName>
    <definedName name="s" localSheetId="4">[62]Ragama!#REF!</definedName>
    <definedName name="s" localSheetId="6">[62]Ragama!#REF!</definedName>
    <definedName name="s" localSheetId="7">[62]Ragama!#REF!</definedName>
    <definedName name="S">#REF!</definedName>
    <definedName name="s___10">#REF!</definedName>
    <definedName name="s___11">#REF!</definedName>
    <definedName name="s___14">#REF!</definedName>
    <definedName name="s___16">#REF!</definedName>
    <definedName name="s___17">#REF!</definedName>
    <definedName name="s___18">#REF!</definedName>
    <definedName name="s___4">#REF!</definedName>
    <definedName name="s___5">#REF!</definedName>
    <definedName name="s___7">#REF!</definedName>
    <definedName name="s___8">#REF!</definedName>
    <definedName name="s___9">#REF!</definedName>
    <definedName name="S0">#REF!</definedName>
    <definedName name="S0___0">#REF!</definedName>
    <definedName name="S0___1">#REF!</definedName>
    <definedName name="S0___5">#REF!</definedName>
    <definedName name="Sa">#REF!</definedName>
    <definedName name="SA___0">#REF!</definedName>
    <definedName name="SA___1">#REF!</definedName>
    <definedName name="SA___5">#REF!</definedName>
    <definedName name="sales">#REF!</definedName>
    <definedName name="SalesMgr">#REF!</definedName>
    <definedName name="SalesMgr___0">#REF!</definedName>
    <definedName name="SalesMgr___1">#REF!</definedName>
    <definedName name="SalesMgr___17">#REF!</definedName>
    <definedName name="SalesMgr___4">#REF!</definedName>
    <definedName name="SalesMgr___5">#REF!</definedName>
    <definedName name="SalesMgr_4">#REF!</definedName>
    <definedName name="SalesMgr_4___0">#REF!</definedName>
    <definedName name="SalesMgr_4___1">#REF!</definedName>
    <definedName name="SalesMgr_4___17">#REF!</definedName>
    <definedName name="SalesMgr_4___4">#REF!</definedName>
    <definedName name="SalesMgr_4___5">#REF!</definedName>
    <definedName name="SalesMgr_4_1">#REF!</definedName>
    <definedName name="SalesMgr_4_1___0">#REF!</definedName>
    <definedName name="SalesMgr_4_1___1">#REF!</definedName>
    <definedName name="SalesMgr_4_1___5">#REF!</definedName>
    <definedName name="SalesMgr_6">#REF!</definedName>
    <definedName name="SalesMgr_6___0">#REF!</definedName>
    <definedName name="SalesMgr_6___1">#REF!</definedName>
    <definedName name="SalesMgr_6___17">#REF!</definedName>
    <definedName name="SalesMgr_6___4">#REF!</definedName>
    <definedName name="SalesMgr_6___5">#REF!</definedName>
    <definedName name="SANJEEVANI" localSheetId="8">[63]Sheet3!$C$5:$F$1475</definedName>
    <definedName name="SANJEEVANI">[64]Sheet3!$C$5:$F$1475</definedName>
    <definedName name="sanju">#REF!</definedName>
    <definedName name="Sascon" localSheetId="6">#REF!</definedName>
    <definedName name="Sascon" localSheetId="7">#REF!</definedName>
    <definedName name="Sascon">#REF!</definedName>
    <definedName name="SASDASD">#REF!</definedName>
    <definedName name="SASDASD___0">#REF!</definedName>
    <definedName name="SASDASD___1">#REF!</definedName>
    <definedName name="SASDASD___5">#REF!</definedName>
    <definedName name="saucomd">#REF!</definedName>
    <definedName name="saucomd___0">#REF!</definedName>
    <definedName name="saucomd___1">#REF!</definedName>
    <definedName name="saucomd___17">#REF!</definedName>
    <definedName name="saucomd___4">#REF!</definedName>
    <definedName name="saucomd___5">#REF!</definedName>
    <definedName name="saucstf">#REF!</definedName>
    <definedName name="saucstf___0">#REF!</definedName>
    <definedName name="saucstf___1">#REF!</definedName>
    <definedName name="saucstf___17">#REF!</definedName>
    <definedName name="saucstf___4">#REF!</definedName>
    <definedName name="saucstf___5">#REF!</definedName>
    <definedName name="saud">#REF!</definedName>
    <definedName name="saud___0">#REF!</definedName>
    <definedName name="saud___1">#REF!</definedName>
    <definedName name="saud___17">#REF!</definedName>
    <definedName name="saud___4">#REF!</definedName>
    <definedName name="saud___5">#REF!</definedName>
    <definedName name="saud_4">#REF!</definedName>
    <definedName name="saud_4___0">#REF!</definedName>
    <definedName name="saud_4___1">#REF!</definedName>
    <definedName name="saud_4___17">#REF!</definedName>
    <definedName name="saud_4___4">#REF!</definedName>
    <definedName name="saud_4___5">#REF!</definedName>
    <definedName name="saud_4_1">#REF!</definedName>
    <definedName name="saud_4_1___0">#REF!</definedName>
    <definedName name="saud_4_1___1">#REF!</definedName>
    <definedName name="saud_4_1___5">#REF!</definedName>
    <definedName name="saud_6">#REF!</definedName>
    <definedName name="saud_6___0">#REF!</definedName>
    <definedName name="saud_6___1">#REF!</definedName>
    <definedName name="saud_6___17">#REF!</definedName>
    <definedName name="saud_6___4">#REF!</definedName>
    <definedName name="saud_6___5">#REF!</definedName>
    <definedName name="saudirf">#REF!</definedName>
    <definedName name="saudirf___0">#REF!</definedName>
    <definedName name="saudirf___1">#REF!</definedName>
    <definedName name="saudirf___17">#REF!</definedName>
    <definedName name="saudirf___4">#REF!</definedName>
    <definedName name="saudirf___5">#REF!</definedName>
    <definedName name="sauf">#REF!</definedName>
    <definedName name="sauf___0">#REF!</definedName>
    <definedName name="sauf___1">#REF!</definedName>
    <definedName name="sauf___17">#REF!</definedName>
    <definedName name="sauf___4">#REF!</definedName>
    <definedName name="sauf___5">#REF!</definedName>
    <definedName name="sauf_4">#REF!</definedName>
    <definedName name="sauf_4___0">#REF!</definedName>
    <definedName name="sauf_4___1">#REF!</definedName>
    <definedName name="sauf_4___17">#REF!</definedName>
    <definedName name="sauf_4___4">#REF!</definedName>
    <definedName name="sauf_4___5">#REF!</definedName>
    <definedName name="sauf_4_1">#REF!</definedName>
    <definedName name="sauf_4_1___0">#REF!</definedName>
    <definedName name="sauf_4_1___1">#REF!</definedName>
    <definedName name="sauf_4_1___5">#REF!</definedName>
    <definedName name="sauf_6">#REF!</definedName>
    <definedName name="sauf_6___0">#REF!</definedName>
    <definedName name="sauf_6___1">#REF!</definedName>
    <definedName name="sauf_6___17">#REF!</definedName>
    <definedName name="sauf_6___4">#REF!</definedName>
    <definedName name="sauf_6___5">#REF!</definedName>
    <definedName name="sauif">#REF!</definedName>
    <definedName name="sauif___0">#REF!</definedName>
    <definedName name="sauif___1">#REF!</definedName>
    <definedName name="sauif___17">#REF!</definedName>
    <definedName name="sauif___4">#REF!</definedName>
    <definedName name="sauif___5">#REF!</definedName>
    <definedName name="sauif_4">#REF!</definedName>
    <definedName name="sauif_4___0">#REF!</definedName>
    <definedName name="sauif_4___1">#REF!</definedName>
    <definedName name="sauif_4___17">#REF!</definedName>
    <definedName name="sauif_4___4">#REF!</definedName>
    <definedName name="sauif_4___5">#REF!</definedName>
    <definedName name="sauif_4_1">#REF!</definedName>
    <definedName name="sauif_4_1___0">#REF!</definedName>
    <definedName name="sauif_4_1___1">#REF!</definedName>
    <definedName name="sauif_4_1___5">#REF!</definedName>
    <definedName name="sauif_6">#REF!</definedName>
    <definedName name="sauif_6___0">#REF!</definedName>
    <definedName name="sauif_6___1">#REF!</definedName>
    <definedName name="sauif_6___17">#REF!</definedName>
    <definedName name="sauif_6___4">#REF!</definedName>
    <definedName name="sauif_6___5">#REF!</definedName>
    <definedName name="sauspad">#REF!</definedName>
    <definedName name="sauspad___0">#REF!</definedName>
    <definedName name="sauspad___1">#REF!</definedName>
    <definedName name="sauspad___17">#REF!</definedName>
    <definedName name="sauspad___4">#REF!</definedName>
    <definedName name="sauspad___5">#REF!</definedName>
    <definedName name="sausysd">#REF!</definedName>
    <definedName name="sausysd___0">#REF!</definedName>
    <definedName name="sausysd___1">#REF!</definedName>
    <definedName name="sausysd___17">#REF!</definedName>
    <definedName name="sausysd___4">#REF!</definedName>
    <definedName name="sausysd___5">#REF!</definedName>
    <definedName name="SaveNewFile">#REF!</definedName>
    <definedName name="schools" localSheetId="2">#REF!</definedName>
    <definedName name="schools" localSheetId="3">#REF!</definedName>
    <definedName name="schools">#REF!</definedName>
    <definedName name="Sdate" localSheetId="2">#REF!</definedName>
    <definedName name="Sdate" localSheetId="3">#REF!</definedName>
    <definedName name="Sdate">#REF!</definedName>
    <definedName name="sdd">#REF!</definedName>
    <definedName name="sdf">#REF!</definedName>
    <definedName name="SDFASHDF">#REF!</definedName>
    <definedName name="sdpl">#REF!</definedName>
    <definedName name="SDPLBS">#REF!</definedName>
    <definedName name="SDPLFA">#REF!</definedName>
    <definedName name="SDPLPL">#REF!</definedName>
    <definedName name="sdsd">#REF!</definedName>
    <definedName name="sdsdsds">#REF!</definedName>
    <definedName name="se">#REF!</definedName>
    <definedName name="sec_deposit">#REF!</definedName>
    <definedName name="SECT">#REF!</definedName>
    <definedName name="SECT___0">#REF!</definedName>
    <definedName name="SECT___1">#REF!</definedName>
    <definedName name="SECT___17">#REF!</definedName>
    <definedName name="SECT___4">#REF!</definedName>
    <definedName name="SECT___5">#REF!</definedName>
    <definedName name="SECTION___0">#REF!</definedName>
    <definedName name="SECTION___4">#REF!</definedName>
    <definedName name="SECTION___5">#REF!</definedName>
    <definedName name="SECTION_1">#REF!</definedName>
    <definedName name="Section_1_Title">#REF!</definedName>
    <definedName name="SECTION_2">#REF!</definedName>
    <definedName name="Section_2_Title">#REF!</definedName>
    <definedName name="Section_3_Title">#REF!</definedName>
    <definedName name="Section_4_Title">#REF!</definedName>
    <definedName name="Section_5_Title">#REF!</definedName>
    <definedName name="Section_6_Title">#REF!</definedName>
    <definedName name="Section_7_Title">#REF!</definedName>
    <definedName name="Section_8_Title">#REF!</definedName>
    <definedName name="secured">#REF!</definedName>
    <definedName name="SelectedLanguage">#REF!</definedName>
    <definedName name="SelectedLanguage___0">#REF!</definedName>
    <definedName name="SelectedLanguage___1">#REF!</definedName>
    <definedName name="SelectedLanguage___17">#REF!</definedName>
    <definedName name="SelectedLanguage___4">#REF!</definedName>
    <definedName name="SelectedLanguage___5">#REF!</definedName>
    <definedName name="SelectedLanguage_4">#REF!</definedName>
    <definedName name="SelectedLanguage_4___0">#REF!</definedName>
    <definedName name="SelectedLanguage_4___1">#REF!</definedName>
    <definedName name="SelectedLanguage_4___17">#REF!</definedName>
    <definedName name="SelectedLanguage_4___4">#REF!</definedName>
    <definedName name="SelectedLanguage_4___5">#REF!</definedName>
    <definedName name="SelectedLanguage_4_1">#REF!</definedName>
    <definedName name="SelectedLanguage_4_1___0">#REF!</definedName>
    <definedName name="SelectedLanguage_4_1___1">#REF!</definedName>
    <definedName name="SelectedLanguage_4_1___5">#REF!</definedName>
    <definedName name="SelectedLanguage_6">#REF!</definedName>
    <definedName name="SelectedLanguage_6___0">#REF!</definedName>
    <definedName name="SelectedLanguage_6___1">#REF!</definedName>
    <definedName name="SelectedLanguage_6___17">#REF!</definedName>
    <definedName name="SelectedLanguage_6___4">#REF!</definedName>
    <definedName name="SelectedLanguage_6___5">#REF!</definedName>
    <definedName name="sencount" hidden="1">1</definedName>
    <definedName name="servf">#REF!</definedName>
    <definedName name="servf___0">#REF!</definedName>
    <definedName name="servf___1">#REF!</definedName>
    <definedName name="servf___17">#REF!</definedName>
    <definedName name="servf___4">#REF!</definedName>
    <definedName name="servf___5">#REF!</definedName>
    <definedName name="Setflag">#REF!</definedName>
    <definedName name="SF" localSheetId="2">#REF!</definedName>
    <definedName name="SF" localSheetId="3">#REF!</definedName>
    <definedName name="SF">#REF!</definedName>
    <definedName name="sh0.5">#REF!</definedName>
    <definedName name="sh0.6">#REF!</definedName>
    <definedName name="sh0.8">#REF!</definedName>
    <definedName name="sh1.0">#REF!</definedName>
    <definedName name="sh1.2">#REF!</definedName>
    <definedName name="shape">#REF!</definedName>
    <definedName name="sheet1">#REF!</definedName>
    <definedName name="sheet1___0">#REF!</definedName>
    <definedName name="sheet1___13">#REF!</definedName>
    <definedName name="shi">#REF!</definedName>
    <definedName name="shiva">#REF!</definedName>
    <definedName name="SHOPBOQ">#REF!</definedName>
    <definedName name="SHOPBOQ___0">#REF!</definedName>
    <definedName name="SHOPBOQ___1">#REF!</definedName>
    <definedName name="SHOPBOQ___5">#REF!</definedName>
    <definedName name="SHOPHED">#REF!</definedName>
    <definedName name="SHOPHED___0">#REF!</definedName>
    <definedName name="SHOPHED___1">#REF!</definedName>
    <definedName name="SHOPHED___5">#REF!</definedName>
    <definedName name="Show.Acct.Update.Warning">#REF!</definedName>
    <definedName name="Show.MDB.Update.Warning">#REF!</definedName>
    <definedName name="SHOW_TO_CUSTOME">#REF!</definedName>
    <definedName name="shuttering">#REF!</definedName>
    <definedName name="si">#REF!</definedName>
    <definedName name="sigma0.2">#REF!</definedName>
    <definedName name="sigma0_2">#REF!</definedName>
    <definedName name="sigmab">#REF!</definedName>
    <definedName name="sigmah">#REF!</definedName>
    <definedName name="sigmat">#REF!</definedName>
    <definedName name="SiteID">#REF!</definedName>
    <definedName name="SiteID___0">#REF!</definedName>
    <definedName name="SiteID___1">#REF!</definedName>
    <definedName name="SiteID___17">#REF!</definedName>
    <definedName name="SiteID___4">#REF!</definedName>
    <definedName name="SiteID___5">#REF!</definedName>
    <definedName name="SiteID_4">#REF!</definedName>
    <definedName name="SiteID_4___0">#REF!</definedName>
    <definedName name="SiteID_4___1">#REF!</definedName>
    <definedName name="SiteID_4___17">#REF!</definedName>
    <definedName name="SiteID_4___4">#REF!</definedName>
    <definedName name="SiteID_4___5">#REF!</definedName>
    <definedName name="SiteID_4_1">#REF!</definedName>
    <definedName name="SiteID_4_1___0">#REF!</definedName>
    <definedName name="SiteID_4_1___1">#REF!</definedName>
    <definedName name="SiteID_4_1___5">#REF!</definedName>
    <definedName name="SiteID_6">#REF!</definedName>
    <definedName name="SiteID_6___0">#REF!</definedName>
    <definedName name="SiteID_6___1">#REF!</definedName>
    <definedName name="SiteID_6___17">#REF!</definedName>
    <definedName name="SiteID_6___4">#REF!</definedName>
    <definedName name="SiteID_6___5">#REF!</definedName>
    <definedName name="SiteType">#REF!</definedName>
    <definedName name="SiteType___0">#REF!</definedName>
    <definedName name="SiteType___1">#REF!</definedName>
    <definedName name="SiteType___17">#REF!</definedName>
    <definedName name="SiteType___4">#REF!</definedName>
    <definedName name="SiteType___5">#REF!</definedName>
    <definedName name="SiteType_4">#REF!</definedName>
    <definedName name="SiteType_4___0">#REF!</definedName>
    <definedName name="SiteType_4___1">#REF!</definedName>
    <definedName name="SiteType_4___17">#REF!</definedName>
    <definedName name="SiteType_4___4">#REF!</definedName>
    <definedName name="SiteType_4___5">#REF!</definedName>
    <definedName name="SiteType_4_1">#REF!</definedName>
    <definedName name="SiteType_4_1___0">#REF!</definedName>
    <definedName name="SiteType_4_1___1">#REF!</definedName>
    <definedName name="SiteType_4_1___5">#REF!</definedName>
    <definedName name="SiteType_6">#REF!</definedName>
    <definedName name="SiteType_6___0">#REF!</definedName>
    <definedName name="SiteType_6___1">#REF!</definedName>
    <definedName name="SiteType_6___17">#REF!</definedName>
    <definedName name="SiteType_6___4">#REF!</definedName>
    <definedName name="SiteType_6___5">#REF!</definedName>
    <definedName name="sk">#REF!</definedName>
    <definedName name="ska" localSheetId="8" hidden="1">{#N/A,#N/A,TRUE,"Front";#N/A,#N/A,TRUE,"Simple Letter";#N/A,#N/A,TRUE,"Inside";#N/A,#N/A,TRUE,"Contents";#N/A,#N/A,TRUE,"Basis";#N/A,#N/A,TRUE,"Inclusions";#N/A,#N/A,TRUE,"Exclusions";#N/A,#N/A,TRUE,"Areas";#N/A,#N/A,TRUE,"Summary";#N/A,#N/A,TRUE,"Detail"}</definedName>
    <definedName name="ska" hidden="1">{#N/A,#N/A,TRUE,"Front";#N/A,#N/A,TRUE,"Simple Letter";#N/A,#N/A,TRUE,"Inside";#N/A,#N/A,TRUE,"Contents";#N/A,#N/A,TRUE,"Basis";#N/A,#N/A,TRUE,"Inclusions";#N/A,#N/A,TRUE,"Exclusions";#N/A,#N/A,TRUE,"Areas";#N/A,#N/A,TRUE,"Summary";#N/A,#N/A,TRUE,"Detail"}</definedName>
    <definedName name="skq" localSheetId="8" hidden="1">{#N/A,#N/A,TRUE,"Front";#N/A,#N/A,TRUE,"Simple Letter";#N/A,#N/A,TRUE,"Inside";#N/A,#N/A,TRUE,"Contents";#N/A,#N/A,TRUE,"Basis";#N/A,#N/A,TRUE,"Inclusions";#N/A,#N/A,TRUE,"Exclusions";#N/A,#N/A,TRUE,"Areas";#N/A,#N/A,TRUE,"Summary";#N/A,#N/A,TRUE,"Detail"}</definedName>
    <definedName name="skq" hidden="1">{#N/A,#N/A,TRUE,"Front";#N/A,#N/A,TRUE,"Simple Letter";#N/A,#N/A,TRUE,"Inside";#N/A,#N/A,TRUE,"Contents";#N/A,#N/A,TRUE,"Basis";#N/A,#N/A,TRUE,"Inclusions";#N/A,#N/A,TRUE,"Exclusions";#N/A,#N/A,TRUE,"Areas";#N/A,#N/A,TRUE,"Summary";#N/A,#N/A,TRUE,"Detail"}</definedName>
    <definedName name="SLOPE">#REF!</definedName>
    <definedName name="slv" localSheetId="6">#REF!</definedName>
    <definedName name="slv" localSheetId="7">#REF!</definedName>
    <definedName name="slv">#REF!</definedName>
    <definedName name="SmallProj">#REF!</definedName>
    <definedName name="SmallProj___0">#REF!</definedName>
    <definedName name="SmallProj___1">#REF!</definedName>
    <definedName name="SmallProj___17">#REF!</definedName>
    <definedName name="SmallProj___4">#REF!</definedName>
    <definedName name="SmallProj___5">#REF!</definedName>
    <definedName name="SmallProj_4">#REF!</definedName>
    <definedName name="SmallProj_4___0">#REF!</definedName>
    <definedName name="SmallProj_4___1">#REF!</definedName>
    <definedName name="SmallProj_4___17">#REF!</definedName>
    <definedName name="SmallProj_4___4">#REF!</definedName>
    <definedName name="SmallProj_4___5">#REF!</definedName>
    <definedName name="SmallProj_4_1">#REF!</definedName>
    <definedName name="SmallProj_4_1___0">#REF!</definedName>
    <definedName name="SmallProj_4_1___1">#REF!</definedName>
    <definedName name="SmallProj_4_1___5">#REF!</definedName>
    <definedName name="SmallProj_6">#REF!</definedName>
    <definedName name="SmallProj_6___0">#REF!</definedName>
    <definedName name="SmallProj_6___1">#REF!</definedName>
    <definedName name="SmallProj_6___17">#REF!</definedName>
    <definedName name="SmallProj_6___4">#REF!</definedName>
    <definedName name="SmallProj_6___5">#REF!</definedName>
    <definedName name="SmallProj_Text">#REF!</definedName>
    <definedName name="SmallProj_Text___0">#REF!</definedName>
    <definedName name="SmallProj_Text___1">#REF!</definedName>
    <definedName name="SmallProj_Text___17">#REF!</definedName>
    <definedName name="SmallProj_Text___4">#REF!</definedName>
    <definedName name="SmallProj_Text___5">#REF!</definedName>
    <definedName name="SmallProj_Text_4">#REF!</definedName>
    <definedName name="SmallProj_Text_4___0">#REF!</definedName>
    <definedName name="SmallProj_Text_4___1">#REF!</definedName>
    <definedName name="SmallProj_Text_4___17">#REF!</definedName>
    <definedName name="SmallProj_Text_4___4">#REF!</definedName>
    <definedName name="SmallProj_Text_4___5">#REF!</definedName>
    <definedName name="SmallProj_Text_4_1">#REF!</definedName>
    <definedName name="SmallProj_Text_4_1___0">#REF!</definedName>
    <definedName name="SmallProj_Text_4_1___1">#REF!</definedName>
    <definedName name="SmallProj_Text_4_1___5">#REF!</definedName>
    <definedName name="SmallProj_Text_6">#REF!</definedName>
    <definedName name="SmallProj_Text_6___0">#REF!</definedName>
    <definedName name="SmallProj_Text_6___1">#REF!</definedName>
    <definedName name="SmallProj_Text_6___17">#REF!</definedName>
    <definedName name="SmallProj_Text_6___4">#REF!</definedName>
    <definedName name="SmallProj_Text_6___5">#REF!</definedName>
    <definedName name="soak" localSheetId="6">#REF!</definedName>
    <definedName name="soak" localSheetId="7">#REF!</definedName>
    <definedName name="soak">#REF!</definedName>
    <definedName name="sond">#REF!</definedName>
    <definedName name="sond___0">#REF!</definedName>
    <definedName name="sond___1">#REF!</definedName>
    <definedName name="sond___17">#REF!</definedName>
    <definedName name="sond___4">#REF!</definedName>
    <definedName name="sond___5">#REF!</definedName>
    <definedName name="sondf">#REF!</definedName>
    <definedName name="sondf___0">#REF!</definedName>
    <definedName name="sondf___1">#REF!</definedName>
    <definedName name="sondf___17">#REF!</definedName>
    <definedName name="sondf___4">#REF!</definedName>
    <definedName name="sondf___5">#REF!</definedName>
    <definedName name="SP1Branch">#REF!</definedName>
    <definedName name="SP1Branch___0">#REF!</definedName>
    <definedName name="SP1Branch___1">#REF!</definedName>
    <definedName name="SP1Branch___17">#REF!</definedName>
    <definedName name="SP1Branch___4">#REF!</definedName>
    <definedName name="SP1Branch___5">#REF!</definedName>
    <definedName name="SP1Branch_4">#REF!</definedName>
    <definedName name="SP1Branch_4___0">#REF!</definedName>
    <definedName name="SP1Branch_4___1">#REF!</definedName>
    <definedName name="SP1Branch_4___17">#REF!</definedName>
    <definedName name="SP1Branch_4___4">#REF!</definedName>
    <definedName name="SP1Branch_4___5">#REF!</definedName>
    <definedName name="SP1Branch_4_1">#REF!</definedName>
    <definedName name="SP1Branch_4_1___0">#REF!</definedName>
    <definedName name="SP1Branch_4_1___1">#REF!</definedName>
    <definedName name="SP1Branch_4_1___5">#REF!</definedName>
    <definedName name="SP1Branch_6">#REF!</definedName>
    <definedName name="SP1Branch_6___0">#REF!</definedName>
    <definedName name="SP1Branch_6___1">#REF!</definedName>
    <definedName name="SP1Branch_6___17">#REF!</definedName>
    <definedName name="SP1Branch_6___4">#REF!</definedName>
    <definedName name="SP1Branch_6___5">#REF!</definedName>
    <definedName name="SP1Credit">#REF!</definedName>
    <definedName name="SP1Credit___0">#REF!</definedName>
    <definedName name="SP1Credit___1">#REF!</definedName>
    <definedName name="SP1Credit___17">#REF!</definedName>
    <definedName name="SP1Credit___4">#REF!</definedName>
    <definedName name="SP1Credit___5">#REF!</definedName>
    <definedName name="SP1Credit_4">#REF!</definedName>
    <definedName name="SP1Credit_4___0">#REF!</definedName>
    <definedName name="SP1Credit_4___1">#REF!</definedName>
    <definedName name="SP1Credit_4___17">#REF!</definedName>
    <definedName name="SP1Credit_4___4">#REF!</definedName>
    <definedName name="SP1Credit_4___5">#REF!</definedName>
    <definedName name="SP1Credit_4_1">#REF!</definedName>
    <definedName name="SP1Credit_4_1___0">#REF!</definedName>
    <definedName name="SP1Credit_4_1___1">#REF!</definedName>
    <definedName name="SP1Credit_4_1___5">#REF!</definedName>
    <definedName name="SP1Credit_6">#REF!</definedName>
    <definedName name="SP1Credit_6___0">#REF!</definedName>
    <definedName name="SP1Credit_6___1">#REF!</definedName>
    <definedName name="SP1Credit_6___17">#REF!</definedName>
    <definedName name="SP1Credit_6___4">#REF!</definedName>
    <definedName name="SP1Credit_6___5">#REF!</definedName>
    <definedName name="SP1Name">#REF!</definedName>
    <definedName name="SP1Name___0">#REF!</definedName>
    <definedName name="SP1Name___1">#REF!</definedName>
    <definedName name="SP1Name___17">#REF!</definedName>
    <definedName name="SP1Name___4">#REF!</definedName>
    <definedName name="SP1Name___5">#REF!</definedName>
    <definedName name="SP1Name_4">#REF!</definedName>
    <definedName name="SP1Name_4___0">#REF!</definedName>
    <definedName name="SP1Name_4___1">#REF!</definedName>
    <definedName name="SP1Name_4___17">#REF!</definedName>
    <definedName name="SP1Name_4___4">#REF!</definedName>
    <definedName name="SP1Name_4___5">#REF!</definedName>
    <definedName name="SP1Name_4_1">#REF!</definedName>
    <definedName name="SP1Name_4_1___0">#REF!</definedName>
    <definedName name="SP1Name_4_1___1">#REF!</definedName>
    <definedName name="SP1Name_4_1___5">#REF!</definedName>
    <definedName name="SP1Name_6">#REF!</definedName>
    <definedName name="SP1Name_6___0">#REF!</definedName>
    <definedName name="SP1Name_6___1">#REF!</definedName>
    <definedName name="SP1Name_6___17">#REF!</definedName>
    <definedName name="SP1Name_6___4">#REF!</definedName>
    <definedName name="SP1Name_6___5">#REF!</definedName>
    <definedName name="SP1Number">#REF!</definedName>
    <definedName name="SP1Number___0">#REF!</definedName>
    <definedName name="SP1Number___1">#REF!</definedName>
    <definedName name="SP1Number___17">#REF!</definedName>
    <definedName name="SP1Number___4">#REF!</definedName>
    <definedName name="SP1Number___5">#REF!</definedName>
    <definedName name="SP1Number_4">#REF!</definedName>
    <definedName name="SP1Number_4___0">#REF!</definedName>
    <definedName name="SP1Number_4___1">#REF!</definedName>
    <definedName name="SP1Number_4___17">#REF!</definedName>
    <definedName name="SP1Number_4___4">#REF!</definedName>
    <definedName name="SP1Number_4___5">#REF!</definedName>
    <definedName name="SP1Number_4_1">#REF!</definedName>
    <definedName name="SP1Number_4_1___0">#REF!</definedName>
    <definedName name="SP1Number_4_1___1">#REF!</definedName>
    <definedName name="SP1Number_4_1___5">#REF!</definedName>
    <definedName name="SP1Number_6">#REF!</definedName>
    <definedName name="SP1Number_6___0">#REF!</definedName>
    <definedName name="SP1Number_6___1">#REF!</definedName>
    <definedName name="SP1Number_6___17">#REF!</definedName>
    <definedName name="SP1Number_6___4">#REF!</definedName>
    <definedName name="SP1Number_6___5">#REF!</definedName>
    <definedName name="SP2Branch">#REF!</definedName>
    <definedName name="SP2Branch___0">#REF!</definedName>
    <definedName name="SP2Branch___1">#REF!</definedName>
    <definedName name="SP2Branch___17">#REF!</definedName>
    <definedName name="SP2Branch___4">#REF!</definedName>
    <definedName name="SP2Branch___5">#REF!</definedName>
    <definedName name="SP2Branch_4">#REF!</definedName>
    <definedName name="SP2Branch_4___0">#REF!</definedName>
    <definedName name="SP2Branch_4___1">#REF!</definedName>
    <definedName name="SP2Branch_4___17">#REF!</definedName>
    <definedName name="SP2Branch_4___4">#REF!</definedName>
    <definedName name="SP2Branch_4___5">#REF!</definedName>
    <definedName name="SP2Branch_4_1">#REF!</definedName>
    <definedName name="SP2Branch_4_1___0">#REF!</definedName>
    <definedName name="SP2Branch_4_1___1">#REF!</definedName>
    <definedName name="SP2Branch_4_1___5">#REF!</definedName>
    <definedName name="SP2Branch_6">#REF!</definedName>
    <definedName name="SP2Branch_6___0">#REF!</definedName>
    <definedName name="SP2Branch_6___1">#REF!</definedName>
    <definedName name="SP2Branch_6___17">#REF!</definedName>
    <definedName name="SP2Branch_6___4">#REF!</definedName>
    <definedName name="SP2Branch_6___5">#REF!</definedName>
    <definedName name="SP2Credit">#REF!</definedName>
    <definedName name="SP2Credit___0">#REF!</definedName>
    <definedName name="SP2Credit___1">#REF!</definedName>
    <definedName name="SP2Credit___17">#REF!</definedName>
    <definedName name="SP2Credit___4">#REF!</definedName>
    <definedName name="SP2Credit___5">#REF!</definedName>
    <definedName name="SP2Credit_4">#REF!</definedName>
    <definedName name="SP2Credit_4___0">#REF!</definedName>
    <definedName name="SP2Credit_4___1">#REF!</definedName>
    <definedName name="SP2Credit_4___17">#REF!</definedName>
    <definedName name="SP2Credit_4___4">#REF!</definedName>
    <definedName name="SP2Credit_4___5">#REF!</definedName>
    <definedName name="SP2Credit_4_1">#REF!</definedName>
    <definedName name="SP2Credit_4_1___0">#REF!</definedName>
    <definedName name="SP2Credit_4_1___1">#REF!</definedName>
    <definedName name="SP2Credit_4_1___5">#REF!</definedName>
    <definedName name="SP2Credit_6">#REF!</definedName>
    <definedName name="SP2Credit_6___0">#REF!</definedName>
    <definedName name="SP2Credit_6___1">#REF!</definedName>
    <definedName name="SP2Credit_6___17">#REF!</definedName>
    <definedName name="SP2Credit_6___4">#REF!</definedName>
    <definedName name="SP2Credit_6___5">#REF!</definedName>
    <definedName name="SP2Name">#REF!</definedName>
    <definedName name="SP2Name___0">#REF!</definedName>
    <definedName name="SP2Name___1">#REF!</definedName>
    <definedName name="SP2Name___17">#REF!</definedName>
    <definedName name="SP2Name___4">#REF!</definedName>
    <definedName name="SP2Name___5">#REF!</definedName>
    <definedName name="SP2Name_4">#REF!</definedName>
    <definedName name="SP2Name_4___0">#REF!</definedName>
    <definedName name="SP2Name_4___1">#REF!</definedName>
    <definedName name="SP2Name_4___17">#REF!</definedName>
    <definedName name="SP2Name_4___4">#REF!</definedName>
    <definedName name="SP2Name_4___5">#REF!</definedName>
    <definedName name="SP2Name_4_1">#REF!</definedName>
    <definedName name="SP2Name_4_1___0">#REF!</definedName>
    <definedName name="SP2Name_4_1___1">#REF!</definedName>
    <definedName name="SP2Name_4_1___5">#REF!</definedName>
    <definedName name="SP2Name_6">#REF!</definedName>
    <definedName name="SP2Name_6___0">#REF!</definedName>
    <definedName name="SP2Name_6___1">#REF!</definedName>
    <definedName name="SP2Name_6___17">#REF!</definedName>
    <definedName name="SP2Name_6___4">#REF!</definedName>
    <definedName name="SP2Name_6___5">#REF!</definedName>
    <definedName name="SP2Number">#REF!</definedName>
    <definedName name="SP2Number___0">#REF!</definedName>
    <definedName name="SP2Number___1">#REF!</definedName>
    <definedName name="SP2Number___17">#REF!</definedName>
    <definedName name="SP2Number___4">#REF!</definedName>
    <definedName name="SP2Number___5">#REF!</definedName>
    <definedName name="SP2Number_4">#REF!</definedName>
    <definedName name="SP2Number_4___0">#REF!</definedName>
    <definedName name="SP2Number_4___1">#REF!</definedName>
    <definedName name="SP2Number_4___17">#REF!</definedName>
    <definedName name="SP2Number_4___4">#REF!</definedName>
    <definedName name="SP2Number_4___5">#REF!</definedName>
    <definedName name="SP2Number_4_1">#REF!</definedName>
    <definedName name="SP2Number_4_1___0">#REF!</definedName>
    <definedName name="SP2Number_4_1___1">#REF!</definedName>
    <definedName name="SP2Number_4_1___5">#REF!</definedName>
    <definedName name="SP2Number_6">#REF!</definedName>
    <definedName name="SP2Number_6___0">#REF!</definedName>
    <definedName name="SP2Number_6___1">#REF!</definedName>
    <definedName name="SP2Number_6___17">#REF!</definedName>
    <definedName name="SP2Number_6___4">#REF!</definedName>
    <definedName name="SP2Number_6___5">#REF!</definedName>
    <definedName name="SP3Branch">#REF!</definedName>
    <definedName name="SP3Branch___0">#REF!</definedName>
    <definedName name="SP3Branch___1">#REF!</definedName>
    <definedName name="SP3Branch___17">#REF!</definedName>
    <definedName name="SP3Branch___4">#REF!</definedName>
    <definedName name="SP3Branch___5">#REF!</definedName>
    <definedName name="SP3Branch_4">#REF!</definedName>
    <definedName name="SP3Branch_4___0">#REF!</definedName>
    <definedName name="SP3Branch_4___1">#REF!</definedName>
    <definedName name="SP3Branch_4___17">#REF!</definedName>
    <definedName name="SP3Branch_4___4">#REF!</definedName>
    <definedName name="SP3Branch_4___5">#REF!</definedName>
    <definedName name="SP3Branch_4_1">#REF!</definedName>
    <definedName name="SP3Branch_4_1___0">#REF!</definedName>
    <definedName name="SP3Branch_4_1___1">#REF!</definedName>
    <definedName name="SP3Branch_4_1___5">#REF!</definedName>
    <definedName name="SP3Branch_6">#REF!</definedName>
    <definedName name="SP3Branch_6___0">#REF!</definedName>
    <definedName name="SP3Branch_6___1">#REF!</definedName>
    <definedName name="SP3Branch_6___17">#REF!</definedName>
    <definedName name="SP3Branch_6___4">#REF!</definedName>
    <definedName name="SP3Branch_6___5">#REF!</definedName>
    <definedName name="SP3Credit">#REF!</definedName>
    <definedName name="SP3Credit___0">#REF!</definedName>
    <definedName name="SP3Credit___1">#REF!</definedName>
    <definedName name="SP3Credit___17">#REF!</definedName>
    <definedName name="SP3Credit___4">#REF!</definedName>
    <definedName name="SP3Credit___5">#REF!</definedName>
    <definedName name="SP3Credit_4">#REF!</definedName>
    <definedName name="SP3Credit_4___0">#REF!</definedName>
    <definedName name="SP3Credit_4___1">#REF!</definedName>
    <definedName name="SP3Credit_4___17">#REF!</definedName>
    <definedName name="SP3Credit_4___4">#REF!</definedName>
    <definedName name="SP3Credit_4___5">#REF!</definedName>
    <definedName name="SP3Credit_4_1">#REF!</definedName>
    <definedName name="SP3Credit_4_1___0">#REF!</definedName>
    <definedName name="SP3Credit_4_1___1">#REF!</definedName>
    <definedName name="SP3Credit_4_1___5">#REF!</definedName>
    <definedName name="SP3Credit_6">#REF!</definedName>
    <definedName name="SP3Credit_6___0">#REF!</definedName>
    <definedName name="SP3Credit_6___1">#REF!</definedName>
    <definedName name="SP3Credit_6___17">#REF!</definedName>
    <definedName name="SP3Credit_6___4">#REF!</definedName>
    <definedName name="SP3Credit_6___5">#REF!</definedName>
    <definedName name="SP3Name">#REF!</definedName>
    <definedName name="SP3Name___0">#REF!</definedName>
    <definedName name="SP3Name___1">#REF!</definedName>
    <definedName name="SP3Name___17">#REF!</definedName>
    <definedName name="SP3Name___4">#REF!</definedName>
    <definedName name="SP3Name___5">#REF!</definedName>
    <definedName name="SP3Name_4">#REF!</definedName>
    <definedName name="SP3Name_4___0">#REF!</definedName>
    <definedName name="SP3Name_4___1">#REF!</definedName>
    <definedName name="SP3Name_4___17">#REF!</definedName>
    <definedName name="SP3Name_4___4">#REF!</definedName>
    <definedName name="SP3Name_4___5">#REF!</definedName>
    <definedName name="SP3Name_4_1">#REF!</definedName>
    <definedName name="SP3Name_4_1___0">#REF!</definedName>
    <definedName name="SP3Name_4_1___1">#REF!</definedName>
    <definedName name="SP3Name_4_1___5">#REF!</definedName>
    <definedName name="SP3Name_6">#REF!</definedName>
    <definedName name="SP3Name_6___0">#REF!</definedName>
    <definedName name="SP3Name_6___1">#REF!</definedName>
    <definedName name="SP3Name_6___17">#REF!</definedName>
    <definedName name="SP3Name_6___4">#REF!</definedName>
    <definedName name="SP3Name_6___5">#REF!</definedName>
    <definedName name="SP3Number">#REF!</definedName>
    <definedName name="SP3Number___0">#REF!</definedName>
    <definedName name="SP3Number___1">#REF!</definedName>
    <definedName name="SP3Number___17">#REF!</definedName>
    <definedName name="SP3Number___4">#REF!</definedName>
    <definedName name="SP3Number___5">#REF!</definedName>
    <definedName name="SP3Number_4">#REF!</definedName>
    <definedName name="SP3Number_4___0">#REF!</definedName>
    <definedName name="SP3Number_4___1">#REF!</definedName>
    <definedName name="SP3Number_4___17">#REF!</definedName>
    <definedName name="SP3Number_4___4">#REF!</definedName>
    <definedName name="SP3Number_4___5">#REF!</definedName>
    <definedName name="SP3Number_4_1">#REF!</definedName>
    <definedName name="SP3Number_4_1___0">#REF!</definedName>
    <definedName name="SP3Number_4_1___1">#REF!</definedName>
    <definedName name="SP3Number_4_1___5">#REF!</definedName>
    <definedName name="SP3Number_6">#REF!</definedName>
    <definedName name="SP3Number_6___0">#REF!</definedName>
    <definedName name="SP3Number_6___1">#REF!</definedName>
    <definedName name="SP3Number_6___17">#REF!</definedName>
    <definedName name="SP3Number_6___4">#REF!</definedName>
    <definedName name="SP3Number_6___5">#REF!</definedName>
    <definedName name="SP4Branch">#REF!</definedName>
    <definedName name="SP4Branch___0">#REF!</definedName>
    <definedName name="SP4Branch___1">#REF!</definedName>
    <definedName name="SP4Branch___17">#REF!</definedName>
    <definedName name="SP4Branch___4">#REF!</definedName>
    <definedName name="SP4Branch___5">#REF!</definedName>
    <definedName name="SP4Branch_4">#REF!</definedName>
    <definedName name="SP4Branch_4___0">#REF!</definedName>
    <definedName name="SP4Branch_4___1">#REF!</definedName>
    <definedName name="SP4Branch_4___17">#REF!</definedName>
    <definedName name="SP4Branch_4___4">#REF!</definedName>
    <definedName name="SP4Branch_4___5">#REF!</definedName>
    <definedName name="SP4Branch_4_1">#REF!</definedName>
    <definedName name="SP4Branch_4_1___0">#REF!</definedName>
    <definedName name="SP4Branch_4_1___1">#REF!</definedName>
    <definedName name="SP4Branch_4_1___5">#REF!</definedName>
    <definedName name="SP4Branch_6">#REF!</definedName>
    <definedName name="SP4Branch_6___0">#REF!</definedName>
    <definedName name="SP4Branch_6___1">#REF!</definedName>
    <definedName name="SP4Branch_6___17">#REF!</definedName>
    <definedName name="SP4Branch_6___4">#REF!</definedName>
    <definedName name="SP4Branch_6___5">#REF!</definedName>
    <definedName name="SP4Credit">#REF!</definedName>
    <definedName name="SP4Credit___0">#REF!</definedName>
    <definedName name="SP4Credit___1">#REF!</definedName>
    <definedName name="SP4Credit___17">#REF!</definedName>
    <definedName name="SP4Credit___4">#REF!</definedName>
    <definedName name="SP4Credit___5">#REF!</definedName>
    <definedName name="SP4Credit_4">#REF!</definedName>
    <definedName name="SP4Credit_4___0">#REF!</definedName>
    <definedName name="SP4Credit_4___1">#REF!</definedName>
    <definedName name="SP4Credit_4___17">#REF!</definedName>
    <definedName name="SP4Credit_4___4">#REF!</definedName>
    <definedName name="SP4Credit_4___5">#REF!</definedName>
    <definedName name="SP4Credit_4_1">#REF!</definedName>
    <definedName name="SP4Credit_4_1___0">#REF!</definedName>
    <definedName name="SP4Credit_4_1___1">#REF!</definedName>
    <definedName name="SP4Credit_4_1___5">#REF!</definedName>
    <definedName name="SP4Credit_6">#REF!</definedName>
    <definedName name="SP4Credit_6___0">#REF!</definedName>
    <definedName name="SP4Credit_6___1">#REF!</definedName>
    <definedName name="SP4Credit_6___17">#REF!</definedName>
    <definedName name="SP4Credit_6___4">#REF!</definedName>
    <definedName name="SP4Credit_6___5">#REF!</definedName>
    <definedName name="SP4Name">#REF!</definedName>
    <definedName name="SP4Name___0">#REF!</definedName>
    <definedName name="SP4Name___1">#REF!</definedName>
    <definedName name="SP4Name___17">#REF!</definedName>
    <definedName name="SP4Name___4">#REF!</definedName>
    <definedName name="SP4Name___5">#REF!</definedName>
    <definedName name="SP4Name_4">#REF!</definedName>
    <definedName name="SP4Name_4___0">#REF!</definedName>
    <definedName name="SP4Name_4___1">#REF!</definedName>
    <definedName name="SP4Name_4___17">#REF!</definedName>
    <definedName name="SP4Name_4___4">#REF!</definedName>
    <definedName name="SP4Name_4___5">#REF!</definedName>
    <definedName name="SP4Name_4_1">#REF!</definedName>
    <definedName name="SP4Name_4_1___0">#REF!</definedName>
    <definedName name="SP4Name_4_1___1">#REF!</definedName>
    <definedName name="SP4Name_4_1___5">#REF!</definedName>
    <definedName name="SP4Name_6">#REF!</definedName>
    <definedName name="SP4Name_6___0">#REF!</definedName>
    <definedName name="SP4Name_6___1">#REF!</definedName>
    <definedName name="SP4Name_6___17">#REF!</definedName>
    <definedName name="SP4Name_6___4">#REF!</definedName>
    <definedName name="SP4Name_6___5">#REF!</definedName>
    <definedName name="SP4Number">#REF!</definedName>
    <definedName name="SP4Number___0">#REF!</definedName>
    <definedName name="SP4Number___1">#REF!</definedName>
    <definedName name="SP4Number___17">#REF!</definedName>
    <definedName name="SP4Number___4">#REF!</definedName>
    <definedName name="SP4Number___5">#REF!</definedName>
    <definedName name="SP4Number_4">#REF!</definedName>
    <definedName name="SP4Number_4___0">#REF!</definedName>
    <definedName name="SP4Number_4___1">#REF!</definedName>
    <definedName name="SP4Number_4___17">#REF!</definedName>
    <definedName name="SP4Number_4___4">#REF!</definedName>
    <definedName name="SP4Number_4___5">#REF!</definedName>
    <definedName name="SP4Number_4_1">#REF!</definedName>
    <definedName name="SP4Number_4_1___0">#REF!</definedName>
    <definedName name="SP4Number_4_1___1">#REF!</definedName>
    <definedName name="SP4Number_4_1___5">#REF!</definedName>
    <definedName name="SP4Number_6">#REF!</definedName>
    <definedName name="SP4Number_6___0">#REF!</definedName>
    <definedName name="SP4Number_6___1">#REF!</definedName>
    <definedName name="SP4Number_6___17">#REF!</definedName>
    <definedName name="SP4Number_6___4">#REF!</definedName>
    <definedName name="SP4Number_6___5">#REF!</definedName>
    <definedName name="SP5Branch">#REF!</definedName>
    <definedName name="SP5Branch___0">#REF!</definedName>
    <definedName name="SP5Branch___1">#REF!</definedName>
    <definedName name="SP5Branch___17">#REF!</definedName>
    <definedName name="SP5Branch___4">#REF!</definedName>
    <definedName name="SP5Branch___5">#REF!</definedName>
    <definedName name="SP5Branch_4">#REF!</definedName>
    <definedName name="SP5Branch_4___0">#REF!</definedName>
    <definedName name="SP5Branch_4___1">#REF!</definedName>
    <definedName name="SP5Branch_4___17">#REF!</definedName>
    <definedName name="SP5Branch_4___4">#REF!</definedName>
    <definedName name="SP5Branch_4___5">#REF!</definedName>
    <definedName name="SP5Branch_4_1">#REF!</definedName>
    <definedName name="SP5Branch_4_1___0">#REF!</definedName>
    <definedName name="SP5Branch_4_1___1">#REF!</definedName>
    <definedName name="SP5Branch_4_1___5">#REF!</definedName>
    <definedName name="SP5Branch_6">#REF!</definedName>
    <definedName name="SP5Branch_6___0">#REF!</definedName>
    <definedName name="SP5Branch_6___1">#REF!</definedName>
    <definedName name="SP5Branch_6___17">#REF!</definedName>
    <definedName name="SP5Branch_6___4">#REF!</definedName>
    <definedName name="SP5Branch_6___5">#REF!</definedName>
    <definedName name="SP5Credit">#REF!</definedName>
    <definedName name="SP5Credit___0">#REF!</definedName>
    <definedName name="SP5Credit___1">#REF!</definedName>
    <definedName name="SP5Credit___17">#REF!</definedName>
    <definedName name="SP5Credit___4">#REF!</definedName>
    <definedName name="SP5Credit___5">#REF!</definedName>
    <definedName name="SP5Credit_4">#REF!</definedName>
    <definedName name="SP5Credit_4___0">#REF!</definedName>
    <definedName name="SP5Credit_4___1">#REF!</definedName>
    <definedName name="SP5Credit_4___17">#REF!</definedName>
    <definedName name="SP5Credit_4___4">#REF!</definedName>
    <definedName name="SP5Credit_4___5">#REF!</definedName>
    <definedName name="SP5Credit_4_1">#REF!</definedName>
    <definedName name="SP5Credit_4_1___0">#REF!</definedName>
    <definedName name="SP5Credit_4_1___1">#REF!</definedName>
    <definedName name="SP5Credit_4_1___5">#REF!</definedName>
    <definedName name="SP5Credit_6">#REF!</definedName>
    <definedName name="SP5Credit_6___0">#REF!</definedName>
    <definedName name="SP5Credit_6___1">#REF!</definedName>
    <definedName name="SP5Credit_6___17">#REF!</definedName>
    <definedName name="SP5Credit_6___4">#REF!</definedName>
    <definedName name="SP5Credit_6___5">#REF!</definedName>
    <definedName name="SP5Name">#REF!</definedName>
    <definedName name="SP5Name___0">#REF!</definedName>
    <definedName name="SP5Name___1">#REF!</definedName>
    <definedName name="SP5Name___17">#REF!</definedName>
    <definedName name="SP5Name___4">#REF!</definedName>
    <definedName name="SP5Name___5">#REF!</definedName>
    <definedName name="SP5Name_4">#REF!</definedName>
    <definedName name="SP5Name_4___0">#REF!</definedName>
    <definedName name="SP5Name_4___1">#REF!</definedName>
    <definedName name="SP5Name_4___17">#REF!</definedName>
    <definedName name="SP5Name_4___4">#REF!</definedName>
    <definedName name="SP5Name_4___5">#REF!</definedName>
    <definedName name="SP5Name_4_1">#REF!</definedName>
    <definedName name="SP5Name_4_1___0">#REF!</definedName>
    <definedName name="SP5Name_4_1___1">#REF!</definedName>
    <definedName name="SP5Name_4_1___5">#REF!</definedName>
    <definedName name="SP5Name_6">#REF!</definedName>
    <definedName name="SP5Name_6___0">#REF!</definedName>
    <definedName name="SP5Name_6___1">#REF!</definedName>
    <definedName name="SP5Name_6___17">#REF!</definedName>
    <definedName name="SP5Name_6___4">#REF!</definedName>
    <definedName name="SP5Name_6___5">#REF!</definedName>
    <definedName name="SP5Number">#REF!</definedName>
    <definedName name="SP5Number___0">#REF!</definedName>
    <definedName name="SP5Number___1">#REF!</definedName>
    <definedName name="SP5Number___17">#REF!</definedName>
    <definedName name="SP5Number___4">#REF!</definedName>
    <definedName name="SP5Number___5">#REF!</definedName>
    <definedName name="SP5Number_4">#REF!</definedName>
    <definedName name="SP5Number_4___0">#REF!</definedName>
    <definedName name="SP5Number_4___1">#REF!</definedName>
    <definedName name="SP5Number_4___17">#REF!</definedName>
    <definedName name="SP5Number_4___4">#REF!</definedName>
    <definedName name="SP5Number_4___5">#REF!</definedName>
    <definedName name="SP5Number_4_1">#REF!</definedName>
    <definedName name="SP5Number_4_1___0">#REF!</definedName>
    <definedName name="SP5Number_4_1___1">#REF!</definedName>
    <definedName name="SP5Number_4_1___5">#REF!</definedName>
    <definedName name="SP5Number_6">#REF!</definedName>
    <definedName name="SP5Number_6___0">#REF!</definedName>
    <definedName name="SP5Number_6___1">#REF!</definedName>
    <definedName name="SP5Number_6___17">#REF!</definedName>
    <definedName name="SP5Number_6___4">#REF!</definedName>
    <definedName name="SP5Number_6___5">#REF!</definedName>
    <definedName name="sparepartstotal" localSheetId="8">'[30]Homagama Grounds-9.7.2013'!$G$128</definedName>
    <definedName name="sparepartstotal">'[31]Homagama Grounds-9.7.2013'!$G$128</definedName>
    <definedName name="SpecClass">#REF!</definedName>
    <definedName name="SpecClass___0">#REF!</definedName>
    <definedName name="SpecClass___1">#REF!</definedName>
    <definedName name="SpecClass___17">#REF!</definedName>
    <definedName name="SpecClass___4">#REF!</definedName>
    <definedName name="SpecClass___5">#REF!</definedName>
    <definedName name="SpecClass_4">#REF!</definedName>
    <definedName name="SpecClass_4___0">#REF!</definedName>
    <definedName name="SpecClass_4___1">#REF!</definedName>
    <definedName name="SpecClass_4___17">#REF!</definedName>
    <definedName name="SpecClass_4___4">#REF!</definedName>
    <definedName name="SpecClass_4___5">#REF!</definedName>
    <definedName name="SpecClass_4_1">#REF!</definedName>
    <definedName name="SpecClass_4_1___0">#REF!</definedName>
    <definedName name="SpecClass_4_1___1">#REF!</definedName>
    <definedName name="SpecClass_4_1___5">#REF!</definedName>
    <definedName name="SpecClass_6">#REF!</definedName>
    <definedName name="SpecClass_6___0">#REF!</definedName>
    <definedName name="SpecClass_6___1">#REF!</definedName>
    <definedName name="SpecClass_6___17">#REF!</definedName>
    <definedName name="SpecClass_6___4">#REF!</definedName>
    <definedName name="SpecClass_6___5">#REF!</definedName>
    <definedName name="SpecClass_Text">#REF!</definedName>
    <definedName name="SpecClass_Text___0">#REF!</definedName>
    <definedName name="SpecClass_Text___1">#REF!</definedName>
    <definedName name="SpecClass_Text___17">#REF!</definedName>
    <definedName name="SpecClass_Text___4">#REF!</definedName>
    <definedName name="SpecClass_Text___5">#REF!</definedName>
    <definedName name="SpecClass_Text_4">#REF!</definedName>
    <definedName name="SpecClass_Text_4___0">#REF!</definedName>
    <definedName name="SpecClass_Text_4___1">#REF!</definedName>
    <definedName name="SpecClass_Text_4___17">#REF!</definedName>
    <definedName name="SpecClass_Text_4___4">#REF!</definedName>
    <definedName name="SpecClass_Text_4___5">#REF!</definedName>
    <definedName name="SpecClass_Text_4_1">#REF!</definedName>
    <definedName name="SpecClass_Text_4_1___0">#REF!</definedName>
    <definedName name="SpecClass_Text_4_1___1">#REF!</definedName>
    <definedName name="SpecClass_Text_4_1___5">#REF!</definedName>
    <definedName name="SpecClass_Text_6">#REF!</definedName>
    <definedName name="SpecClass_Text_6___0">#REF!</definedName>
    <definedName name="SpecClass_Text_6___1">#REF!</definedName>
    <definedName name="SpecClass_Text_6___17">#REF!</definedName>
    <definedName name="SpecClass_Text_6___4">#REF!</definedName>
    <definedName name="SpecClass_Text_6___5">#REF!</definedName>
    <definedName name="SpecEnv1">#REF!</definedName>
    <definedName name="SpecEnv1___0">#REF!</definedName>
    <definedName name="SpecEnv1___1">#REF!</definedName>
    <definedName name="SpecEnv1___17">#REF!</definedName>
    <definedName name="SpecEnv1___4">#REF!</definedName>
    <definedName name="SpecEnv1___5">#REF!</definedName>
    <definedName name="SpecEnv1_4">#REF!</definedName>
    <definedName name="SpecEnv1_4___0">#REF!</definedName>
    <definedName name="SpecEnv1_4___1">#REF!</definedName>
    <definedName name="SpecEnv1_4___17">#REF!</definedName>
    <definedName name="SpecEnv1_4___4">#REF!</definedName>
    <definedName name="SpecEnv1_4___5">#REF!</definedName>
    <definedName name="SpecEnv1_4_1">#REF!</definedName>
    <definedName name="SpecEnv1_4_1___0">#REF!</definedName>
    <definedName name="SpecEnv1_4_1___1">#REF!</definedName>
    <definedName name="SpecEnv1_4_1___5">#REF!</definedName>
    <definedName name="SpecEnv1_6">#REF!</definedName>
    <definedName name="SpecEnv1_6___0">#REF!</definedName>
    <definedName name="SpecEnv1_6___1">#REF!</definedName>
    <definedName name="SpecEnv1_6___17">#REF!</definedName>
    <definedName name="SpecEnv1_6___4">#REF!</definedName>
    <definedName name="SpecEnv1_6___5">#REF!</definedName>
    <definedName name="SpecEnv1_Text">#REF!</definedName>
    <definedName name="SpecEnv1_Text___0">#REF!</definedName>
    <definedName name="SpecEnv1_Text___1">#REF!</definedName>
    <definedName name="SpecEnv1_Text___17">#REF!</definedName>
    <definedName name="SpecEnv1_Text___4">#REF!</definedName>
    <definedName name="SpecEnv1_Text___5">#REF!</definedName>
    <definedName name="SpecEnv1_Text_4">#REF!</definedName>
    <definedName name="SpecEnv1_Text_4___0">#REF!</definedName>
    <definedName name="SpecEnv1_Text_4___1">#REF!</definedName>
    <definedName name="SpecEnv1_Text_4___17">#REF!</definedName>
    <definedName name="SpecEnv1_Text_4___4">#REF!</definedName>
    <definedName name="SpecEnv1_Text_4___5">#REF!</definedName>
    <definedName name="SpecEnv1_Text_4_1">#REF!</definedName>
    <definedName name="SpecEnv1_Text_4_1___0">#REF!</definedName>
    <definedName name="SpecEnv1_Text_4_1___1">#REF!</definedName>
    <definedName name="SpecEnv1_Text_4_1___5">#REF!</definedName>
    <definedName name="SpecEnv1_Text_6">#REF!</definedName>
    <definedName name="SpecEnv1_Text_6___0">#REF!</definedName>
    <definedName name="SpecEnv1_Text_6___1">#REF!</definedName>
    <definedName name="SpecEnv1_Text_6___17">#REF!</definedName>
    <definedName name="SpecEnv1_Text_6___4">#REF!</definedName>
    <definedName name="SpecEnv1_Text_6___5">#REF!</definedName>
    <definedName name="SpecEnv2">#REF!</definedName>
    <definedName name="SpecEnv2___0">#REF!</definedName>
    <definedName name="SpecEnv2___1">#REF!</definedName>
    <definedName name="SpecEnv2___17">#REF!</definedName>
    <definedName name="SpecEnv2___4">#REF!</definedName>
    <definedName name="SpecEnv2___5">#REF!</definedName>
    <definedName name="SpecEnv2_4">#REF!</definedName>
    <definedName name="SpecEnv2_4___0">#REF!</definedName>
    <definedName name="SpecEnv2_4___1">#REF!</definedName>
    <definedName name="SpecEnv2_4___17">#REF!</definedName>
    <definedName name="SpecEnv2_4___4">#REF!</definedName>
    <definedName name="SpecEnv2_4___5">#REF!</definedName>
    <definedName name="SpecEnv2_4_1">#REF!</definedName>
    <definedName name="SpecEnv2_4_1___0">#REF!</definedName>
    <definedName name="SpecEnv2_4_1___1">#REF!</definedName>
    <definedName name="SpecEnv2_4_1___5">#REF!</definedName>
    <definedName name="SpecEnv2_6">#REF!</definedName>
    <definedName name="SpecEnv2_6___0">#REF!</definedName>
    <definedName name="SpecEnv2_6___1">#REF!</definedName>
    <definedName name="SpecEnv2_6___17">#REF!</definedName>
    <definedName name="SpecEnv2_6___4">#REF!</definedName>
    <definedName name="SpecEnv2_6___5">#REF!</definedName>
    <definedName name="SpecEnv2_Text">#REF!</definedName>
    <definedName name="SpecEnv2_Text___0">#REF!</definedName>
    <definedName name="SpecEnv2_Text___1">#REF!</definedName>
    <definedName name="SpecEnv2_Text___17">#REF!</definedName>
    <definedName name="SpecEnv2_Text___4">#REF!</definedName>
    <definedName name="SpecEnv2_Text___5">#REF!</definedName>
    <definedName name="SpecEnv2_Text_4">#REF!</definedName>
    <definedName name="SpecEnv2_Text_4___0">#REF!</definedName>
    <definedName name="SpecEnv2_Text_4___1">#REF!</definedName>
    <definedName name="SpecEnv2_Text_4___17">#REF!</definedName>
    <definedName name="SpecEnv2_Text_4___4">#REF!</definedName>
    <definedName name="SpecEnv2_Text_4___5">#REF!</definedName>
    <definedName name="SpecEnv2_Text_4_1">#REF!</definedName>
    <definedName name="SpecEnv2_Text_4_1___0">#REF!</definedName>
    <definedName name="SpecEnv2_Text_4_1___1">#REF!</definedName>
    <definedName name="SpecEnv2_Text_4_1___5">#REF!</definedName>
    <definedName name="SpecEnv2_Text_6">#REF!</definedName>
    <definedName name="SpecEnv2_Text_6___0">#REF!</definedName>
    <definedName name="SpecEnv2_Text_6___1">#REF!</definedName>
    <definedName name="SpecEnv2_Text_6___17">#REF!</definedName>
    <definedName name="SpecEnv2_Text_6___4">#REF!</definedName>
    <definedName name="SpecEnv2_Text_6___5">#REF!</definedName>
    <definedName name="SPLR">#REF!</definedName>
    <definedName name="SPLR___0">#REF!</definedName>
    <definedName name="SPLR___1">#REF!</definedName>
    <definedName name="SPLR___17">#REF!</definedName>
    <definedName name="SPLR___4">#REF!</definedName>
    <definedName name="SPLR___5">#REF!</definedName>
    <definedName name="SPLR_4">#REF!</definedName>
    <definedName name="SPLR_4___0">#REF!</definedName>
    <definedName name="SPLR_4___1">#REF!</definedName>
    <definedName name="SPLR_4___17">#REF!</definedName>
    <definedName name="SPLR_4___4">#REF!</definedName>
    <definedName name="SPLR_4___5">#REF!</definedName>
    <definedName name="SPLR_4_1">#REF!</definedName>
    <definedName name="SPLR_4_1___0">#REF!</definedName>
    <definedName name="SPLR_4_1___1">#REF!</definedName>
    <definedName name="SPLR_4_1___5">#REF!</definedName>
    <definedName name="SPLR_6">#REF!</definedName>
    <definedName name="SPLR_6___0">#REF!</definedName>
    <definedName name="SPLR_6___1">#REF!</definedName>
    <definedName name="SPLR_6___17">#REF!</definedName>
    <definedName name="SPLR_6___4">#REF!</definedName>
    <definedName name="SPLR_6___5">#REF!</definedName>
    <definedName name="SPOT1">#REF!</definedName>
    <definedName name="SQRT__1___0.6___1.0" localSheetId="2">#REF!</definedName>
    <definedName name="SQRT__1___0.6___1.0" localSheetId="3">#REF!</definedName>
    <definedName name="SQRT__1___0.6___1.0">#REF!</definedName>
    <definedName name="SQRT__1___0_6___1_0" localSheetId="2">#REF!</definedName>
    <definedName name="SQRT__1___0_6___1_0" localSheetId="3">#REF!</definedName>
    <definedName name="SQRT__1___0_6___1_0">#REF!</definedName>
    <definedName name="SQRT__1___0_6___1_0___0">#REF!</definedName>
    <definedName name="SQRT__1___0_6___1_0___13">#REF!</definedName>
    <definedName name="SrvcCode1">#REF!</definedName>
    <definedName name="SrvcCode1___0">#REF!</definedName>
    <definedName name="SrvcCode1___1">#REF!</definedName>
    <definedName name="SrvcCode1___17">#REF!</definedName>
    <definedName name="SrvcCode1___4">#REF!</definedName>
    <definedName name="SrvcCode1___5">#REF!</definedName>
    <definedName name="SrvcCode1_4">#REF!</definedName>
    <definedName name="SrvcCode1_4___0">#REF!</definedName>
    <definedName name="SrvcCode1_4___1">#REF!</definedName>
    <definedName name="SrvcCode1_4___17">#REF!</definedName>
    <definedName name="SrvcCode1_4___4">#REF!</definedName>
    <definedName name="SrvcCode1_4___5">#REF!</definedName>
    <definedName name="SrvcCode1_4_1">#REF!</definedName>
    <definedName name="SrvcCode1_4_1___0">#REF!</definedName>
    <definedName name="SrvcCode1_4_1___1">#REF!</definedName>
    <definedName name="SrvcCode1_4_1___5">#REF!</definedName>
    <definedName name="SrvcCode1_6">#REF!</definedName>
    <definedName name="SrvcCode1_6___0">#REF!</definedName>
    <definedName name="SrvcCode1_6___1">#REF!</definedName>
    <definedName name="SrvcCode1_6___17">#REF!</definedName>
    <definedName name="SrvcCode1_6___4">#REF!</definedName>
    <definedName name="SrvcCode1_6___5">#REF!</definedName>
    <definedName name="SrvcCode1_Text">#REF!</definedName>
    <definedName name="SrvcCode1_Text___0">#REF!</definedName>
    <definedName name="SrvcCode1_Text___1">#REF!</definedName>
    <definedName name="SrvcCode1_Text___17">#REF!</definedName>
    <definedName name="SrvcCode1_Text___4">#REF!</definedName>
    <definedName name="SrvcCode1_Text___5">#REF!</definedName>
    <definedName name="SrvcCode1_Text_4">#REF!</definedName>
    <definedName name="SrvcCode1_Text_4___0">#REF!</definedName>
    <definedName name="SrvcCode1_Text_4___1">#REF!</definedName>
    <definedName name="SrvcCode1_Text_4___17">#REF!</definedName>
    <definedName name="SrvcCode1_Text_4___4">#REF!</definedName>
    <definedName name="SrvcCode1_Text_4___5">#REF!</definedName>
    <definedName name="SrvcCode1_Text_4_1">#REF!</definedName>
    <definedName name="SrvcCode1_Text_4_1___0">#REF!</definedName>
    <definedName name="SrvcCode1_Text_4_1___1">#REF!</definedName>
    <definedName name="SrvcCode1_Text_4_1___5">#REF!</definedName>
    <definedName name="SrvcCode1_Text_6">#REF!</definedName>
    <definedName name="SrvcCode1_Text_6___0">#REF!</definedName>
    <definedName name="SrvcCode1_Text_6___1">#REF!</definedName>
    <definedName name="SrvcCode1_Text_6___17">#REF!</definedName>
    <definedName name="SrvcCode1_Text_6___4">#REF!</definedName>
    <definedName name="SrvcCode1_Text_6___5">#REF!</definedName>
    <definedName name="SrvcCode2">#REF!</definedName>
    <definedName name="SrvcCode2___0">#REF!</definedName>
    <definedName name="SrvcCode2___1">#REF!</definedName>
    <definedName name="SrvcCode2___17">#REF!</definedName>
    <definedName name="SrvcCode2___4">#REF!</definedName>
    <definedName name="SrvcCode2___5">#REF!</definedName>
    <definedName name="SrvcCode2_4">#REF!</definedName>
    <definedName name="SrvcCode2_4___0">#REF!</definedName>
    <definedName name="SrvcCode2_4___1">#REF!</definedName>
    <definedName name="SrvcCode2_4___17">#REF!</definedName>
    <definedName name="SrvcCode2_4___4">#REF!</definedName>
    <definedName name="SrvcCode2_4___5">#REF!</definedName>
    <definedName name="SrvcCode2_4_1">#REF!</definedName>
    <definedName name="SrvcCode2_4_1___0">#REF!</definedName>
    <definedName name="SrvcCode2_4_1___1">#REF!</definedName>
    <definedName name="SrvcCode2_4_1___5">#REF!</definedName>
    <definedName name="SrvcCode2_6">#REF!</definedName>
    <definedName name="SrvcCode2_6___0">#REF!</definedName>
    <definedName name="SrvcCode2_6___1">#REF!</definedName>
    <definedName name="SrvcCode2_6___17">#REF!</definedName>
    <definedName name="SrvcCode2_6___4">#REF!</definedName>
    <definedName name="SrvcCode2_6___5">#REF!</definedName>
    <definedName name="SrvcCode2_Text">#REF!</definedName>
    <definedName name="SrvcCode2_Text___0">#REF!</definedName>
    <definedName name="SrvcCode2_Text___1">#REF!</definedName>
    <definedName name="SrvcCode2_Text___17">#REF!</definedName>
    <definedName name="SrvcCode2_Text___4">#REF!</definedName>
    <definedName name="SrvcCode2_Text___5">#REF!</definedName>
    <definedName name="SrvcCode2_Text_4">#REF!</definedName>
    <definedName name="SrvcCode2_Text_4___0">#REF!</definedName>
    <definedName name="SrvcCode2_Text_4___1">#REF!</definedName>
    <definedName name="SrvcCode2_Text_4___17">#REF!</definedName>
    <definedName name="SrvcCode2_Text_4___4">#REF!</definedName>
    <definedName name="SrvcCode2_Text_4___5">#REF!</definedName>
    <definedName name="SrvcCode2_Text_4_1">#REF!</definedName>
    <definedName name="SrvcCode2_Text_4_1___0">#REF!</definedName>
    <definedName name="SrvcCode2_Text_4_1___1">#REF!</definedName>
    <definedName name="SrvcCode2_Text_4_1___5">#REF!</definedName>
    <definedName name="SrvcCode2_Text_6">#REF!</definedName>
    <definedName name="SrvcCode2_Text_6___0">#REF!</definedName>
    <definedName name="SrvcCode2_Text_6___1">#REF!</definedName>
    <definedName name="SrvcCode2_Text_6___17">#REF!</definedName>
    <definedName name="SrvcCode2_Text_6___4">#REF!</definedName>
    <definedName name="SrvcCode2_Text_6___5">#REF!</definedName>
    <definedName name="SrvcCode3">#REF!</definedName>
    <definedName name="SrvcCode3___0">#REF!</definedName>
    <definedName name="SrvcCode3___1">#REF!</definedName>
    <definedName name="SrvcCode3___17">#REF!</definedName>
    <definedName name="SrvcCode3___4">#REF!</definedName>
    <definedName name="SrvcCode3___5">#REF!</definedName>
    <definedName name="SrvcCode3_4">#REF!</definedName>
    <definedName name="SrvcCode3_4___0">#REF!</definedName>
    <definedName name="SrvcCode3_4___1">#REF!</definedName>
    <definedName name="SrvcCode3_4___17">#REF!</definedName>
    <definedName name="SrvcCode3_4___4">#REF!</definedName>
    <definedName name="SrvcCode3_4___5">#REF!</definedName>
    <definedName name="SrvcCode3_4_1">#REF!</definedName>
    <definedName name="SrvcCode3_4_1___0">#REF!</definedName>
    <definedName name="SrvcCode3_4_1___1">#REF!</definedName>
    <definedName name="SrvcCode3_4_1___5">#REF!</definedName>
    <definedName name="SrvcCode3_6">#REF!</definedName>
    <definedName name="SrvcCode3_6___0">#REF!</definedName>
    <definedName name="SrvcCode3_6___1">#REF!</definedName>
    <definedName name="SrvcCode3_6___17">#REF!</definedName>
    <definedName name="SrvcCode3_6___4">#REF!</definedName>
    <definedName name="SrvcCode3_6___5">#REF!</definedName>
    <definedName name="SrvcCode3_Text">#REF!</definedName>
    <definedName name="SrvcCode3_Text___0">#REF!</definedName>
    <definedName name="SrvcCode3_Text___1">#REF!</definedName>
    <definedName name="SrvcCode3_Text___17">#REF!</definedName>
    <definedName name="SrvcCode3_Text___4">#REF!</definedName>
    <definedName name="SrvcCode3_Text___5">#REF!</definedName>
    <definedName name="SrvcCode3_Text_4">#REF!</definedName>
    <definedName name="SrvcCode3_Text_4___0">#REF!</definedName>
    <definedName name="SrvcCode3_Text_4___1">#REF!</definedName>
    <definedName name="SrvcCode3_Text_4___17">#REF!</definedName>
    <definedName name="SrvcCode3_Text_4___4">#REF!</definedName>
    <definedName name="SrvcCode3_Text_4___5">#REF!</definedName>
    <definedName name="SrvcCode3_Text_4_1">#REF!</definedName>
    <definedName name="SrvcCode3_Text_4_1___0">#REF!</definedName>
    <definedName name="SrvcCode3_Text_4_1___1">#REF!</definedName>
    <definedName name="SrvcCode3_Text_4_1___5">#REF!</definedName>
    <definedName name="SrvcCode3_Text_6">#REF!</definedName>
    <definedName name="SrvcCode3_Text_6___0">#REF!</definedName>
    <definedName name="SrvcCode3_Text_6___1">#REF!</definedName>
    <definedName name="SrvcCode3_Text_6___17">#REF!</definedName>
    <definedName name="SrvcCode3_Text_6___4">#REF!</definedName>
    <definedName name="SrvcCode3_Text_6___5">#REF!</definedName>
    <definedName name="SrvcCode4">#REF!</definedName>
    <definedName name="SrvcCode4___0">#REF!</definedName>
    <definedName name="SrvcCode4___1">#REF!</definedName>
    <definedName name="SrvcCode4___17">#REF!</definedName>
    <definedName name="SrvcCode4___4">#REF!</definedName>
    <definedName name="SrvcCode4___5">#REF!</definedName>
    <definedName name="SrvcCode4_4">#REF!</definedName>
    <definedName name="SrvcCode4_4___0">#REF!</definedName>
    <definedName name="SrvcCode4_4___1">#REF!</definedName>
    <definedName name="SrvcCode4_4___17">#REF!</definedName>
    <definedName name="SrvcCode4_4___4">#REF!</definedName>
    <definedName name="SrvcCode4_4___5">#REF!</definedName>
    <definedName name="SrvcCode4_4_1">#REF!</definedName>
    <definedName name="SrvcCode4_4_1___0">#REF!</definedName>
    <definedName name="SrvcCode4_4_1___1">#REF!</definedName>
    <definedName name="SrvcCode4_4_1___5">#REF!</definedName>
    <definedName name="SrvcCode4_6">#REF!</definedName>
    <definedName name="SrvcCode4_6___0">#REF!</definedName>
    <definedName name="SrvcCode4_6___1">#REF!</definedName>
    <definedName name="SrvcCode4_6___17">#REF!</definedName>
    <definedName name="SrvcCode4_6___4">#REF!</definedName>
    <definedName name="SrvcCode4_6___5">#REF!</definedName>
    <definedName name="SrvcCode4_Text">#REF!</definedName>
    <definedName name="SrvcCode4_Text___0">#REF!</definedName>
    <definedName name="SrvcCode4_Text___1">#REF!</definedName>
    <definedName name="SrvcCode4_Text___17">#REF!</definedName>
    <definedName name="SrvcCode4_Text___4">#REF!</definedName>
    <definedName name="SrvcCode4_Text___5">#REF!</definedName>
    <definedName name="SrvcCode4_Text_4">#REF!</definedName>
    <definedName name="SrvcCode4_Text_4___0">#REF!</definedName>
    <definedName name="SrvcCode4_Text_4___1">#REF!</definedName>
    <definedName name="SrvcCode4_Text_4___17">#REF!</definedName>
    <definedName name="SrvcCode4_Text_4___4">#REF!</definedName>
    <definedName name="SrvcCode4_Text_4___5">#REF!</definedName>
    <definedName name="SrvcCode4_Text_4_1">#REF!</definedName>
    <definedName name="SrvcCode4_Text_4_1___0">#REF!</definedName>
    <definedName name="SrvcCode4_Text_4_1___1">#REF!</definedName>
    <definedName name="SrvcCode4_Text_4_1___5">#REF!</definedName>
    <definedName name="SrvcCode4_Text_6">#REF!</definedName>
    <definedName name="SrvcCode4_Text_6___0">#REF!</definedName>
    <definedName name="SrvcCode4_Text_6___1">#REF!</definedName>
    <definedName name="SrvcCode4_Text_6___17">#REF!</definedName>
    <definedName name="SrvcCode4_Text_6___4">#REF!</definedName>
    <definedName name="SrvcCode4_Text_6___5">#REF!</definedName>
    <definedName name="SrvcCode5">#REF!</definedName>
    <definedName name="SrvcCode5___0">#REF!</definedName>
    <definedName name="SrvcCode5___1">#REF!</definedName>
    <definedName name="SrvcCode5___17">#REF!</definedName>
    <definedName name="SrvcCode5___4">#REF!</definedName>
    <definedName name="SrvcCode5___5">#REF!</definedName>
    <definedName name="SrvcCode5_4">#REF!</definedName>
    <definedName name="SrvcCode5_4___0">#REF!</definedName>
    <definedName name="SrvcCode5_4___1">#REF!</definedName>
    <definedName name="SrvcCode5_4___17">#REF!</definedName>
    <definedName name="SrvcCode5_4___4">#REF!</definedName>
    <definedName name="SrvcCode5_4___5">#REF!</definedName>
    <definedName name="SrvcCode5_4_1">#REF!</definedName>
    <definedName name="SrvcCode5_4_1___0">#REF!</definedName>
    <definedName name="SrvcCode5_4_1___1">#REF!</definedName>
    <definedName name="SrvcCode5_4_1___5">#REF!</definedName>
    <definedName name="SrvcCode5_6">#REF!</definedName>
    <definedName name="SrvcCode5_6___0">#REF!</definedName>
    <definedName name="SrvcCode5_6___1">#REF!</definedName>
    <definedName name="SrvcCode5_6___17">#REF!</definedName>
    <definedName name="SrvcCode5_6___4">#REF!</definedName>
    <definedName name="SrvcCode5_6___5">#REF!</definedName>
    <definedName name="SrvcCode5_Text">#REF!</definedName>
    <definedName name="SrvcCode5_Text___0">#REF!</definedName>
    <definedName name="SrvcCode5_Text___1">#REF!</definedName>
    <definedName name="SrvcCode5_Text___17">#REF!</definedName>
    <definedName name="SrvcCode5_Text___4">#REF!</definedName>
    <definedName name="SrvcCode5_Text___5">#REF!</definedName>
    <definedName name="SrvcCode5_Text_4">#REF!</definedName>
    <definedName name="SrvcCode5_Text_4___0">#REF!</definedName>
    <definedName name="SrvcCode5_Text_4___1">#REF!</definedName>
    <definedName name="SrvcCode5_Text_4___17">#REF!</definedName>
    <definedName name="SrvcCode5_Text_4___4">#REF!</definedName>
    <definedName name="SrvcCode5_Text_4___5">#REF!</definedName>
    <definedName name="SrvcCode5_Text_4_1">#REF!</definedName>
    <definedName name="SrvcCode5_Text_4_1___0">#REF!</definedName>
    <definedName name="SrvcCode5_Text_4_1___1">#REF!</definedName>
    <definedName name="SrvcCode5_Text_4_1___5">#REF!</definedName>
    <definedName name="SrvcCode5_Text_6">#REF!</definedName>
    <definedName name="SrvcCode5_Text_6___0">#REF!</definedName>
    <definedName name="SrvcCode5_Text_6___1">#REF!</definedName>
    <definedName name="SrvcCode5_Text_6___17">#REF!</definedName>
    <definedName name="SrvcCode5_Text_6___4">#REF!</definedName>
    <definedName name="SrvcCode5_Text_6___5">#REF!</definedName>
    <definedName name="SS">#REF!</definedName>
    <definedName name="SS___0">#REF!</definedName>
    <definedName name="SS___1">#REF!</definedName>
    <definedName name="SS___5">#REF!</definedName>
    <definedName name="ssfgdhghg" localSheetId="6">[28]Ragama!#REF!</definedName>
    <definedName name="ssfgdhghg" localSheetId="7">[28]Ragama!#REF!</definedName>
    <definedName name="ssfgdhghg" localSheetId="8">[29]Ragama!#REF!</definedName>
    <definedName name="ssfgdhghg">[28]Ragama!#REF!</definedName>
    <definedName name="SSS">#REF!</definedName>
    <definedName name="SSS___0">#REF!</definedName>
    <definedName name="SSS___1">#REF!</definedName>
    <definedName name="SSS___5">#REF!</definedName>
    <definedName name="st">#REF!</definedName>
    <definedName name="st_100">#REF!</definedName>
    <definedName name="st_150">#REF!</definedName>
    <definedName name="st_200">#REF!</definedName>
    <definedName name="st_25">#REF!</definedName>
    <definedName name="st_250">#REF!</definedName>
    <definedName name="st_300">#REF!</definedName>
    <definedName name="st_32">#REF!</definedName>
    <definedName name="st_40">#REF!</definedName>
    <definedName name="st_400">#REF!</definedName>
    <definedName name="st_50">#REF!</definedName>
    <definedName name="st_500">#REF!</definedName>
    <definedName name="st_65">#REF!</definedName>
    <definedName name="st_80">#REF!</definedName>
    <definedName name="Stage">#REF!</definedName>
    <definedName name="Staircase">#REF!</definedName>
    <definedName name="Staircase2">#REF!</definedName>
    <definedName name="Start_Date">#REF!</definedName>
    <definedName name="StartDate">#REF!</definedName>
    <definedName name="StartDate___0">#REF!</definedName>
    <definedName name="StartDate___1">#REF!</definedName>
    <definedName name="StartDate___17">#REF!</definedName>
    <definedName name="StartDate___4">#REF!</definedName>
    <definedName name="StartDate___5">#REF!</definedName>
    <definedName name="StartDate_4">#REF!</definedName>
    <definedName name="StartDate_4___0">#REF!</definedName>
    <definedName name="StartDate_4___1">#REF!</definedName>
    <definedName name="StartDate_4___17">#REF!</definedName>
    <definedName name="StartDate_4___4">#REF!</definedName>
    <definedName name="StartDate_4___5">#REF!</definedName>
    <definedName name="StartDate_4_1">#REF!</definedName>
    <definedName name="StartDate_4_1___0">#REF!</definedName>
    <definedName name="StartDate_4_1___1">#REF!</definedName>
    <definedName name="StartDate_4_1___5">#REF!</definedName>
    <definedName name="StartDate_6">#REF!</definedName>
    <definedName name="StartDate_6___0">#REF!</definedName>
    <definedName name="StartDate_6___1">#REF!</definedName>
    <definedName name="StartDate_6___17">#REF!</definedName>
    <definedName name="StartDate_6___4">#REF!</definedName>
    <definedName name="StartDate_6___5">#REF!</definedName>
    <definedName name="stock02">#REF!</definedName>
    <definedName name="StrID">#REF!</definedName>
    <definedName name="structure">#REF!</definedName>
    <definedName name="Subject">#REF!</definedName>
    <definedName name="Sum" localSheetId="6">#REF!</definedName>
    <definedName name="Sum" localSheetId="7">#REF!</definedName>
    <definedName name="Sum">#REF!</definedName>
    <definedName name="SUMMARY">#REF!</definedName>
    <definedName name="SUMMARY___0">#REF!</definedName>
    <definedName name="SUMMARY___10">#REF!</definedName>
    <definedName name="SUMMARY___11">#REF!</definedName>
    <definedName name="SUMMARY___14">#REF!</definedName>
    <definedName name="SUMMARY___16">#REF!</definedName>
    <definedName name="SUMMARY___17">#REF!</definedName>
    <definedName name="SUMMARY___18">#REF!</definedName>
    <definedName name="SUMMARY___7">#REF!</definedName>
    <definedName name="SUMMARY___8">#REF!</definedName>
    <definedName name="SUMMARY___9">#REF!</definedName>
    <definedName name="Sup" localSheetId="6">#REF!</definedName>
    <definedName name="Sup" localSheetId="7">#REF!</definedName>
    <definedName name="Sup">#REF!</definedName>
    <definedName name="SupD1" localSheetId="6">#REF!</definedName>
    <definedName name="SupD1" localSheetId="7">#REF!</definedName>
    <definedName name="SupD1">#REF!</definedName>
    <definedName name="SupD2" localSheetId="6">#REF!</definedName>
    <definedName name="SupD2" localSheetId="7">#REF!</definedName>
    <definedName name="SupD2">#REF!</definedName>
    <definedName name="SURYA">#REF!</definedName>
    <definedName name="SVFFG">#REF!</definedName>
    <definedName name="swf">#REF!</definedName>
    <definedName name="swf___0">#REF!</definedName>
    <definedName name="swf___1">#REF!</definedName>
    <definedName name="swf___17">#REF!</definedName>
    <definedName name="swf___4">#REF!</definedName>
    <definedName name="swf___5">#REF!</definedName>
    <definedName name="swf_4">#REF!</definedName>
    <definedName name="swf_4___0">#REF!</definedName>
    <definedName name="swf_4___1">#REF!</definedName>
    <definedName name="swf_4___17">#REF!</definedName>
    <definedName name="swf_4___4">#REF!</definedName>
    <definedName name="swf_4___5">#REF!</definedName>
    <definedName name="swf_4_1">#REF!</definedName>
    <definedName name="swf_4_1___0">#REF!</definedName>
    <definedName name="swf_4_1___1">#REF!</definedName>
    <definedName name="swf_4_1___5">#REF!</definedName>
    <definedName name="swf_6">#REF!</definedName>
    <definedName name="swf_6___0">#REF!</definedName>
    <definedName name="swf_6___1">#REF!</definedName>
    <definedName name="swf_6___17">#REF!</definedName>
    <definedName name="swf_6___4">#REF!</definedName>
    <definedName name="swf_6___5">#REF!</definedName>
    <definedName name="t">#REF!</definedName>
    <definedName name="t___0">#REF!</definedName>
    <definedName name="t___13">#REF!</definedName>
    <definedName name="T0">#REF!</definedName>
    <definedName name="T0___0">#REF!</definedName>
    <definedName name="T0___1">#REF!</definedName>
    <definedName name="T0___5">#REF!</definedName>
    <definedName name="TA">#REF!</definedName>
    <definedName name="Table">#REF!</definedName>
    <definedName name="table1">#REF!</definedName>
    <definedName name="TABLE2">#REF!</definedName>
    <definedName name="TableRange">#REF!</definedName>
    <definedName name="TAMT">#REF!</definedName>
    <definedName name="TB">#REF!</definedName>
    <definedName name="te">#REF!</definedName>
    <definedName name="TECHI">#REF!</definedName>
    <definedName name="tee">#REF!</definedName>
    <definedName name="TEI">#REF!</definedName>
    <definedName name="tel">#REF!</definedName>
    <definedName name="TELEVISION">#REF!</definedName>
    <definedName name="tem" localSheetId="8" hidden="1">{#N/A,#N/A,TRUE,"Front";#N/A,#N/A,TRUE,"Simple Letter";#N/A,#N/A,TRUE,"Inside";#N/A,#N/A,TRUE,"Contents";#N/A,#N/A,TRUE,"Basis";#N/A,#N/A,TRUE,"Inclusions";#N/A,#N/A,TRUE,"Exclusions";#N/A,#N/A,TRUE,"Areas";#N/A,#N/A,TRUE,"Summary";#N/A,#N/A,TRUE,"Detail"}</definedName>
    <definedName name="tem" hidden="1">{#N/A,#N/A,TRUE,"Front";#N/A,#N/A,TRUE,"Simple Letter";#N/A,#N/A,TRUE,"Inside";#N/A,#N/A,TRUE,"Contents";#N/A,#N/A,TRUE,"Basis";#N/A,#N/A,TRUE,"Inclusions";#N/A,#N/A,TRUE,"Exclusions";#N/A,#N/A,TRUE,"Areas";#N/A,#N/A,TRUE,"Summary";#N/A,#N/A,TRUE,"Detail"}</definedName>
    <definedName name="temp" localSheetId="2">#REF!</definedName>
    <definedName name="temp" localSheetId="3">#REF!</definedName>
    <definedName name="temp" localSheetId="8" hidden="1">{#N/A,#N/A,TRUE,"Front";#N/A,#N/A,TRUE,"Simple Letter";#N/A,#N/A,TRUE,"Inside";#N/A,#N/A,TRUE,"Contents";#N/A,#N/A,TRUE,"Basis";#N/A,#N/A,TRUE,"Inclusions";#N/A,#N/A,TRUE,"Exclusions";#N/A,#N/A,TRUE,"Areas";#N/A,#N/A,TRUE,"Summary";#N/A,#N/A,TRUE,"Detail"}</definedName>
    <definedName name="temp" hidden="1">{#N/A,#N/A,TRUE,"Front";#N/A,#N/A,TRUE,"Simple Letter";#N/A,#N/A,TRUE,"Inside";#N/A,#N/A,TRUE,"Contents";#N/A,#N/A,TRUE,"Basis";#N/A,#N/A,TRUE,"Inclusions";#N/A,#N/A,TRUE,"Exclusions";#N/A,#N/A,TRUE,"Areas";#N/A,#N/A,TRUE,"Summary";#N/A,#N/A,TRUE,"Detail"}</definedName>
    <definedName name="temp1" localSheetId="2">#REF!</definedName>
    <definedName name="temp1" localSheetId="3">#REF!</definedName>
    <definedName name="temp1" localSheetId="8" hidden="1">{#N/A,#N/A,TRUE,"Front";#N/A,#N/A,TRUE,"Simple Letter";#N/A,#N/A,TRUE,"Inside";#N/A,#N/A,TRUE,"Contents";#N/A,#N/A,TRUE,"Basis";#N/A,#N/A,TRUE,"Inclusions";#N/A,#N/A,TRUE,"Exclusions";#N/A,#N/A,TRUE,"Areas";#N/A,#N/A,TRUE,"Summary";#N/A,#N/A,TRUE,"Detail"}</definedName>
    <definedName name="temp1" hidden="1">{#N/A,#N/A,TRUE,"Front";#N/A,#N/A,TRUE,"Simple Letter";#N/A,#N/A,TRUE,"Inside";#N/A,#N/A,TRUE,"Contents";#N/A,#N/A,TRUE,"Basis";#N/A,#N/A,TRUE,"Inclusions";#N/A,#N/A,TRUE,"Exclusions";#N/A,#N/A,TRUE,"Areas";#N/A,#N/A,TRUE,"Summary";#N/A,#N/A,TRUE,"Detail"}</definedName>
    <definedName name="TEs" localSheetId="2">#REF!</definedName>
    <definedName name="TEs" localSheetId="3">#REF!</definedName>
    <definedName name="TEs">#REF!</definedName>
    <definedName name="TEs___0" localSheetId="2">#REF!</definedName>
    <definedName name="TEs___0" localSheetId="3">#REF!</definedName>
    <definedName name="TEs___0">#REF!</definedName>
    <definedName name="TEs___13" localSheetId="2">#REF!</definedName>
    <definedName name="TEs___13" localSheetId="3">#REF!</definedName>
    <definedName name="TEs___13">#REF!</definedName>
    <definedName name="TEST1">#REF!</definedName>
    <definedName name="TEST2">#REF!</definedName>
    <definedName name="TEST3">#REF!</definedName>
    <definedName name="TEST4">#REF!</definedName>
    <definedName name="TESTHKEY">#REF!</definedName>
    <definedName name="TESTKEYS">#REF!</definedName>
    <definedName name="TESTVKEY">#REF!</definedName>
    <definedName name="TEt">#REF!</definedName>
    <definedName name="TEt___0">#REF!</definedName>
    <definedName name="TEt___13">#REF!</definedName>
    <definedName name="TF">#REF!</definedName>
    <definedName name="TFf">#REF!</definedName>
    <definedName name="th">#REF!</definedName>
    <definedName name="the">#REF!</definedName>
    <definedName name="TierCode">#REF!</definedName>
    <definedName name="TierCode___0">#REF!</definedName>
    <definedName name="TierCode___1">#REF!</definedName>
    <definedName name="TierCode___17">#REF!</definedName>
    <definedName name="TierCode___4">#REF!</definedName>
    <definedName name="TierCode___5">#REF!</definedName>
    <definedName name="TierCode_4">#REF!</definedName>
    <definedName name="TierCode_4___0">#REF!</definedName>
    <definedName name="TierCode_4___1">#REF!</definedName>
    <definedName name="TierCode_4___17">#REF!</definedName>
    <definedName name="TierCode_4___4">#REF!</definedName>
    <definedName name="TierCode_4___5">#REF!</definedName>
    <definedName name="TierCode_4_1">#REF!</definedName>
    <definedName name="TierCode_4_1___0">#REF!</definedName>
    <definedName name="TierCode_4_1___1">#REF!</definedName>
    <definedName name="TierCode_4_1___5">#REF!</definedName>
    <definedName name="TierCode_6">#REF!</definedName>
    <definedName name="TierCode_6___0">#REF!</definedName>
    <definedName name="TierCode_6___1">#REF!</definedName>
    <definedName name="TierCode_6___17">#REF!</definedName>
    <definedName name="TierCode_6___4">#REF!</definedName>
    <definedName name="TierCode_6___5">#REF!</definedName>
    <definedName name="TierCode_Text">#REF!</definedName>
    <definedName name="TierCode_Text___0">#REF!</definedName>
    <definedName name="TierCode_Text___1">#REF!</definedName>
    <definedName name="TierCode_Text___17">#REF!</definedName>
    <definedName name="TierCode_Text___4">#REF!</definedName>
    <definedName name="TierCode_Text___5">#REF!</definedName>
    <definedName name="TierCode_Text_4">#REF!</definedName>
    <definedName name="TierCode_Text_4___0">#REF!</definedName>
    <definedName name="TierCode_Text_4___1">#REF!</definedName>
    <definedName name="TierCode_Text_4___17">#REF!</definedName>
    <definedName name="TierCode_Text_4___4">#REF!</definedName>
    <definedName name="TierCode_Text_4___5">#REF!</definedName>
    <definedName name="TierCode_Text_4_1">#REF!</definedName>
    <definedName name="TierCode_Text_4_1___0">#REF!</definedName>
    <definedName name="TierCode_Text_4_1___1">#REF!</definedName>
    <definedName name="TierCode_Text_4_1___5">#REF!</definedName>
    <definedName name="TierCode_Text_6">#REF!</definedName>
    <definedName name="TierCode_Text_6___0">#REF!</definedName>
    <definedName name="TierCode_Text_6___1">#REF!</definedName>
    <definedName name="TierCode_Text_6___17">#REF!</definedName>
    <definedName name="TierCode_Text_6___4">#REF!</definedName>
    <definedName name="TierCode_Text_6___5">#REF!</definedName>
    <definedName name="Title" localSheetId="4">[23]A!$A$25</definedName>
    <definedName name="TITLE">#REF!</definedName>
    <definedName name="Title1">#REF!</definedName>
    <definedName name="Title2">#REF!</definedName>
    <definedName name="TMBPLA" localSheetId="8">[17]Sheet1!#REF!</definedName>
    <definedName name="TMBPLA">[18]Sheet1!#REF!</definedName>
    <definedName name="TMBSCA" localSheetId="8">[17]Sheet1!#REF!</definedName>
    <definedName name="TMBSCA">[18]Sheet1!#REF!</definedName>
    <definedName name="tol" localSheetId="2">#REF!</definedName>
    <definedName name="tol" localSheetId="3">#REF!</definedName>
    <definedName name="tol">#REF!</definedName>
    <definedName name="top">#REF!</definedName>
    <definedName name="topl" localSheetId="2">#REF!</definedName>
    <definedName name="topl" localSheetId="3">#REF!</definedName>
    <definedName name="topl">#REF!</definedName>
    <definedName name="topn">#REF!</definedName>
    <definedName name="TotalLabourTime" localSheetId="6">[23]A!#REF!</definedName>
    <definedName name="TotalLabourTime" localSheetId="7">[23]A!#REF!</definedName>
    <definedName name="TotalLabourTime" localSheetId="8">[42]A!#REF!</definedName>
    <definedName name="TotalLabourTime">[23]A!#REF!</definedName>
    <definedName name="TotalPrice" localSheetId="6">[23]A!#REF!</definedName>
    <definedName name="TotalPrice" localSheetId="7">[23]A!#REF!</definedName>
    <definedName name="TotalPrice" localSheetId="8">[42]A!#REF!</definedName>
    <definedName name="TotalPrice">[23]A!#REF!</definedName>
    <definedName name="TRGG">#REF!</definedName>
    <definedName name="trrryt">#REF!</definedName>
    <definedName name="TRU">#REF!</definedName>
    <definedName name="tS" localSheetId="2">#REF!</definedName>
    <definedName name="tS" localSheetId="3">#REF!</definedName>
    <definedName name="tS">#REF!</definedName>
    <definedName name="tS___0" localSheetId="2">#REF!</definedName>
    <definedName name="tS___0" localSheetId="3">#REF!</definedName>
    <definedName name="tS___0">#REF!</definedName>
    <definedName name="tS___13" localSheetId="2">#REF!</definedName>
    <definedName name="tS___13" localSheetId="3">#REF!</definedName>
    <definedName name="tS___13">#REF!</definedName>
    <definedName name="TT">#REF!</definedName>
    <definedName name="TUES1">#REF!</definedName>
    <definedName name="TV">#REF!</definedName>
    <definedName name="TVV">#REF!</definedName>
    <definedName name="type">#REF!</definedName>
    <definedName name="Type1">#REF!</definedName>
    <definedName name="Type2">#REF!</definedName>
    <definedName name="Type3">#REF!</definedName>
    <definedName name="UNITS">#REF!</definedName>
    <definedName name="unsecured">#REF!</definedName>
    <definedName name="unu" localSheetId="6">#REF!</definedName>
    <definedName name="unu" localSheetId="7">#REF!</definedName>
    <definedName name="unu">#REF!</definedName>
    <definedName name="usd">#REF!</definedName>
    <definedName name="usd___0">#REF!</definedName>
    <definedName name="usd___1">#REF!</definedName>
    <definedName name="usd___17">#REF!</definedName>
    <definedName name="usd___4">#REF!</definedName>
    <definedName name="usd___5">#REF!</definedName>
    <definedName name="Use_Alternates">#REF!</definedName>
    <definedName name="uu">#REF!</definedName>
    <definedName name="v" localSheetId="6">[28]Ragama!#REF!</definedName>
    <definedName name="v" localSheetId="7">[28]Ragama!#REF!</definedName>
    <definedName name="v" localSheetId="8">[29]Ragama!#REF!</definedName>
    <definedName name="v">[28]Ragama!#REF!</definedName>
    <definedName name="va" localSheetId="2">#REF!</definedName>
    <definedName name="va" localSheetId="3">#REF!</definedName>
    <definedName name="va">#REF!</definedName>
    <definedName name="va___0" localSheetId="2">#REF!</definedName>
    <definedName name="va___0" localSheetId="3">#REF!</definedName>
    <definedName name="va___0">#REF!</definedName>
    <definedName name="va___13" localSheetId="2">#REF!</definedName>
    <definedName name="va___13" localSheetId="3">#REF!</definedName>
    <definedName name="va___13">#REF!</definedName>
    <definedName name="vaishali">#REF!</definedName>
    <definedName name="VANDEMATARAM">#REF!</definedName>
    <definedName name="vatf">#REF!</definedName>
    <definedName name="vatf___0">#REF!</definedName>
    <definedName name="vatf___1">#REF!</definedName>
    <definedName name="vatf___17">#REF!</definedName>
    <definedName name="vatf___4">#REF!</definedName>
    <definedName name="vatf___5">#REF!</definedName>
    <definedName name="vatf_4">#REF!</definedName>
    <definedName name="vatf_4___0">#REF!</definedName>
    <definedName name="vatf_4___1">#REF!</definedName>
    <definedName name="vatf_4___17">#REF!</definedName>
    <definedName name="vatf_4___4">#REF!</definedName>
    <definedName name="vatf_4___5">#REF!</definedName>
    <definedName name="vatf_4_1">#REF!</definedName>
    <definedName name="vatf_4_1___0">#REF!</definedName>
    <definedName name="vatf_4_1___1">#REF!</definedName>
    <definedName name="vatf_4_1___5">#REF!</definedName>
    <definedName name="vatf_6">#REF!</definedName>
    <definedName name="vatf_6___0">#REF!</definedName>
    <definedName name="vatf_6___1">#REF!</definedName>
    <definedName name="vatf_6___17">#REF!</definedName>
    <definedName name="vatf_6___4">#REF!</definedName>
    <definedName name="vatf_6___5">#REF!</definedName>
    <definedName name="VB">#REF!</definedName>
    <definedName name="vcvv">#REF!</definedName>
    <definedName name="VD">#REF!</definedName>
    <definedName name="Vend">#REF!</definedName>
    <definedName name="vertical_col_and_corner_walls">#REF!</definedName>
    <definedName name="Vf">#REF!</definedName>
    <definedName name="vg">#REF!</definedName>
    <definedName name="vishnu">#REF!</definedName>
    <definedName name="VIVEKANANDA">#REF!</definedName>
    <definedName name="vk">#REF!</definedName>
    <definedName name="VNFVBDVFBZDSD">#REF!</definedName>
    <definedName name="VNFVBDVFBZDSD___0">#REF!</definedName>
    <definedName name="VNFVBDVFBZDSD___1">#REF!</definedName>
    <definedName name="VNFVBDVFBZDSD___17">#REF!</definedName>
    <definedName name="VNFVBDVFBZDSD___4">#REF!</definedName>
    <definedName name="VNFVBDVFBZDSD___5">#REF!</definedName>
    <definedName name="Vsigma">#REF!</definedName>
    <definedName name="Vz">#REF!</definedName>
    <definedName name="w" localSheetId="6">#REF!</definedName>
    <definedName name="w" localSheetId="7">#REF!</definedName>
    <definedName name="W">#REF!</definedName>
    <definedName name="Waiting">"Picture 1"</definedName>
    <definedName name="Wakad">#REF!</definedName>
    <definedName name="Water_Proofing">#REF!</definedName>
    <definedName name="Water_Proofing___0">#REF!</definedName>
    <definedName name="Water_Proofing___1">#REF!</definedName>
    <definedName name="Water_Proofing___5">#REF!</definedName>
    <definedName name="wer">#REF!</definedName>
    <definedName name="WET">#REF!</definedName>
    <definedName name="wge">#REF!</definedName>
    <definedName name="wid" localSheetId="2">#REF!</definedName>
    <definedName name="wid" localSheetId="3">#REF!</definedName>
    <definedName name="wid">#REF!</definedName>
    <definedName name="WINDOW">#REF!</definedName>
    <definedName name="wip">#REF!</definedName>
    <definedName name="WLP" localSheetId="2">#REF!</definedName>
    <definedName name="WLP" localSheetId="3">#REF!</definedName>
    <definedName name="WLP">#REF!</definedName>
    <definedName name="work">#REF!</definedName>
    <definedName name="WP">#REF!</definedName>
    <definedName name="wpworks">#REF!</definedName>
    <definedName name="wrn">#REF!</definedName>
    <definedName name="wrn.All.">#REF!</definedName>
    <definedName name="wrn.all.1">#REF!</definedName>
    <definedName name="wrn.amk.">#REF!</definedName>
    <definedName name="wrn.Assumption._.Book.">#REF!</definedName>
    <definedName name="wrn.backup.">#REF!</definedName>
    <definedName name="wrn.bank._.model.">#REF!</definedName>
    <definedName name="wrn.BILL18." localSheetId="4" hidden="1">{#N/A,#N/A,FALSE,"Dem18.1";#N/A,#N/A,FALSE,"Site18.2";#N/A,#N/A,FALSE,"Road18.3";#N/A,#N/A,FALSE,"Fenc18.4";#N/A,#N/A,FALSE,"Jetty18.5 ";#N/A,#N/A,FALSE,"Beach18.6";#N/A,#N/A,FALSE,"Summary18"}</definedName>
    <definedName name="wrn.BILL18." localSheetId="6" hidden="1">{#N/A,#N/A,FALSE,"Dem18.1";#N/A,#N/A,FALSE,"Site18.2";#N/A,#N/A,FALSE,"Road18.3";#N/A,#N/A,FALSE,"Fenc18.4";#N/A,#N/A,FALSE,"Jetty18.5 ";#N/A,#N/A,FALSE,"Beach18.6";#N/A,#N/A,FALSE,"Summary18"}</definedName>
    <definedName name="wrn.BILL18." localSheetId="7" hidden="1">{#N/A,#N/A,FALSE,"Dem18.1";#N/A,#N/A,FALSE,"Site18.2";#N/A,#N/A,FALSE,"Road18.3";#N/A,#N/A,FALSE,"Fenc18.4";#N/A,#N/A,FALSE,"Jetty18.5 ";#N/A,#N/A,FALSE,"Beach18.6";#N/A,#N/A,FALSE,"Summary18"}</definedName>
    <definedName name="wrn.BILL18." localSheetId="8" hidden="1">{#N/A,#N/A,FALSE,"Dem18.1";#N/A,#N/A,FALSE,"Site18.2";#N/A,#N/A,FALSE,"Road18.3";#N/A,#N/A,FALSE,"Fenc18.4";#N/A,#N/A,FALSE,"Jetty18.5 ";#N/A,#N/A,FALSE,"Beach18.6";#N/A,#N/A,FALSE,"Summary18"}</definedName>
    <definedName name="wrn.BILL18." hidden="1">{#N/A,#N/A,FALSE,"Dem18.1";#N/A,#N/A,FALSE,"Site18.2";#N/A,#N/A,FALSE,"Road18.3";#N/A,#N/A,FALSE,"Fenc18.4";#N/A,#N/A,FALSE,"Jetty18.5 ";#N/A,#N/A,FALSE,"Beach18.6";#N/A,#N/A,FALSE,"Summary18"}</definedName>
    <definedName name="wrn.bill2." localSheetId="4" hidden="1">{#N/A,#N/A,FALSE,"Sub2.1";#N/A,#N/A,FALSE,"Conc2.2";#N/A,#N/A,FALSE,"Block2.3";#N/A,#N/A,FALSE,"Roof2.4";#N/A,#N/A,FALSE,"wood2.5";#N/A,#N/A,FALSE,"Door2.6";#N/A,#N/A,FALSE,"Finish2.7";#N/A,#N/A,FALSE,"Service2.8";#N/A,#N/A,FALSE,"Summary2"}</definedName>
    <definedName name="wrn.bill2." localSheetId="6" hidden="1">{#N/A,#N/A,FALSE,"Sub2.1";#N/A,#N/A,FALSE,"Conc2.2";#N/A,#N/A,FALSE,"Block2.3";#N/A,#N/A,FALSE,"Roof2.4";#N/A,#N/A,FALSE,"wood2.5";#N/A,#N/A,FALSE,"Door2.6";#N/A,#N/A,FALSE,"Finish2.7";#N/A,#N/A,FALSE,"Service2.8";#N/A,#N/A,FALSE,"Summary2"}</definedName>
    <definedName name="wrn.bill2." localSheetId="7" hidden="1">{#N/A,#N/A,FALSE,"Sub2.1";#N/A,#N/A,FALSE,"Conc2.2";#N/A,#N/A,FALSE,"Block2.3";#N/A,#N/A,FALSE,"Roof2.4";#N/A,#N/A,FALSE,"wood2.5";#N/A,#N/A,FALSE,"Door2.6";#N/A,#N/A,FALSE,"Finish2.7";#N/A,#N/A,FALSE,"Service2.8";#N/A,#N/A,FALSE,"Summary2"}</definedName>
    <definedName name="wrn.bill2." localSheetId="8" hidden="1">{#N/A,#N/A,FALSE,"Sub2.1";#N/A,#N/A,FALSE,"Conc2.2";#N/A,#N/A,FALSE,"Block2.3";#N/A,#N/A,FALSE,"Roof2.4";#N/A,#N/A,FALSE,"wood2.5";#N/A,#N/A,FALSE,"Door2.6";#N/A,#N/A,FALSE,"Finish2.7";#N/A,#N/A,FALSE,"Service2.8";#N/A,#N/A,FALSE,"Summary2"}</definedName>
    <definedName name="wrn.bill2." hidden="1">{#N/A,#N/A,FALSE,"Sub2.1";#N/A,#N/A,FALSE,"Conc2.2";#N/A,#N/A,FALSE,"Block2.3";#N/A,#N/A,FALSE,"Roof2.4";#N/A,#N/A,FALSE,"wood2.5";#N/A,#N/A,FALSE,"Door2.6";#N/A,#N/A,FALSE,"Finish2.7";#N/A,#N/A,FALSE,"Service2.8";#N/A,#N/A,FALSE,"Summary2"}</definedName>
    <definedName name="wrn.dep.">#REF!</definedName>
    <definedName name="WRN.FULL">#REF!</definedName>
    <definedName name="wrn.Full._.Financials.">#REF!</definedName>
    <definedName name="wrn.Full._.Report." localSheetId="2">#REF!</definedName>
    <definedName name="wrn.Full._.Report." localSheetId="3">#REF!</definedName>
    <definedName name="wrn.Full._.Report." localSheetId="8" hidden="1">{#N/A,#N/A,TRUE,"Front";#N/A,#N/A,TRUE,"Simple Letter";#N/A,#N/A,TRUE,"Inside";#N/A,#N/A,TRUE,"Contents";#N/A,#N/A,TRUE,"Basis";#N/A,#N/A,TRUE,"Inclusions";#N/A,#N/A,TRUE,"Exclusions";#N/A,#N/A,TRUE,"Areas";#N/A,#N/A,TRUE,"Summary";#N/A,#N/A,TRUE,"Detail"}</definedName>
    <definedName name="wrn.Full._.Report." hidden="1">{#N/A,#N/A,TRUE,"Front";#N/A,#N/A,TRUE,"Simple Letter";#N/A,#N/A,TRUE,"Inside";#N/A,#N/A,TRUE,"Contents";#N/A,#N/A,TRUE,"Basis";#N/A,#N/A,TRUE,"Inclusions";#N/A,#N/A,TRUE,"Exclusions";#N/A,#N/A,TRUE,"Areas";#N/A,#N/A,TRUE,"Summary";#N/A,#N/A,TRUE,"Detail"}</definedName>
    <definedName name="wrn.full._.reports">#REF!</definedName>
    <definedName name="wrn.full.fin.1">#REF!</definedName>
    <definedName name="wrn.fulld">#REF!</definedName>
    <definedName name="wrn.fulll">#REF!</definedName>
    <definedName name="wrn.G.C.P.L..">#REF!</definedName>
    <definedName name="wrn.LTCG.">#REF!</definedName>
    <definedName name="wrn.model.">#REF!</definedName>
    <definedName name="wrn.One._.Pager._.plus._.Technicals.">#REF!</definedName>
    <definedName name="wrn.Print._.Model.">#REF!</definedName>
    <definedName name="wrn.Print._.whole._.Report.">#REF!</definedName>
    <definedName name="wrn.Profitability.">#REF!</definedName>
    <definedName name="wrn.summary.">#REF!</definedName>
    <definedName name="wrn.Total._.Print.">#REF!</definedName>
    <definedName name="wrn.Valuation._.Summaries.">#REF!</definedName>
    <definedName name="wrn.Versorgungs._.GmbH._.Data.">#REF!</definedName>
    <definedName name="wrnfulla">#REF!</definedName>
    <definedName name="wsn.full">#REF!</definedName>
    <definedName name="www" localSheetId="6">#REF!</definedName>
    <definedName name="www" localSheetId="7">#REF!</definedName>
    <definedName name="www">#REF!</definedName>
    <definedName name="x" localSheetId="6">#REF!</definedName>
    <definedName name="x" localSheetId="7">#REF!</definedName>
    <definedName name="x">#REF!</definedName>
    <definedName name="xf">#REF!</definedName>
    <definedName name="Xl" localSheetId="2">#REF!</definedName>
    <definedName name="Xl" localSheetId="3">#REF!</definedName>
    <definedName name="Xl">#REF!</definedName>
    <definedName name="Xl___0">#REF!</definedName>
    <definedName name="Xl___13">#REF!</definedName>
    <definedName name="xty" localSheetId="6">#REF!+1</definedName>
    <definedName name="xty" localSheetId="7">#REF!+1</definedName>
    <definedName name="xty">#REF!+1</definedName>
    <definedName name="xxx">#REF!</definedName>
    <definedName name="xy" localSheetId="6">#REF!+1</definedName>
    <definedName name="xy" localSheetId="7">#REF!+1</definedName>
    <definedName name="xy">#REF!+1</definedName>
    <definedName name="xyz">#REF!</definedName>
    <definedName name="xz">#REF!</definedName>
    <definedName name="Y" localSheetId="6">#REF!</definedName>
    <definedName name="Y" localSheetId="7">#REF!</definedName>
    <definedName name="y">#REF!</definedName>
    <definedName name="YEAR">#REF!</definedName>
    <definedName name="YES">#REF!</definedName>
    <definedName name="YU">#REF!</definedName>
    <definedName name="z" localSheetId="6">#REF!</definedName>
    <definedName name="z" localSheetId="7">#REF!</definedName>
    <definedName name="z">#REF!</definedName>
    <definedName name="zc">#REF!</definedName>
    <definedName name="zl">#REF!</definedName>
    <definedName name="zl___0">#REF!</definedName>
    <definedName name="zl___13">#REF!</definedName>
    <definedName name="zlpu">#REF!</definedName>
    <definedName name="zlpu___0">#REF!</definedName>
    <definedName name="zlpu___13">#REF!</definedName>
    <definedName name="zs">#REF!</definedName>
    <definedName name="zs___0">#REF!</definedName>
    <definedName name="zs___13">#REF!</definedName>
    <definedName name="zspu">#REF!</definedName>
    <definedName name="zspu___0">#REF!</definedName>
    <definedName name="zspu___13">#REF!</definedName>
    <definedName name="ZSS">#REF!</definedName>
    <definedName name="ZSS___0">#REF!</definedName>
    <definedName name="ZSS___13">#REF!</definedName>
    <definedName name="ztpu">#REF!</definedName>
    <definedName name="ztpu___0">#REF!</definedName>
    <definedName name="ztpu___13">#REF!</definedName>
    <definedName name="ZY">#REF!</definedName>
    <definedName name="ZY___0">#REF!</definedName>
    <definedName name="ZY___13">#REF!</definedName>
    <definedName name="전체">#REF!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1" i="30" l="1"/>
  <c r="G70" i="25"/>
  <c r="F70" i="25"/>
  <c r="G64" i="25"/>
  <c r="K64" i="25" s="1"/>
  <c r="G66" i="25"/>
  <c r="K66" i="25" s="1"/>
  <c r="G65" i="25"/>
  <c r="K65" i="25" s="1"/>
  <c r="G62" i="25"/>
  <c r="F62" i="25"/>
  <c r="K62" i="25" s="1"/>
  <c r="J72" i="25"/>
  <c r="G71" i="25"/>
  <c r="F71" i="25"/>
  <c r="F68" i="25" l="1"/>
  <c r="G68" i="25" s="1"/>
  <c r="J68" i="25" s="1"/>
  <c r="M84" i="25"/>
  <c r="I45" i="25" l="1"/>
  <c r="G45" i="25"/>
  <c r="F45" i="25"/>
  <c r="K45" i="25" l="1"/>
  <c r="H41" i="25"/>
  <c r="H44" i="25" s="1"/>
  <c r="I41" i="25"/>
  <c r="I44" i="25" s="1"/>
  <c r="J41" i="25"/>
  <c r="J44" i="25" s="1"/>
  <c r="K78" i="25"/>
  <c r="H77" i="25"/>
  <c r="G77" i="25"/>
  <c r="F77" i="25"/>
  <c r="K77" i="25" l="1"/>
  <c r="K83" i="25" l="1"/>
  <c r="D12" i="44" l="1"/>
  <c r="H12" i="40"/>
  <c r="D11" i="44"/>
  <c r="D10" i="44"/>
  <c r="I74" i="27"/>
  <c r="D8" i="44"/>
  <c r="D7" i="44"/>
  <c r="H10" i="35"/>
  <c r="K41" i="14"/>
  <c r="D9" i="44"/>
  <c r="I29" i="14"/>
  <c r="I28" i="14"/>
  <c r="I32" i="14"/>
  <c r="I31" i="14"/>
  <c r="G35" i="14"/>
  <c r="H35" i="14"/>
  <c r="F35" i="14"/>
  <c r="I35" i="14" s="1"/>
  <c r="I23" i="14"/>
  <c r="G21" i="14"/>
  <c r="H18" i="14"/>
  <c r="G18" i="14"/>
  <c r="F18" i="14"/>
  <c r="F8" i="14"/>
  <c r="D14" i="44" l="1"/>
  <c r="D15" i="44" s="1"/>
  <c r="D16" i="44" s="1"/>
  <c r="K20" i="25"/>
  <c r="F12" i="25"/>
  <c r="K58" i="25" l="1"/>
  <c r="K60" i="25"/>
  <c r="K68" i="25"/>
  <c r="K70" i="25"/>
  <c r="H12" i="27"/>
  <c r="G26" i="27"/>
  <c r="G28" i="27" s="1"/>
  <c r="F26" i="27"/>
  <c r="F28" i="27" s="1"/>
  <c r="H25" i="27"/>
  <c r="H26" i="27" l="1"/>
  <c r="H28" i="27" s="1"/>
  <c r="G49" i="27"/>
  <c r="F49" i="27"/>
  <c r="H45" i="27"/>
  <c r="J51" i="30"/>
  <c r="J52" i="30"/>
  <c r="J50" i="30"/>
  <c r="J60" i="30"/>
  <c r="J57" i="30"/>
  <c r="J54" i="30"/>
  <c r="J37" i="30"/>
  <c r="J36" i="30"/>
  <c r="J38" i="30"/>
  <c r="E39" i="30"/>
  <c r="J39" i="30" s="1"/>
  <c r="F40" i="30"/>
  <c r="E40" i="30"/>
  <c r="J42" i="30"/>
  <c r="J18" i="30"/>
  <c r="J19" i="30"/>
  <c r="J20" i="30"/>
  <c r="J21" i="30"/>
  <c r="J22" i="30"/>
  <c r="J17" i="30"/>
  <c r="I83" i="25"/>
  <c r="J66" i="30"/>
  <c r="J40" i="30" l="1"/>
  <c r="H49" i="27"/>
  <c r="J49" i="30" l="1"/>
  <c r="J63" i="30"/>
  <c r="J12" i="30"/>
  <c r="H78" i="25"/>
  <c r="F62" i="42"/>
  <c r="E62" i="42"/>
  <c r="E61" i="42"/>
  <c r="C61" i="42"/>
  <c r="E59" i="42"/>
  <c r="E60" i="42"/>
  <c r="E58" i="42"/>
  <c r="G21" i="25"/>
  <c r="K21" i="25" s="1"/>
  <c r="F48" i="27" l="1"/>
  <c r="H48" i="27" s="1"/>
  <c r="G47" i="27"/>
  <c r="F47" i="27"/>
  <c r="H41" i="27"/>
  <c r="G46" i="27"/>
  <c r="F46" i="27"/>
  <c r="H46" i="27" l="1"/>
  <c r="H47" i="27"/>
  <c r="G55" i="25" l="1"/>
  <c r="K55" i="25" s="1"/>
  <c r="F46" i="25"/>
  <c r="K46" i="25" s="1"/>
  <c r="K49" i="25"/>
  <c r="H47" i="25"/>
  <c r="K48" i="25"/>
  <c r="G53" i="25" l="1"/>
  <c r="K53" i="25" s="1"/>
  <c r="H30" i="25"/>
  <c r="E53" i="42"/>
  <c r="E51" i="42"/>
  <c r="E49" i="42"/>
  <c r="E52" i="42"/>
  <c r="E47" i="42"/>
  <c r="E54" i="42"/>
  <c r="E42" i="42"/>
  <c r="E50" i="42"/>
  <c r="E48" i="42"/>
  <c r="G34" i="25"/>
  <c r="F34" i="25"/>
  <c r="J33" i="25"/>
  <c r="J30" i="25" s="1"/>
  <c r="I33" i="25"/>
  <c r="I30" i="25" s="1"/>
  <c r="E44" i="42"/>
  <c r="E43" i="42"/>
  <c r="E40" i="42"/>
  <c r="E41" i="42"/>
  <c r="E39" i="42"/>
  <c r="K29" i="25"/>
  <c r="K35" i="25" s="1"/>
  <c r="G26" i="25"/>
  <c r="F26" i="25"/>
  <c r="G17" i="25"/>
  <c r="G18" i="25" s="1"/>
  <c r="F17" i="25"/>
  <c r="H21" i="14"/>
  <c r="F21" i="14"/>
  <c r="H16" i="14"/>
  <c r="G16" i="14"/>
  <c r="F16" i="14"/>
  <c r="H8" i="14"/>
  <c r="H15" i="14" s="1"/>
  <c r="G8" i="14"/>
  <c r="G15" i="14" s="1"/>
  <c r="F27" i="25" l="1"/>
  <c r="F41" i="25"/>
  <c r="F44" i="25" s="1"/>
  <c r="G27" i="25"/>
  <c r="G41" i="25"/>
  <c r="G44" i="25" s="1"/>
  <c r="K34" i="25"/>
  <c r="I16" i="14"/>
  <c r="I18" i="14"/>
  <c r="G14" i="14"/>
  <c r="H14" i="14"/>
  <c r="I21" i="14"/>
  <c r="E55" i="42"/>
  <c r="F55" i="42" s="1"/>
  <c r="G33" i="25" s="1"/>
  <c r="G30" i="25" s="1"/>
  <c r="E45" i="42"/>
  <c r="F45" i="42" s="1"/>
  <c r="F33" i="25" s="1"/>
  <c r="F9" i="14"/>
  <c r="I27" i="25"/>
  <c r="K26" i="25"/>
  <c r="I7" i="25"/>
  <c r="F7" i="25"/>
  <c r="H25" i="25" s="1"/>
  <c r="H24" i="25"/>
  <c r="D35" i="42"/>
  <c r="E35" i="42" s="1"/>
  <c r="E33" i="42"/>
  <c r="E34" i="42" s="1"/>
  <c r="E36" i="42" s="1"/>
  <c r="F36" i="42" s="1"/>
  <c r="K44" i="25" l="1"/>
  <c r="I50" i="25"/>
  <c r="I47" i="25" s="1"/>
  <c r="I25" i="25"/>
  <c r="I31" i="25"/>
  <c r="I52" i="25"/>
  <c r="I24" i="25"/>
  <c r="K33" i="25"/>
  <c r="F30" i="25"/>
  <c r="K30" i="25" s="1"/>
  <c r="G31" i="25"/>
  <c r="H52" i="25"/>
  <c r="F31" i="25"/>
  <c r="K27" i="25"/>
  <c r="F18" i="25"/>
  <c r="K18" i="25" s="1"/>
  <c r="D26" i="42"/>
  <c r="E26" i="42" s="1"/>
  <c r="D29" i="42"/>
  <c r="C29" i="42"/>
  <c r="E29" i="42" s="1"/>
  <c r="E28" i="42"/>
  <c r="E27" i="42"/>
  <c r="D20" i="42"/>
  <c r="E20" i="42" s="1"/>
  <c r="E22" i="42"/>
  <c r="D21" i="42"/>
  <c r="E21" i="42" s="1"/>
  <c r="E23" i="42" s="1"/>
  <c r="F23" i="42" s="1"/>
  <c r="J12" i="25" s="1"/>
  <c r="D17" i="42"/>
  <c r="E17" i="42" s="1"/>
  <c r="F17" i="42" s="1"/>
  <c r="H12" i="25" s="1"/>
  <c r="D11" i="42"/>
  <c r="E11" i="42" s="1"/>
  <c r="D10" i="42"/>
  <c r="E10" i="42" s="1"/>
  <c r="D12" i="42"/>
  <c r="D13" i="42"/>
  <c r="C13" i="42"/>
  <c r="E12" i="42"/>
  <c r="D7" i="42"/>
  <c r="D5" i="42"/>
  <c r="E5" i="42" s="1"/>
  <c r="C7" i="42"/>
  <c r="D6" i="42"/>
  <c r="E6" i="42" s="1"/>
  <c r="D4" i="42"/>
  <c r="E4" i="42" s="1"/>
  <c r="J7" i="25"/>
  <c r="H11" i="14"/>
  <c r="G11" i="14"/>
  <c r="I9" i="14"/>
  <c r="I8" i="14"/>
  <c r="J50" i="25" l="1"/>
  <c r="J47" i="25" s="1"/>
  <c r="J25" i="25"/>
  <c r="K25" i="25" s="1"/>
  <c r="J52" i="25"/>
  <c r="K52" i="25" s="1"/>
  <c r="J31" i="25"/>
  <c r="J24" i="25"/>
  <c r="K31" i="25"/>
  <c r="K7" i="25"/>
  <c r="K24" i="25"/>
  <c r="E13" i="42"/>
  <c r="E14" i="42" s="1"/>
  <c r="F14" i="42" s="1"/>
  <c r="G12" i="25" s="1"/>
  <c r="E7" i="42"/>
  <c r="E8" i="42" s="1"/>
  <c r="K17" i="25"/>
  <c r="E30" i="42"/>
  <c r="F30" i="42" s="1"/>
  <c r="I12" i="25" s="1"/>
  <c r="F8" i="42" l="1"/>
  <c r="K12" i="25" l="1"/>
  <c r="H52" i="27" l="1"/>
  <c r="H51" i="27"/>
  <c r="F37" i="25" l="1"/>
  <c r="K37" i="25" s="1"/>
  <c r="G50" i="25"/>
  <c r="G47" i="25" s="1"/>
  <c r="K41" i="25" l="1"/>
  <c r="F50" i="25"/>
  <c r="K50" i="25" l="1"/>
  <c r="K47" i="25" s="1"/>
  <c r="F47" i="25"/>
  <c r="F14" i="14"/>
  <c r="F15" i="14" l="1"/>
  <c r="I15" i="14" s="1"/>
  <c r="I14" i="14"/>
  <c r="F11" i="14"/>
  <c r="F12" i="14" l="1"/>
  <c r="I12" i="14" s="1"/>
  <c r="I11" i="14"/>
  <c r="H11" i="27" l="1"/>
  <c r="H14" i="27"/>
  <c r="H33" i="27"/>
  <c r="H34" i="27"/>
  <c r="H35" i="27"/>
  <c r="H36" i="27"/>
  <c r="H37" i="27"/>
  <c r="H39" i="27"/>
  <c r="H40" i="27"/>
  <c r="H42" i="27"/>
  <c r="H43" i="27"/>
  <c r="H44" i="27"/>
  <c r="H55" i="27"/>
  <c r="H56" i="27"/>
  <c r="H57" i="27"/>
  <c r="H58" i="27"/>
  <c r="H59" i="27"/>
</calcChain>
</file>

<file path=xl/sharedStrings.xml><?xml version="1.0" encoding="utf-8"?>
<sst xmlns="http://schemas.openxmlformats.org/spreadsheetml/2006/main" count="728" uniqueCount="495">
  <si>
    <t>cum</t>
  </si>
  <si>
    <t>sqm</t>
  </si>
  <si>
    <t>Quantity</t>
  </si>
  <si>
    <t>Unit</t>
  </si>
  <si>
    <t>lumsum</t>
  </si>
  <si>
    <t>EARTH WORK</t>
  </si>
  <si>
    <t>1.1.1</t>
  </si>
  <si>
    <t>1.1.2</t>
  </si>
  <si>
    <t>1.2.1</t>
  </si>
  <si>
    <t>1.2.2</t>
  </si>
  <si>
    <t>1.3.1</t>
  </si>
  <si>
    <t>With selected and approved excavated earth available within plot.</t>
  </si>
  <si>
    <t>1.3.2</t>
  </si>
  <si>
    <t>Providing and filling with approved earth from outside.</t>
  </si>
  <si>
    <t>STRUCTURAL WORK</t>
  </si>
  <si>
    <t>PCC WORK</t>
  </si>
  <si>
    <t>2.1.1</t>
  </si>
  <si>
    <t>CONCRETE WORK</t>
  </si>
  <si>
    <t>2.2.1</t>
  </si>
  <si>
    <t>2.2.2</t>
  </si>
  <si>
    <t>FORM WORK</t>
  </si>
  <si>
    <t>2.3.1</t>
  </si>
  <si>
    <t>REINFORCEMENT WORK</t>
  </si>
  <si>
    <t>2.4.1</t>
  </si>
  <si>
    <t>Item Description</t>
  </si>
  <si>
    <t>Rate</t>
  </si>
  <si>
    <t>TOTAL</t>
  </si>
  <si>
    <t>Amount</t>
  </si>
  <si>
    <t>Demolition</t>
  </si>
  <si>
    <t>From 1.5 m to 3.00 m</t>
  </si>
  <si>
    <t>Up to 0.0 m to1.5 m</t>
  </si>
  <si>
    <t>From 1.5 m to 3.0 m</t>
  </si>
  <si>
    <t>Nos.</t>
  </si>
  <si>
    <t>Solid core shutter finished in laminate</t>
  </si>
  <si>
    <t>DOOR-WINDOW</t>
  </si>
  <si>
    <t>Mirror</t>
  </si>
  <si>
    <t>Dado</t>
  </si>
  <si>
    <t>FLOORING, SKIRTING, DADO</t>
  </si>
  <si>
    <t>TOTAL QUANTITY</t>
  </si>
  <si>
    <t>UNIT</t>
  </si>
  <si>
    <t>DESCRIPTION OF ITEMS</t>
  </si>
  <si>
    <t>ITEM</t>
  </si>
  <si>
    <t>No.</t>
  </si>
  <si>
    <t>Providing and applying 6mm thick plaster to  RCC slab in cement mortar 1:4 (1 cement : 4 fine and coarse sand in equal proportion) finished smooth including  scaffolding, curing, making grooves at desired location etc. complete as per drawing.</t>
  </si>
  <si>
    <t>Ceiling Plaster</t>
  </si>
  <si>
    <t>Providing and applying in one coat, 12mm thick plaster on internal surfaces of RCC / brick/block  walls in cement mortar 1:5 (1 cement : 4 fine sand), finished rough and ready to take on POP punning / wall finishes / wall dado. Rate shall include for scaffolding , grooves, sills, pattas, curing, surface preparation before the application of plaster, providing GI chicken mesh as mentioned above to a width of 150mm at the junctions of masonry and concrete works including tying in position by using suitable nails / clamps / screws and as directed etc. complete at all levels. The contractor shall make good the grooves, pockets etc. after the scaffolding is removed.</t>
  </si>
  <si>
    <t>Internal Plaster</t>
  </si>
  <si>
    <t>External Plaster</t>
  </si>
  <si>
    <t xml:space="preserve">150 mm thick </t>
  </si>
  <si>
    <t>MT</t>
  </si>
  <si>
    <t>No.s</t>
  </si>
  <si>
    <t>Providing and fixing of shower unit consisting of 15mm diameter wall mixer provision for over head shower with115mm long bend pipe and wall flange, 15mm diameter Shower arm and rose, with heavy CP wall flanges etc complete., all of approve make and type etc complete.</t>
  </si>
  <si>
    <t>Item code No for Waste coupling: Jacquar/ Equivalent</t>
  </si>
  <si>
    <t>Item code No for floor trap:  Jacquar/ Equivalent</t>
  </si>
  <si>
    <t>Item code no for Angular stop cock :  Jacquar/ Equivalent</t>
  </si>
  <si>
    <t>Item code no for Sink tap :  Jacquar/ Equivalent</t>
  </si>
  <si>
    <t>Item code for Sink : Nirali Make or equivalent</t>
  </si>
  <si>
    <t>Providing and fixing  of best quality stainless steel floor mounted floor sink of Nirali  make complete with steel draining board, one No. wall mounted sink cock, angular stop cock, floor trap, 40mm dia CP waste coupling, 40mm PVC waste pipe as directed by the Architects</t>
  </si>
  <si>
    <t>Mop Sink</t>
  </si>
  <si>
    <t>1.9E</t>
  </si>
  <si>
    <t>Item code No for Bottle trap:  Jacquar/ Equivalent</t>
  </si>
  <si>
    <t>1.9D</t>
  </si>
  <si>
    <t>1.9C</t>
  </si>
  <si>
    <t>1.9B</t>
  </si>
  <si>
    <t>1.9A</t>
  </si>
  <si>
    <t>Providing and fixing  of best quality stainless steel double bowl kitchen sink of Nirali  make complete with steel draining board, one No. wall mounted sink cock, angular stop cock, bottle trap, 40mm dia CP waste coupling, 40mm PVC waste pipe as approved.</t>
  </si>
  <si>
    <t>Sink</t>
  </si>
  <si>
    <t>Tissue Dispenser</t>
  </si>
  <si>
    <t xml:space="preserve">Providing and fixing  of  C.P. brass rob hook with PVC rawl plug &amp; C.P. brass screw complete as required. </t>
  </si>
  <si>
    <t>Robe Hooks</t>
  </si>
  <si>
    <t xml:space="preserve">Providing and fixing of toilet paper holder with PVC rawl plug &amp; C.P. brass screw complete as required. </t>
  </si>
  <si>
    <t>Toilet Paper Holder</t>
  </si>
  <si>
    <t>450mm Long Braided Hose with Two 15mm nuts</t>
  </si>
  <si>
    <t>1.2F</t>
  </si>
  <si>
    <t>1.2E</t>
  </si>
  <si>
    <t>1.2D</t>
  </si>
  <si>
    <t>1.2C</t>
  </si>
  <si>
    <t>1.2B</t>
  </si>
  <si>
    <t>1.2A</t>
  </si>
  <si>
    <t xml:space="preserve">Providing, fixing, testing and commissioning of 50% vitreous china counter top wash basin installed on existing counter with MS brackets, pillar cock, 15mm dia - 450mm long PVC connection pipe, one no 15mm dia CP angle stop cock with wall  flange , 32 mm  dia CP  waste coupling, 32 mm dia CP brass bottle trap. The works shall include cutting and making good the walls and floors. </t>
  </si>
  <si>
    <t>Washbasin</t>
  </si>
  <si>
    <t>1.1E</t>
  </si>
  <si>
    <t>1.1D</t>
  </si>
  <si>
    <t>1.1C</t>
  </si>
  <si>
    <t>1.1B</t>
  </si>
  <si>
    <t>1.1A</t>
  </si>
  <si>
    <t xml:space="preserve">Providing, fixing, testing and commissioning of EWC wall mounted type White Vitreous Chinaware Water Closet with ('P' / 'S' Trap), complete with flushing cistern, CP bolts, white seat cover, CP Elbow, CP wall flange, angular stop cocks with flange (for flushing cistern and health faucet), health faucet with necessary CP flexible hose 750mm long nozzle, C I brackets, making necessary connection to GI flush / inlet pipe etc. and any necessary accessories including cutting and the making good the walls and floor wherever required. </t>
  </si>
  <si>
    <t>Water closet</t>
  </si>
  <si>
    <t>The quoted rates shall include all such items, whether specifically mentioned or not required to complete the work including cutting, chasing, concreting, redoing, provision   of  screws , bolts, white cement etc.  the quoted  rates shall also include  provision  of MS angle stays, u bolt, hi-tech hangers , expansion bolts etc. for recommended make of items refer separate  specs. sheet.</t>
  </si>
  <si>
    <t>SANITARY FIXTURES &amp; FITTINGS</t>
  </si>
  <si>
    <t>Providing and fixing Heavy Class SS grating  of approved design including setting in floor with cement motor to match with floor finish as per architect requirement suitable for waster and FT, FD.</t>
  </si>
  <si>
    <t xml:space="preserve">110 mm inlet and 110 mm outlet  </t>
  </si>
  <si>
    <t>110 OD Type B</t>
  </si>
  <si>
    <t xml:space="preserve"> INTERNAL DRAINAGE (SOIL, WASTE &amp; VENT)</t>
  </si>
  <si>
    <t>25 mm dia.</t>
  </si>
  <si>
    <t>Concealed Pipework</t>
  </si>
  <si>
    <t>The rates to include chasing in brick /AAC Block masonry / PCC/RCC for internal water supply pipes and making good the same in C.C or 1:4 cement mortar, cleaning the debris and carting outside the site premises to the satisfaction of Project Manager.  (All major MS  structure to hold the stack with fixing including anchor fasteners,sand etc is included in this item.) (SDR-11 pipes for 15 - 50 mm dia)(SDR-40 pipes for 65- 100 mm dia)</t>
  </si>
  <si>
    <t xml:space="preserve"> </t>
  </si>
  <si>
    <t>Nos</t>
  </si>
  <si>
    <t>Description</t>
  </si>
  <si>
    <t xml:space="preserve">Providing and cladding in proper line and level, 75mm high skirting in minimum 18mm thick Flamed  finish Granite slab of approved sample in pattern as per the drawing on neat cement slurry paste with a backing coat of cement mortar 1:3 (1 cement: 3 fine sand), not less than 20mm thick, grouting joints with neat cement paste with pigmented additives to match shade of the stone, hand buffing, cleaning, skirting to be fixed flush with finished surface of wall in line and level and 6mm wide groove to be made in wall at the junction of stone and finished surface of wall. </t>
  </si>
  <si>
    <t xml:space="preserve">Providing and laying Treads approximately 300mm wide using minimum 18mm thick machine cut Flamed finish Granite stone single piece  for  each step over a bed of cement mortar 1:4 (1 cement : 4 coarse sand), average 35mm thick, with full round bull nosing at edges, machine polished, and making 3 numbers of factory made and machine polished grooves to the specified size in the edges for anti-skid purpose. Rate shall include for preparation of base surface, riser jointing with matching cement  slurry and work at all levels etc complete, all as directed. </t>
  </si>
  <si>
    <t>g</t>
  </si>
  <si>
    <t>GROUND</t>
  </si>
  <si>
    <t>FIRST</t>
  </si>
  <si>
    <t>SCHEDULE OF QUANTITIES FOR AMENITITES, GROUND + TRACK</t>
  </si>
  <si>
    <t>m</t>
  </si>
  <si>
    <t>l</t>
  </si>
  <si>
    <t>i</t>
  </si>
  <si>
    <t>h</t>
  </si>
  <si>
    <t>20W 8' LED Task Lights</t>
  </si>
  <si>
    <t>20W 4' LED Task Lights</t>
  </si>
  <si>
    <t>f</t>
  </si>
  <si>
    <t>e</t>
  </si>
  <si>
    <t>d</t>
  </si>
  <si>
    <t>c</t>
  </si>
  <si>
    <t>b</t>
  </si>
  <si>
    <t>a</t>
  </si>
  <si>
    <t>FIXTURES</t>
  </si>
  <si>
    <t>POWER RECEPTACLES</t>
  </si>
  <si>
    <t>Single light point controlled by 6A Switch.</t>
  </si>
  <si>
    <t>EARTHING</t>
  </si>
  <si>
    <t>4C x6Sqmm Copper Armoured Cable</t>
  </si>
  <si>
    <t>4C x10Sqmm Copper Armoured Cable</t>
  </si>
  <si>
    <t>3.5Corex70Sqmm Aluminium Armored cable</t>
  </si>
  <si>
    <t>4C x6Sqmm Copper Armoured Cable (VDB Panel to Power DB, Lighting DB &amp; Computer DB)</t>
  </si>
  <si>
    <t>4Runs of 6Sqmm copper wire+2.5Sqmm copper wire in PVC  conduit ( UPS input/output)</t>
  </si>
  <si>
    <t>CDB(12WAY SPN DB)</t>
  </si>
  <si>
    <t>POWER DB</t>
  </si>
  <si>
    <t>LIGHTING DB</t>
  </si>
  <si>
    <t>Main Electrical Panel Board (Factory made)</t>
  </si>
  <si>
    <t>DISTRIBUTION BOARD</t>
  </si>
  <si>
    <t xml:space="preserve">Terrace </t>
  </si>
  <si>
    <t xml:space="preserve">First Floor </t>
  </si>
  <si>
    <t>External Paint</t>
  </si>
  <si>
    <t>Barrication</t>
  </si>
  <si>
    <t>rm</t>
  </si>
  <si>
    <t>Location</t>
  </si>
  <si>
    <t>Barrication to enclose construction site</t>
  </si>
  <si>
    <t xml:space="preserve">Existing Staff Quarters near Track </t>
  </si>
  <si>
    <t>AAC Block</t>
  </si>
  <si>
    <t xml:space="preserve">100 mm thick </t>
  </si>
  <si>
    <t xml:space="preserve">100 mm thick  </t>
  </si>
  <si>
    <t>Providing and laying of Autoclaved Aerated Concrete (AAC) blocks having dimensions of 625mm x 250mm. Manufactured using Fly-ash predominantly and conforming cement mortar composition of 1:6 (1 Cement : 6 sand) with suitable plasticiser. Composite mortar having proportion of 1:1.25:5 (1 cement : 1.25 flyash : 5 sand) can also be used. Sand having modulus of fineness 1.1 shall be used. The horizontal and vertical joint thickness should be 10mm. Masonry work strictly be carried out as per BIS 1905-1987, including cutting, chamfering, scaffolding, curing etc. complete. At all heights &amp; depths and locations.</t>
  </si>
  <si>
    <t xml:space="preserve">Block Masonary </t>
  </si>
  <si>
    <t xml:space="preserve">Plaster </t>
  </si>
  <si>
    <t xml:space="preserve">200 mm thick </t>
  </si>
  <si>
    <t>200mm thick unfinished block in cement mortar 1:6 as mentioned above and without RCC binders as mentioned above</t>
  </si>
  <si>
    <t xml:space="preserve">Sports Flooring </t>
  </si>
  <si>
    <t xml:space="preserve">GLASS </t>
  </si>
  <si>
    <t xml:space="preserve">Glass Railing </t>
  </si>
  <si>
    <t>Solid Block Masonary for Plinth Beams</t>
  </si>
  <si>
    <t>ATT</t>
  </si>
  <si>
    <t>Backfilling</t>
  </si>
  <si>
    <t>Excavation</t>
  </si>
  <si>
    <r>
      <t>Excavation</t>
    </r>
    <r>
      <rPr>
        <b/>
        <sz val="10"/>
        <rFont val="Arial"/>
        <family val="2"/>
      </rPr>
      <t xml:space="preserve"> </t>
    </r>
    <r>
      <rPr>
        <sz val="10"/>
        <rFont val="Arial"/>
        <family val="2"/>
      </rPr>
      <t xml:space="preserve">in all kinds of soil, wet or dry (such as yellow murrum, hard murrum / gravel or mixture of any kind, etc.), in loose and slushy condition, including soft rock, to the required level by mechanical equipments (JCB / Poclain) for foundations, trenches, rafts, plinths, including carting away and disposing off surplus excavated material ( as directed by PM including removal of vegetation, shrubs and debris, spreading, levelling, watering and compacting in layer not exceeding 150mm in depth in each layer and stacking of excavated material for back filling within the premises; if required, dewatering by bailing/pumping out water to keep the site dry at all times, making temporary stepping / sloping, shoring with planking, strutting, sectioning, trimming, dressing of sides, levelling or grading, cleaning, removing and excavating loose pockets and consolidating them by backfilling as directed by the PM. Further Rate shall include manual excavation and final dressing to arrive at required level.   </t>
    </r>
  </si>
  <si>
    <t xml:space="preserve">Excavation in hard rock / boulders (more than ½ cum in size)  by chiseling, drilling, wire cutting and block removal method to required level for foundation, trenches, rafts, plinths, leveling area etc. upto required depth including carting away and disposing off surplus excavated material  as directed by PM; if required dewatering by bailing / pumping out of water to keep site dry at all times until completion of backfilling; shoring, strutting, stepping, dressing, grading, cleaning, removing and excavating loose pockets and consolidating them by backfilling as directed by the PM etc. all complete as detailed in specification and conforming to safety rules of authority from time to time. </t>
  </si>
  <si>
    <t xml:space="preserve">Backfilling and banking in plinths, area leveling etc. in layers each not exceeding 200 mm in depth, breaking clods, watering, compacting each layer with vibratory compactor and at inaccessible places with wooden/steel rammers to achieve 95% proctor density at optimum moisture content; dressing up embankments; if required, bailing/pumping out of water to keep site dry while back filling; costs includes conveyance of all materials, labour, machinery etc. complete as per  direction of the PM. </t>
  </si>
  <si>
    <t>Reinforcement</t>
  </si>
  <si>
    <t>Waterproofing</t>
  </si>
  <si>
    <t xml:space="preserve">sqm </t>
  </si>
  <si>
    <t>Total Quantity</t>
  </si>
  <si>
    <t xml:space="preserve">Exposed Wirecut Brick </t>
  </si>
  <si>
    <t xml:space="preserve">Solid Block  </t>
  </si>
  <si>
    <t>Acrylic Emulsion Paint</t>
  </si>
  <si>
    <t>Waterproof cement paint</t>
  </si>
  <si>
    <t>Pest control and Anti-termite treatment</t>
  </si>
  <si>
    <t>External Texture Paint</t>
  </si>
  <si>
    <t xml:space="preserve">Providing and fixing fabric backing commercial grade wall paper of approved shade with recommended adhesive of approved make  which have 100% washable, scratch resistance, peel proof, and fire retardant properties. The wall paper should give a seamless finish. Cost to include preparation on the punned surface for receiving the wall paper as per the manufacturer specification. </t>
  </si>
  <si>
    <t>Wall Paper</t>
  </si>
  <si>
    <t>Flamed Finjsh Granite Treads</t>
  </si>
  <si>
    <t>Flamed Finjsh Granite Risers</t>
  </si>
  <si>
    <t xml:space="preserve">Vitrified Tiles Flooring </t>
  </si>
  <si>
    <t>Vitrified Tiles Skirting</t>
  </si>
  <si>
    <t>Flamed Finish Granite Skirting</t>
  </si>
  <si>
    <t>Granolithic Flooring</t>
  </si>
  <si>
    <t>Polished Kota</t>
  </si>
  <si>
    <t xml:space="preserve">Anti-skid Vertified Tiles </t>
  </si>
  <si>
    <t xml:space="preserve">Vertified Tiles </t>
  </si>
  <si>
    <t xml:space="preserve">Ventilators </t>
  </si>
  <si>
    <t xml:space="preserve">Windows </t>
  </si>
  <si>
    <t xml:space="preserve">MS Works </t>
  </si>
  <si>
    <t>Railing</t>
  </si>
  <si>
    <t>Providing Post Construction Pest control and Anti-termite treatment by appointing a specialised agency as per the specifications mentioned by the Bureau of Indian Standards for General Civil, Plumbing,/ Drainage and timber/ Carpentry works, Gypsum related work etc, complete as directed.  (Mode of measurement to be on carpet-area of floor and not the area of surface treated.)</t>
  </si>
  <si>
    <t xml:space="preserve">No. </t>
  </si>
  <si>
    <t xml:space="preserve">TOTAL AMOUNT </t>
  </si>
  <si>
    <t>Soap Dispenser</t>
  </si>
  <si>
    <t xml:space="preserve">CP Grating </t>
  </si>
  <si>
    <t>Floor Trap</t>
  </si>
  <si>
    <t>Floor Drain</t>
  </si>
  <si>
    <t>S/ P Trap</t>
  </si>
  <si>
    <t>Amenities</t>
  </si>
  <si>
    <t>Café</t>
  </si>
  <si>
    <t xml:space="preserve">
Providing &amp; fixing bevelled edge Mirror of superior glass of makes specified in the list of approved makes etc. complete with 5mm thick ISI marked AC sheet fixed with 25mm dia SS Studs properly, complete at all heights as per architectural drawings and instructions. Rate shall include the cost of providing &amp; fixing backing with commercial ply for fixing of mirror
Providing and fixing mirror for toilet of size as per drawings using 6mm thick mirror of approved make cut to required sizes on a backing of 12mm thick Marine plywood of approved make stuck to wall/partitions. All edges of the mirror to be machine polished. The mirror to be stuck on ply by means of approved BOW or 3M Tapes as directed. The cost to be inclusive of making mirrors in curved/circular / any profile as indicated in the drawings and also include SS Beading all along the edges of the mirror</t>
  </si>
  <si>
    <t>Valve</t>
  </si>
  <si>
    <t>NRV</t>
  </si>
  <si>
    <t>19 mm dia. (SCH - 11)</t>
  </si>
  <si>
    <t>2.2.3</t>
  </si>
  <si>
    <t>-Do- as per Item No. 2.2.1 above but with Self compacting concret (SCC) including the coating of exposed concrete surface with appropriate weather protection complete.</t>
  </si>
  <si>
    <t>with M 30 grade</t>
  </si>
  <si>
    <t>Flamed Finish Granite Flooring</t>
  </si>
  <si>
    <t>Putty &amp; Paint</t>
  </si>
  <si>
    <t xml:space="preserve">China Mosaic </t>
  </si>
  <si>
    <t xml:space="preserve">Miscellaneous </t>
  </si>
  <si>
    <t xml:space="preserve">Ground Floor </t>
  </si>
  <si>
    <t xml:space="preserve">Changing Room </t>
  </si>
  <si>
    <t>Security</t>
  </si>
  <si>
    <t>Section 2: Structure</t>
  </si>
  <si>
    <t>Section 3: Finishes</t>
  </si>
  <si>
    <t xml:space="preserve">Providing and installing a Sintex OHT (Overhead Tank) made of 100% virgin plastic for enhanced strength, durability, and flexibility. The tank is made from food-grade plastic with FDA approval, ensuring the safety and hygiene of stored water. It is free from phthalates, granules, and additives, with no cancer-causing materials present. The tank is 100% UV stabilized, with a diameter of 2000mm, a height of 1870mm, and a manhole diameter of 405mm. The installation is to be completed as per the specifications and as directed. </t>
  </si>
  <si>
    <t>Fire Extinguisher</t>
  </si>
  <si>
    <t>No</t>
  </si>
  <si>
    <t>CO2</t>
  </si>
  <si>
    <t>Modular ABC</t>
  </si>
  <si>
    <t>Clean Agent</t>
  </si>
  <si>
    <t>ABC 4A, 144 B</t>
  </si>
  <si>
    <t>K TYPE</t>
  </si>
  <si>
    <t>Item</t>
  </si>
  <si>
    <t>Description of Items</t>
  </si>
  <si>
    <t>Ground Floor</t>
  </si>
  <si>
    <t>Second Floor</t>
  </si>
  <si>
    <t>Terrace</t>
  </si>
  <si>
    <t xml:space="preserve">Café </t>
  </si>
  <si>
    <t xml:space="preserve">Security </t>
  </si>
  <si>
    <t xml:space="preserve">Rate </t>
  </si>
  <si>
    <t xml:space="preserve">Total Amount
</t>
  </si>
  <si>
    <t>Ventilator</t>
  </si>
  <si>
    <t xml:space="preserve">Window </t>
  </si>
  <si>
    <t xml:space="preserve">Door </t>
  </si>
  <si>
    <t>200 mm block work</t>
  </si>
  <si>
    <t>till Beam bottom</t>
  </si>
  <si>
    <t xml:space="preserve">3.5Corex70Sqmm Aluminium Armored cable ( from waste yard to building) </t>
  </si>
  <si>
    <t xml:space="preserve">Providing and applying Hydrophobic Silane - Siloxane coating of Wacker BS-209 or approved equivalent make, to exposed brick masonry surfaces. The treatment shall be in two coats wet-on-wet or as recommended by approved manufacturer including preparation of surfaces by cleaning, curing, protecting, etc. complete.  </t>
  </si>
  <si>
    <t>R/0</t>
  </si>
  <si>
    <t xml:space="preserve">SS Cabling </t>
  </si>
  <si>
    <t xml:space="preserve">for 1 grid </t>
  </si>
  <si>
    <t xml:space="preserve">for 10 grids </t>
  </si>
  <si>
    <t xml:space="preserve">for front façade </t>
  </si>
  <si>
    <t xml:space="preserve">Electrical Room </t>
  </si>
  <si>
    <t>R/O</t>
  </si>
  <si>
    <t>Internal Paint</t>
  </si>
  <si>
    <t xml:space="preserve">Recpetion wall </t>
  </si>
  <si>
    <t xml:space="preserve">AV Room </t>
  </si>
  <si>
    <t xml:space="preserve">ventilator side </t>
  </si>
  <si>
    <t xml:space="preserve">Ground </t>
  </si>
  <si>
    <t xml:space="preserve">Gym </t>
  </si>
  <si>
    <t xml:space="preserve">Physio Room </t>
  </si>
  <si>
    <t xml:space="preserve">Office </t>
  </si>
  <si>
    <t xml:space="preserve">Corridor </t>
  </si>
  <si>
    <t>Screed for slope</t>
  </si>
  <si>
    <t xml:space="preserve">Providing and constructing Solid Concrete Block masonry in proper line and level at all levels in cement mortar 1:4 ( 1 cement: 4 coarse sand) using standard size of Blocks as 400 x 200mm of thickness as given below, with minimum compressive strength of each block not less than 5 N/ sqmm including all scaffolding, staging, curing, all lifts, raking of joints, all labour, hire and fuel charges for all tools and plants employed etc. complete and as directed. Rate shall include providing Concrete Binders in proportion 1:2:4 (1 cement : 2 Coarse sand : 4 Aggregates), 75mm thick reinforced with 2 nos. of 8 mm dia Fe 500 bars, RCC binders to be at every 1 metre interval from floor level. The rate to be inclusive of cost of reinforcement and formwork, cover blocks for reinforcement and all other incidental charges etc., all complete and as directed. The rate to also include closing the gap between the masonry and RCC beam / slab finished to required slope as directed by the Engineer-in-charge. Note:- The width of the joints not to exceed 10mm. </t>
  </si>
  <si>
    <t>Supplying and applying slope making and protection to the waterproofing treatment with 75mm avg. thick  M20 grade screeding, including control joints of 4M X 4M size and filling the panels with Bitumastic sealant.</t>
  </si>
  <si>
    <t>Sleeves</t>
  </si>
  <si>
    <t xml:space="preserve">25 mm dia </t>
  </si>
  <si>
    <t xml:space="preserve">50 mm dia </t>
  </si>
  <si>
    <t xml:space="preserve">100 mm dia </t>
  </si>
  <si>
    <t>Supply and installation of SS rain chain (Grade 304 / 316), polished finish, approx. 8–10 mm link thickness, with approved decorative link or cup design. Complete with SS top adapter/funnel for roof outlet connection and bottom anchoring/catch basin arrangement. Chain to be securely fixed to roof spout and anchored at bottom to prevent sway. All components corrosion resistant and designed for smooth water flow from roof to ground.</t>
  </si>
  <si>
    <t xml:space="preserve">HPL Screen </t>
  </si>
  <si>
    <t>Cable Trays</t>
  </si>
  <si>
    <t>rmt</t>
  </si>
  <si>
    <t xml:space="preserve">MS Frame </t>
  </si>
  <si>
    <t xml:space="preserve">Beams </t>
  </si>
  <si>
    <t>Columns</t>
  </si>
  <si>
    <t>Support Sections</t>
  </si>
  <si>
    <t>Truss for Solar Panels</t>
  </si>
  <si>
    <t>tonne</t>
  </si>
  <si>
    <t xml:space="preserve">Amount </t>
  </si>
  <si>
    <t xml:space="preserve">Description </t>
  </si>
  <si>
    <t>Café - Kitchen</t>
  </si>
  <si>
    <t>Café- Gas Bank</t>
  </si>
  <si>
    <t>Supply, installation, testing, and commissioning of ISI-marked portable fire extinguishers of approved make and capacity, conforming to IS: 15683 (latest), complete with all accessories, brackets, pressure gauge, safety pin, and discharge hose/nozzle as required. Extinguishers shall be new, filled, and ready for use, and installed at approved locations as directed.  
The type, capacity, and installation height shall be as per NBC Part 4 – Fire &amp; Life Safety and IS: 2190 recommendations.  
Make: Safex, Tyco, Eversafe or Equivalent</t>
  </si>
  <si>
    <t>1.a</t>
  </si>
  <si>
    <t>1.b</t>
  </si>
  <si>
    <t>1.c</t>
  </si>
  <si>
    <t>1.d</t>
  </si>
  <si>
    <t>1.e</t>
  </si>
  <si>
    <t>Server Room</t>
  </si>
  <si>
    <t>Section 6: Fire Extinguisher</t>
  </si>
  <si>
    <t xml:space="preserve">Section 5: Electrical Works </t>
  </si>
  <si>
    <r>
      <rPr>
        <b/>
        <sz val="11"/>
        <rFont val="Arial"/>
        <family val="2"/>
      </rPr>
      <t>CIRCUIT</t>
    </r>
    <r>
      <rPr>
        <sz val="11"/>
        <rFont val="Arial"/>
        <family val="2"/>
      </rPr>
      <t xml:space="preserve"> </t>
    </r>
    <r>
      <rPr>
        <b/>
        <sz val="11"/>
        <rFont val="Arial"/>
        <family val="2"/>
      </rPr>
      <t>MAINS</t>
    </r>
    <r>
      <rPr>
        <sz val="11"/>
        <rFont val="Arial"/>
        <family val="2"/>
      </rPr>
      <t xml:space="preserve"> </t>
    </r>
    <r>
      <rPr>
        <b/>
        <sz val="11"/>
        <rFont val="Arial"/>
        <family val="2"/>
      </rPr>
      <t>AND</t>
    </r>
    <r>
      <rPr>
        <sz val="11"/>
        <rFont val="Arial"/>
        <family val="2"/>
      </rPr>
      <t xml:space="preserve"> </t>
    </r>
    <r>
      <rPr>
        <b/>
        <sz val="11"/>
        <rFont val="Arial"/>
        <family val="2"/>
      </rPr>
      <t>POWER</t>
    </r>
    <r>
      <rPr>
        <sz val="11"/>
        <rFont val="Arial"/>
        <family val="2"/>
      </rPr>
      <t xml:space="preserve"> </t>
    </r>
    <r>
      <rPr>
        <b/>
        <sz val="11"/>
        <rFont val="Arial"/>
        <family val="2"/>
      </rPr>
      <t>WIRING</t>
    </r>
  </si>
  <si>
    <r>
      <rPr>
        <b/>
        <sz val="11"/>
        <rFont val="Arial"/>
        <family val="2"/>
      </rPr>
      <t>CABLES</t>
    </r>
    <r>
      <rPr>
        <sz val="11"/>
        <rFont val="Arial"/>
        <family val="2"/>
      </rPr>
      <t xml:space="preserve"> </t>
    </r>
    <r>
      <rPr>
        <b/>
        <sz val="11"/>
        <rFont val="Arial"/>
        <family val="2"/>
      </rPr>
      <t>AND</t>
    </r>
    <r>
      <rPr>
        <sz val="11"/>
        <rFont val="Arial"/>
        <family val="2"/>
      </rPr>
      <t xml:space="preserve"> </t>
    </r>
    <r>
      <rPr>
        <b/>
        <sz val="11"/>
        <rFont val="Arial"/>
        <family val="2"/>
      </rPr>
      <t>END</t>
    </r>
    <r>
      <rPr>
        <sz val="11"/>
        <rFont val="Arial"/>
        <family val="2"/>
      </rPr>
      <t xml:space="preserve"> </t>
    </r>
    <r>
      <rPr>
        <b/>
        <sz val="11"/>
        <rFont val="Arial"/>
        <family val="2"/>
      </rPr>
      <t>TERMINATION</t>
    </r>
  </si>
  <si>
    <r>
      <rPr>
        <b/>
        <sz val="11"/>
        <rFont val="Arial"/>
        <family val="2"/>
      </rPr>
      <t>POINT</t>
    </r>
    <r>
      <rPr>
        <sz val="11"/>
        <rFont val="Arial"/>
        <family val="2"/>
      </rPr>
      <t xml:space="preserve"> </t>
    </r>
    <r>
      <rPr>
        <b/>
        <sz val="11"/>
        <rFont val="Arial"/>
        <family val="2"/>
      </rPr>
      <t>WIRING</t>
    </r>
  </si>
  <si>
    <r>
      <rPr>
        <sz val="11"/>
        <rFont val="Arial"/>
        <family val="2"/>
      </rPr>
      <t>Two light point controlled by 6A Switch.</t>
    </r>
  </si>
  <si>
    <r>
      <rPr>
        <sz val="11"/>
        <rFont val="Arial"/>
        <family val="2"/>
      </rPr>
      <t>Three light point controlled by 6A Switch.</t>
    </r>
  </si>
  <si>
    <r>
      <rPr>
        <sz val="11"/>
        <rFont val="Arial"/>
        <family val="2"/>
      </rPr>
      <t>Exhaust fan wiring</t>
    </r>
  </si>
  <si>
    <t xml:space="preserve">Total Amount </t>
  </si>
  <si>
    <t>Installation Amount/ Unit</t>
  </si>
  <si>
    <t>First Floor</t>
  </si>
  <si>
    <t>Supply Amount/ Unit</t>
  </si>
  <si>
    <t>Ceiling Fan</t>
  </si>
  <si>
    <t>Wall Fan</t>
  </si>
  <si>
    <t>6.a</t>
  </si>
  <si>
    <t>Light Fixtures</t>
  </si>
  <si>
    <t>6.2.a</t>
  </si>
  <si>
    <t>6.2.b</t>
  </si>
  <si>
    <t>Fan</t>
  </si>
  <si>
    <t>Exhaust Fan</t>
  </si>
  <si>
    <t>Solar Water Heating System</t>
  </si>
  <si>
    <t>Solar Panels</t>
  </si>
  <si>
    <t xml:space="preserve">Supply, installation, testing, and commissioning of ceiling/wall fans complete with double ball bearing motor, blades, down rod, suspension hook, regulator (electronic type), and all necessary accessories for proper operation. Make: Atomberg/ Havells/ Equivalent (BLDC)/ 1200 mm Sweep for ceiling fans. </t>
  </si>
  <si>
    <t>Rain Water Downtake Chain</t>
  </si>
  <si>
    <t xml:space="preserve">2R x  2.5Sqmm + 1R x 1.5 Sqmm copper wire in PVC conduit for Power points </t>
  </si>
  <si>
    <t>2R x  2.5Sqmm + 1R x 1.5 Sqmm copper wire in UPS wiring for lights</t>
  </si>
  <si>
    <t xml:space="preserve">2R x  2.5Sqmm + 1R x 1.5 Sqmm copper wire in PVC conduit for circuit mains </t>
  </si>
  <si>
    <t xml:space="preserve">2R x  2.5Sqmm + 1R x 1.5 Sqmm copper wire in PVC conduit for computer points </t>
  </si>
  <si>
    <t xml:space="preserve">2R x  4.0Sqmm + 1R x 2.5 Sqmm copper wire in PVC  conduit for  </t>
  </si>
  <si>
    <t xml:space="preserve">4C x10Sqmm Copper Armoured Cable </t>
  </si>
  <si>
    <t>Supply, installation, testing, and commissioning of solar water heating system of capacity 500 litres per day (LPD), complete with evacuated tube/flat plate solar collectors, insulated SS 304 storage tank with PUF insulation, hot-dip galvanized MS mounting structure, necessary piping, valves, insulation, and accessories, and 1.5–2 kW electrical backup heater with thermostat.System to conform to IS 12933 and MNRE specifications, installed on terrace with all connections and commissioning complete as directed by the engineer in charge.
 Make: V-Guard / Racold / Tata Power Solar / Emmvee / Supreme or equivalent approved.</t>
  </si>
  <si>
    <t xml:space="preserve">
</t>
  </si>
  <si>
    <t>7.a</t>
  </si>
  <si>
    <t>Two nos.  5 pin 6 amps switched socket outlet</t>
  </si>
  <si>
    <t xml:space="preserve">Providing and fixing SS (304 grade) Spouts fixed with required grouting and fixing accessories  </t>
  </si>
  <si>
    <t>no</t>
  </si>
  <si>
    <t>20 W wall mounted lights</t>
  </si>
  <si>
    <t>Supply, installation, testing, and commissioning of light fixtures of approved design and make, complete with necessary accessories such as electronic driver/control gear, mounting brackets, downlight frames, and necessary wiring connections from point outlet. Fixtures shall be of LED type, energy-efficient, and conforming to relevant IS/IEC standards.
Make: K-Lite/ Philips/ Wipro/ Syska/ Panasonic/ Equivalent</t>
  </si>
  <si>
    <t xml:space="preserve">8 W surface surfaced mounted range of LED ceiling lights </t>
  </si>
  <si>
    <t xml:space="preserve">12  W surface surfaced mounted range of LED ceiling lights </t>
  </si>
  <si>
    <t xml:space="preserve">30  W surface surfaced mounted range of LED ceiling lights </t>
  </si>
  <si>
    <t>j</t>
  </si>
  <si>
    <t>k</t>
  </si>
  <si>
    <t xml:space="preserve">20  W surface surfaced mounted range of LED ceiling lights </t>
  </si>
  <si>
    <t>22 W  LED tube light fiitings</t>
  </si>
  <si>
    <t xml:space="preserve">20 W Pendant Lighting </t>
  </si>
  <si>
    <t>Section 4 : Plumbing Works</t>
  </si>
  <si>
    <t>1.8A</t>
  </si>
  <si>
    <t>1.8B</t>
  </si>
  <si>
    <t>RWH Tank</t>
  </si>
  <si>
    <t xml:space="preserve">Supply, installation, testing &amp; commissioning of commercial kitchen chimney with exhaust and fresh air system, including SS 304 canopy hood with baffle filters, centrifugal exhaust fan (min. 1500 m³/hr), GI ducting with supports, MS frame, fresh air fan, electrical connections, and complete accessories as per approved design. </t>
  </si>
  <si>
    <t xml:space="preserve"> WATER SUPPLY </t>
  </si>
  <si>
    <t>Overhead Water Tanks</t>
  </si>
  <si>
    <t xml:space="preserve">75 mm </t>
  </si>
  <si>
    <t xml:space="preserve">50 mm  </t>
  </si>
  <si>
    <t>Sewage Chambers</t>
  </si>
  <si>
    <t>Gully Trap</t>
  </si>
  <si>
    <t>Inpsection Chamber</t>
  </si>
  <si>
    <t>Grease Trap</t>
  </si>
  <si>
    <t>Supply, installation, testing &amp; commissioning of grease trap unit (SS 304 / RCC) of min. 200–500 L capacity with multi-chamber design, inlet–outlet connections, SS baffles, removable grease tray, top cover, and complete civil base and fittings as per approved design and direction of Engineer-in-Charge.
Make: Kelvin / Ion Exchange / Thermax / EcoTech / Equivalent</t>
  </si>
  <si>
    <t xml:space="preserve">Supply and installation of modular toilet partition system using 12 mm thick compact HPL panels with SS 304 hardware (top rail, hinges, locks, legs, coat hook, etc.), including doors, fixtures, and supports, complete in approved colour, finish, and layout as per drawings and direction of Engineer-in-Charge.
Make: Fundermax / Greenlam / Merino / Equivalent. </t>
  </si>
  <si>
    <t>Partition for Washrooms</t>
  </si>
  <si>
    <t>Item code No for EWC- Floor mounted : Kohler/ Jacquar / Equivalent</t>
  </si>
  <si>
    <t xml:space="preserve">Providing, diluting and injecting chemical emulsion for pre-constructional anti-termite treatment and creating a continuous chemical barrier under and around the column pits, wall trenches, basement excavation, top surface of plinth filling, junction of wall and floor, along the external perimeter of building, expansion joints, over the top surface of consolidated earth on which apron is to be laid, surroundings of pipes and conduits etc. complete. Work to be carried out as per IS : 6313 (Part II), as per approved manufacturer's instructions and recommendation, and installed by manufacturer's approved agency with a guarantee of 10 years, all to the satisfaction of the PM. (Plinth area in plan at ground level shall be measured for payment). 
</t>
  </si>
  <si>
    <t xml:space="preserve">The second part consisting of providing and laying 200mm high brick-bat coba system, comprising of 25 mm thick, CM 1:3 base coat, brick-bat coba filling and 25 mm thick, CM 1:4 top-finish coat. The mortar for the brick-bat coba filling shall be CM 1:4 and admixed with integral waterproofing compound and mortar plasticizer, curing, complete. The top-finish coat shall be broom-finished suitable for laying tiles. The cost should include sealing the annular space between the pipe and the masonry, making khurras, river sand screened and washed, at all leads, lifts, heights, scaffolding, with proper slope to drain-off water entirely, complete, etc. Curing shall be done for 7 days by ponding with water. Only plan area to be considered for measurement. </t>
  </si>
  <si>
    <t>Providing, fabricating, erecting, centering, shuttering, propping, supporting, and removing formwork for all RCC and PCC structural members (footings, columns, beams, slabs, walls, staircases, chajjas, etc.) using waterproof plywood (min. 12 mm thick) or steel sheets, including staging, bracing, form oil, and supports, true to line, level, and plumb, and leak-proof, complete in all respects as per IS 456 / IS 4990, at all heights and depths.
(Excluding reinforcement and concrete.)</t>
  </si>
  <si>
    <t>2.3.2</t>
  </si>
  <si>
    <t>Providing and fixing high-quality formwork (film-faced plywood / modular steel system such as PERI, Doka, MFE, or equivalent) for exposed RCC surfaces to achieve a smooth, uniform architectural finish, including approved non-staining release agent, approved tie-hole layout, bracing, supports, alignment, and removal, complete as per IS 456 &amp; CPWD specifications.
(Excluding reinforcement and concrete.)</t>
  </si>
  <si>
    <t xml:space="preserve">Vertical Surface </t>
  </si>
  <si>
    <t>Horizontal Surface</t>
  </si>
  <si>
    <t xml:space="preserve">Horizontal Surface </t>
  </si>
  <si>
    <t>Providing, transporting to site, unloading, storing, straightening (if required), cutting, bending, spirally hooping, binding, and placing in position high strength deformed (HYSD) / TMT reinforcement bars of approved make and grade (Fe 500 / Fe 500D / Fe 550D) as per detailed drawings and specifications.
Work shall include:
Preparation and approval of bar bending schedule (BBS) prior to cutting and bending.
Fabrication and fixing of reinforcement in all RCC members such as foundations, columns, beams, slabs, walls, staircases, etc.
Use of heavy-duty PVC or concrete cover blocks (made from same grade of concrete as the member) to ensure specified cover.
Galvanized annealed binding wire (minimum 18 gauge) for tying reinforcement.
Threaded mechanical couplers shall be used in place of laps, wherever specified.
Inclusion of all labour, materials, tools, tackles, machinery, shifting, handling, placing, dewatering, supports, chairs, pins, and spacers, etc.
All complete as per IS 2502, IS 1786, IS 456, and approved drawings, and to the satisfaction of the Project Manager , at all levels, heights, depths, lifts, and leads.</t>
  </si>
  <si>
    <t>2.1.2</t>
  </si>
  <si>
    <t>2.1.3</t>
  </si>
  <si>
    <t>Providing and fixing stainless steel (SS) cable system for vertical green wall/climber support, installed from roof slab to planter level (or as directed), designed to support plant growth and withstand wind load and self-weight of vegetation. The system shall consist of SS cables, tensioning devices, anchoring bolts, and intermediate guides, installed in a neat and aligned pattern.
Providing and fixing SS 316 grade wire rope system (5 mm dia) for vertical green/climber support, installed from roof slab to planter level, designed to support plant growth and withstand wind load and weight of vegetation. The system will include cables and all required fittings such as anchors, turnbuckles, eye bolts, clamps, and tensioning accessories,  complete as per design and direction by PM. 
Specifications:
Material: SS 316 grade (marine grade)
Cable: 5 mm dia,  
Accessories: SS 316 anchors, eye bolts, turnbuckles
Finish: Brushed/natural SS finish
Spacing: 150–200 mm (as per design)
Installation: Vertical, taut, corrosion-resistant 
Make: Jakob Rope System/ Carl Stahl / DecorCable/ Equivalent</t>
  </si>
  <si>
    <t xml:space="preserve">Brick Jali </t>
  </si>
  <si>
    <t>Providing and constructing  Wire cut Brick Masonry walls in Superstructure using Wire Cut Bricks of size 230x100x75mm of approved quality with crushing strength conforming to IS,  in  Cement  mortar  1:6 including necessary   scaffolding,   hacking of  concrete  surfaces  and  packing  of  the  space between  column/ beam/roof/slab and walls, raking of joints for pointing, curing  etc., complete all as per drawings. 
Make: Sabsun / Sobha/ Nuvocotto/ Equivalent.</t>
  </si>
  <si>
    <t>Providing and constructing brick jali wall in superstructure using approved quality burnt clay bricks of standard size, laid in required pattern (as per architectural drawings), in cement mortar 1:4 (1 cement : 4 coarse sand), including raking of joints, curing, scaffolding, and all incidental works, complete as directed. 
Make: Sabsun / Sobha/ Nuvocotto/ Equivalent.</t>
  </si>
  <si>
    <t xml:space="preserve">Structure </t>
  </si>
  <si>
    <t>Providing, machine mixing, transporting, placing, compacting, and curing of designed Ready Mix M30 grade Reinforced Cement Concrete (RCC) for footings, rafts, columns, beams, slabs, shear walls, staircases, parapets, pardis, underground and overhead tanks, lift walls, and other structural/miscellaneous RCC works, using 20 mm nominal size, well-graded, approved quality coarse aggregates and fine aggregates (sand) conforming to IS: 383, as per approved design mix conforming to IS: 10262 and IS: 456.
The concrete shall have a maximum water–cement ratio of 0.45 and a minimum cementitious content as per relevant IS codes or as specified by the Structural Consultant, whichever is higher.
Approved chemical admixtures conforming to IS: 9103 shall be used to achieve required workability and durability without segregation.
Concrete shall be placed using pumps where necessary, properly compacted with mechanical vibrators, and cured as per specifications. The rate shall include all operations such as conveying, placing, vibrating, compacting, finishing, scaffolding, cleaning, and surface preparation (including hacking of surfaces to receive plaster) at all depths, heights, and leads.
Cement : ACC/ Ultratech/ JSW
RMC :  ACC/ Ultratech/ Prism/ Equivalent</t>
  </si>
  <si>
    <t>Providing, machine mixing and laying M15 grade plain cement concrete (PCC) of required thickness  for foundation, rafts, plinth beams, levelling course and all locations, etc. (minimum cementitious content shall  be as specified in the IS Code and as approved); including compacting, curing, required shuttering and its removal, dewatering where required and vibrating, cleaning, preparing surfaces, junctions, etc.; complete at all depths and leads as per the drawing and to entire satisfaction of the PM.</t>
  </si>
  <si>
    <t xml:space="preserve">Finishes </t>
  </si>
  <si>
    <t xml:space="preserve">Plumbing </t>
  </si>
  <si>
    <t xml:space="preserve">Electrical </t>
  </si>
  <si>
    <t>FireFighting</t>
  </si>
  <si>
    <t>Summary</t>
  </si>
  <si>
    <t xml:space="preserve">18% GST </t>
  </si>
  <si>
    <t xml:space="preserve">Total Amount with GST </t>
  </si>
  <si>
    <t xml:space="preserve">Total </t>
  </si>
  <si>
    <t>Supply, installation, testing, and commissioning of 20 kW grid-connected rooftop solar photovoltaic (PV) system, consisting of high-efficiency mono PERC PV panels (≥ 550 Wp each), total approx. 40 panels, mounted on hot-dip galvanized MS structure (minimum 80 µm zinc coating) with optimized tilt angle for site latitude. System to include string inverter (20 kW capacity, ≥ 95 % efficiency), DC/AC junction boxes (IP65 rated), DC/AC cabling, earthing, lightning protection, and conduit routing, with complete electrical interconnection up to the LT panel.
The system shall comply with MNRE guidelines and relevant IEC 61215 / 61730 / 61701 / IS 16221 standards.
Work includes all accessories, testing, commissioning, performance demonstration, and necessary civil supports complete as directed.
Make: Tata Power Solar / RenewSys or equivalent approved.</t>
  </si>
  <si>
    <t>Brick - bat Filling</t>
  </si>
  <si>
    <t xml:space="preserve">Providing and applying 20mm thick External Sand face Plaster in two coats for external surfaces of masonry, RCC with a base coat of 12mm thick in cement mortar 1:4 with the addition of water proofing compound of approved make and 100% virgin polypropylene fibres as mentioned in the notes above and finishing or final coat of 8mm thick in cement mortar 1:5 after roughening the surface of first coat in green condition with a wire brush and clearing of loose particles. The rate to be inclusive of sponge finish by taking out grains, all complete as per specification and as directed. The rate should also be inclusive of all scaffolding for single as well as double/multiple height areas, surface preparation, curing both the coats, sills, pattas, grooves, providing GI chicken mesh as mentioned in the notes above to a width of 150mm at the junctions of masonry and concrete works including tying in position by using suitable nails / clamps / screws and as directed etc. complete at all levels. </t>
  </si>
  <si>
    <t>Kitchen Cabinetary for Café</t>
  </si>
  <si>
    <t>Kitchen Exhaust for Café</t>
  </si>
  <si>
    <t>Supply, fabrication, and erection of MS pavilion structure made of IS 2062 structural steel sections (ISMB/ISMC/RHS/SHS) with base plates, bracings, and anchor bolts, complete as per approved drawings. Structure to be cleaned, primed with one coat of zinc chromate primer, and finished with two coats of synthetic enamel paint (total DFT ≥ 120 microns). Designed to support solar PV panels with required tilt and stability as per IS 800. Includes all bolts, welding, and site erection.</t>
  </si>
  <si>
    <t>Rain Water Spout</t>
  </si>
  <si>
    <t xml:space="preserve">Supply, fabrication, and installation of stainless steel (SS 304 grade) kitchen storage units made from 1.6 mm thick top/shelves, 1.2 mm side panels, and 1.0 mm back panel with brushed finish, welded joints, SS handles, hinges, and adjustable legs, complete in all respects as per approved design and drawings. Cost to be inclusive of 20 mm thick pre- polish granite top. ( Measuement in Plan) </t>
  </si>
  <si>
    <t>Providing and laying linoleum sports flooring of Forbo (or equivalent approved make) in approved colour and finish, including underlay, adhesive, skirting and profiles, laid over IPS base flooring, all installed as per manufacturer’s specifications.
The rate shall include surface preparation, cleaning, leveling, application of approved adhesive, rolling/pressing for uniform bonding, finishing at edges, and complete installation to the satisfaction of the PM. Note: Cost of IPS flooring base shall be included in the quoted rate — no extra payment will be made.</t>
  </si>
  <si>
    <t>Providing and laying China Mosaic flooring over completed waterproofing treatment, including 20–25 mm thick bedding in Cement Mortar (1:3) laid to required slope for proper drainage. The surface shall be finished by spreading selected broken glazed tiles / china chips of approved colour and size in neat grey/white cement slurry, ensuring tight packing, proper embedding and even finish.
The treatment shall be carried up to 300 mm over parapet walls, including formation of PVC / cement vata (minimum 75 mm radius) at all wall and vertical junctions as directed. The finished surface shall be cured adequately to ensure dense, durable and reflective finish.
Water-tightness Test:
After completion of the waterproofing base layer (before chip mosaic flooring) the terrace shall be pond-tested by impounding water for minimum 7 days to ensure no leakage. China Mosaic shall be laid only after successful test.
The rate shall include all materials, labour, scaffolding, tools, curing, cleaning and complete execution as directed.</t>
  </si>
  <si>
    <t xml:space="preserve">Providing and Laying 12mm cement concrete topping with grade 1:1:2 granolithic mix (12mm down aggregate ) finished neat with cement slurry 2.2 kg/ sqm., curing etc., complete including the cost of all materials, cost of labour, cost of equipment and machinery, all lead and lift, loading and unloading, transportation, and all other incidental charges etc., complete. </t>
  </si>
  <si>
    <t>Demolition of existing structure including walls, roofs, RCC members, floors, foundations, internal fittings, external finishes, services etc., stacking of serviceable materials for handover to university, and disposal of unserviceable debris to an approved dumping site, including all labour, equipment, scaffolding, barricading, safety measures, water sprinkling for dust control, transportation and all leads &amp; lifts, complete as directed.</t>
  </si>
  <si>
    <t>Providing, fabricating, supplying, and fixing mild steel railing made of MS square/rectangular hollow tube sections and MS flats as per approved architectural drawings, including cutting, welding, grinding, and finishing to smooth edges. The railing shall be fixed to the side of the waist slab using SS/galvanized anchor bolts with proper chemical grouting to ensure rigid stability.
All MS members shall be thoroughly cleaned, derusted, and finished with: 
One coat of Zinc Chromate primer over metal paste/putty
Two coats of synthetic enamel paint of approved shade and make.
The rate shall include:
Cost of all materials, fabrication, labour, scaffolding, tools &amp; equipment. 
Loading, unloading, transportation, cutting, bending, grinding, and installation. 
Approx. Steel Weight: ~15 kg per running metre (for reference; final weight shall be based on actual section sizes in drawings).</t>
  </si>
  <si>
    <t>Providing and applying a comprehensive waterproofing system for Toilet / Utility sunk slab in two parts, including all surface preparation, application, protection layers, and finishing, all complete as per manufacturer’s specifications and as directed with a guarantee of 10 years.
Part 1 – Waterproofing Application:
Supply and application of a flexible 2-part polymer-modified cementitious waterproofing system such as Davco K11 Flex, SIKA, FOsroc. BASF or approved equivalent, having the following minimum properties:
Technical Requirement
Elongation: &gt;170% (ASTM D 412-92)
Tensile strength: &gt;1.7 N/mm² (ASTM D 412-92)
Adhesion to concrete: &gt;1 N/mm² (ASTM D 4541)
Chloride content: &lt;0.01%
Crack bridging: up to 2 mm
The coating shall be applied at 1.5 kg/sqm in two coats to achieve a minimum 1 mm DFT, over the entire sunk slab area and 300 mm above finished floor level on vertical surfaces, after thorough surface preparation, which includes:
Cleaning and removal of loose particles
Grouting of honeycombs and porous areas
Bore packing, if required
Coving at wall-slab junction using polymer-modified mortar
Part 2 – Protective Screed / Plaster:
After completion of waterproofing, a protective layer shall be applied consisting of: 35 mm thick screed concrete (1:2:4 mix, 20 mm down size aggregates) on the floor, 25 mm thick CM 1:4 plaster on walls up to floor level, 18 mm thick CM 1:4 plaster on walls up to 300 mm above floor level
The screed and plaster shall be admixed with Lanko Latex 751 @ 1 litre per bag of cement, to ensure waterproof integrity and proper bonding.</t>
  </si>
  <si>
    <t xml:space="preserve">Supplying, fabricating &amp; installing railing with 8mm + 1.52mm PVB + 6mm clear toughened glass of approved manufacturer. The glass shall be fixed in MS U channel of size 100x50x5mm thick weled to MS Insert plate of size 100x150x8mm. The MS Insert plate shall be anchored to PCC block of size 200x200mm by means of 30x6mm hold fasts. Adequate glass grounding 120mm long shall be considered. The Neoprene Shim of approved make shall be provided to seal gaps between glass grounding and MS U channel. The gap between the glass and stone coping shall be sealed with approved all weather silicon sealant in approved colour. The rates quoted shall include the complete operation as above including all necessary accessory &amp; arrangementsas per drawing, welding, grinding, cutting holes in RCC/ Stone work, all necessary fixing arrangement &amp; all incidentals etc. </t>
  </si>
  <si>
    <t>6.1.1</t>
  </si>
  <si>
    <t>6.1.2</t>
  </si>
  <si>
    <t>6.2.1</t>
  </si>
  <si>
    <t>6.2.2</t>
  </si>
  <si>
    <t>Providing, fixing and maintaining 3.0 m high GI color coated sheet barricading using MS SHS vertical posts (50x50x3 mm) at 2.0 m c/c with MS SHS horizontal supports, braced as required, including fixing 0.50 mm thick GI corrugated sheets with GI self-drilling screws, painting MS frame with primer + two coats enamel paint, applying yellow–black safety bands, reflective tapes, signage, and supporting posts in PCC 1:2:4 or suitable anchoring.
Includes erection, maintenance during construction period and dismantling after completion.</t>
  </si>
  <si>
    <t>Section 1: Demolition &amp; Barrication</t>
  </si>
  <si>
    <t>Demolition &amp; Barrication</t>
  </si>
  <si>
    <t xml:space="preserve">Providing and laying flooring and skirting with fully homogeneous vitrified tiles of approved shade and sample, of size as per selection, in approved pattern, as per the Drawings provided, on an average bed of up to 25mm thick cement mortar 1:4 (1 cement : 4 coarse sand), with neat cement float, maintaining required slopes, grouting them in neat Epoxy grouts as manufactured by BAL Endura or Latecrete, with 3mm wide spacer bars to match shade of the tile, inclusive of surface preparation, cleaning, protecting the floor with POP / bubble sheet as mentioned in the notes above, etc. complete. (Basic Rate:-Rs 85/sqft.)
Make: Kajaria/ Restile/ Somany/ Equivalent
</t>
  </si>
  <si>
    <t xml:space="preserve">Providing and cladding in proper line and level, 75mm high skirting in fully homogeneous  vitrified tile of size as per selection of approved sample in pattern as per the drawing on neat cement slurry paste with a backing coat of cement mortar 1:3 (1 cement : 3 fine sand),  not less than 12mm thick, grouting them in neat Epoxy grouts as manufactured by BAL Endura or Latecrete, with 3mm wide spacer bars to match shade of the tile, cleaning, skirting to be fixed flush with finished surface of wall in line and level and 6mm wide groove to be made in wall at the junction of tile and finished surface of wall. (Basic Rate:-Rs 85/sqft.)
Make: Kajaria/ Restile/ Somany/ Equivalent </t>
  </si>
  <si>
    <t>Providing and cladding on walls in proper line, level and alignment, fully homogeneous vitrified tile of size as per selection set on backing coat of cement mortar 1:3 (1 cement : 3 fine sand), not exceeding 12mm thick,  with neat cement slurry paste, or on adhesives including   grouting them in neat Epoxy grouts as manufactured by BAL Endura or Latecrete, with 3mm wide spacer bars to match shade of the tile. Cost to be inclusive of cleaning on surface, etc complete as per directions. (Basic Rate:-Rs 85/sqft.)
Make: Kajaria/ Restile/ Somany/ Equivalent</t>
  </si>
  <si>
    <t xml:space="preserve">Providing and fixing in proper line and level 150-175mm high staircase Risers using machine cut Flamed  finish Granite stone minimum 18mm thick approved sample on a backing coat of cement mortar 1:3 (1 cement : 3 fine sand), not exceeding 12mm, with neat and sufficient cement slurry paste, including filling joints with cement slurry with pigmented additives to match the shade of the stone, inclusive of curing, cleaning, surface preparation etc as directed. </t>
  </si>
  <si>
    <t>Providing, fabricating, supplying and installing combined uPVC joinery unit consisting of uPVC swing door,  uPVC sliding window, and continuous top ventilator, made from multi-chamber uPVC profiles with in-built galvanized steel reinforcement as per manufacturer’s standards.
The door shutter shall be glazed with 10 mm thick clear toughened glass, the sliding window shutters shall be glazed with 6mm thick clear toughened glass, and the top ventilator portion shall be glazed with 6 mm clear toughened glass (Saint Gobain / Asahi / equivalent).
The system shall include EPDM gaskets, glazing beads, SS 3D adjustable door hinges, multipoint locking system for door, sliding roller track system, interlocks, handles, corner connectors and all necessary hardware. Suitable weep holes shall be provided for drainage.
The complete frame shall be fixed to the wall opening using SS anchor fasteners, and the perimeter gaps shall be sealed both internally and externally using weather-resistant silicone sealant.
Make: YKK AP/ Fenesta/ Koemmerling/ Equivalent</t>
  </si>
  <si>
    <t>SCHEDULE OF QUANTITIES FOR 
AMENITITES, GROUND + TRACK</t>
  </si>
  <si>
    <t>a)  TMT HYSD bars - Fe-550 grade confirming to IS 1786.</t>
  </si>
  <si>
    <t>Providing fixing PVC (10 Kg/ sqcm) sleeves of following sizes to correct line &amp; level as per drawings within beams, slabs, walls, columns etc. Sleeves shall be duly sealed at ends with thermocol or any other material to make sure that no concrete enters &amp; chocks the same during concreting. Also make clear that they are maintain to correct line &amp; level during concreting, providing reinforcement around the sleeves as detail in the drawing.</t>
  </si>
  <si>
    <t>Providing and applying a comprehensive waterproofing system for terrace in two parts, including all surface preparation, application, protection layers, and finishing, all complete as per manufacturer’s specifications and as directed with a guarantee of 10 years.
Part 1 – Waterproofing Application:
Supply &amp; application of 1 mm thick, single-component, solvent-free, elastomeric polyurethane (PU) liquid-applied waterproofing membrane like Davco K10 Elastocoat, Sika Sikalastic®, Fosroc Nitoproof PU, Dr. Fixit Roofseal PU, or Asian Paints SmartCare PU Membrane over terrace slab, 
Technical Requirements:
Solids Content: ≥70%
Elongation at break: ≥380%
Tensile strength: ≥3 MPa
Crack bridging capacity: ≥2 mm
Thickness: 1 mm dry film thickness (applied in two coats)
Surface preparation: cleaning, removal of dust, laitance, loose particles, grease, and debris.
Filling cracks, honeycombs, and defects using polymer-modified mortar.
Providing coving/fillets of 50 × 50 mm at wall–slab junctions.
Application over horizontal slab and 300 mm upturn on vertical surfaces.
Application in 2 coats @ 1.5 kg/sqm total.
Curing, pond testing for 48 hrs, and protective screed/tiles over membrane as directed.
Rate includes all materials, labor, tools, scaffolding, surface preparation, repairs, membrane application, coving/fillets, curing, pond testing, and protective screed.
Measurement includes horizontal slab area + 300 mm vertical upturn.No extra measurement for overlaps, wastage, or junction detailing.</t>
  </si>
  <si>
    <r>
      <t xml:space="preserve">Terrace Waterproofing
</t>
    </r>
    <r>
      <rPr>
        <sz val="12"/>
        <rFont val="Arial"/>
        <family val="2"/>
      </rPr>
      <t>Contractor to submit 10 years of defect liability certification</t>
    </r>
  </si>
  <si>
    <r>
      <t xml:space="preserve">Toilet Waterproofing
</t>
    </r>
    <r>
      <rPr>
        <sz val="12"/>
        <rFont val="Arial"/>
        <family val="2"/>
      </rPr>
      <t>Contractor to submit 10 years of defect liability certification</t>
    </r>
  </si>
  <si>
    <t>WPC Doors</t>
  </si>
  <si>
    <t>Door size : 1000 x 2100 mm</t>
  </si>
  <si>
    <t>Door size: 900 mm x 2100 mm</t>
  </si>
  <si>
    <t xml:space="preserve">Providing and fixing Solid WPC Door Shutter, 35 mm thick, solid extruded WPC, waterproof and termite-proof, including WPC door frame of matching section, fixed with holdfasts/anchor fasteners, and fitted with SS hinges and necessary hardware ( Ozone/ Doorset/ Enox/ Equivalent) , sealing and finishing complete as directed.
Make: CenturyPly/ Alstone/ Omega/ Equivalent </t>
  </si>
  <si>
    <t xml:space="preserve"> Manufacture, supply and installation in position factory finished single leaf solid core shutter made from 38mm thick block board thermo pressed with 12mm thick seasoned teak wood external lipping as per IS:2202 and finished in approved melamine polish. The external surfaces of the shutter to be finished in 1mm thick approved laminate on both side.
The cost to also include wooden door frame of section as per drawing and  all necessary hardware  of approved make ( Ozone/ Doorset/ Enox/ Equivalent) as per door hardware scheduled given. All internal wooden framework to be treated with 1 coat of anti-termite coat/paint of approved make as per manufacturer's specifications. 
Make: CenturyPly/ Alstone/ Omega/ Equivalent </t>
  </si>
  <si>
    <t xml:space="preserve">
Providing fabricating and installing 3 track UPVC sliding window with fixed venitalor on top made out of multichambered profile with a built in grooves to fix hardwares with provision for fly/mosquito mesh shutter, complete with all necessary hardware like heavy duty nylon - PVC rollers, antirisers suitable locks, hundles fixing with single glazing of 6mm float glass. Suitable weep holes to be provided to drain out water to outside and no air leakages or ratting of the shutter are permissible. All profile members to be reinforced with G.I profile of appropriate and welded finished neatly. All windows to be fixed to the wall with appropriate anchor fasteners and the window perimeter to be sealed both inside and outside with silicone sealants.
YKK AP/ Fenesta/ Koemmerling/ Equivalent</t>
  </si>
  <si>
    <t>Providing and fabricating &amp; installing UPVC openable ventilators with louvers as per architectural drawings with a provision for exhaust fan made out of UPVC multi chamber profiles with built in grooves to fix EPDM gaskets hardware like multi point locks etc., Suitable weep holes to be provided to drain out water to outside and no air leakages and ratting of the shutter.  All ventilators to be fixed to the wall with appropirate silicone sealent as mentioned in technical specification/drawing. 
YKK AP/ Fenesta/ Koemmerling/ Equivalent</t>
  </si>
  <si>
    <t>V2 - 2700 mm x 900 with provision of exhaust</t>
  </si>
  <si>
    <t>V1 - 2700 mm x  900 mm</t>
  </si>
  <si>
    <t xml:space="preserve">V3 - 4100 mm x 900 mm </t>
  </si>
  <si>
    <t>Door cum Window</t>
  </si>
  <si>
    <t xml:space="preserve">Size : 2700 mm x 3000 mm </t>
  </si>
  <si>
    <t xml:space="preserve">Size : 3000 mm x 3000 mm </t>
  </si>
  <si>
    <t>Size : 6100 mm x 3000 mm</t>
  </si>
  <si>
    <t>Sliding Door</t>
  </si>
  <si>
    <t>Providing, fabricting, supplying  and  installing uPVC sliding door made from multi-chamber uPVC profiles with galvanized steel reinforcement, 10 mm toughened glass glazing, EPDM gaskets, corrosion-resistant sliding hardware and rollers, complete with installation and sealing as per specifications and drawings. The system shall be 2-track / 3-track / 4-track (as required) with sliding shutters operating on smooth roller mechanism.
Make: YKK AP/ Fenesta/ Koemmerling/ Equivalent</t>
  </si>
  <si>
    <t xml:space="preserve">sixe : 2700 mm x 3000 mm </t>
  </si>
  <si>
    <t>W1 - 2700 x 2250 mm</t>
  </si>
  <si>
    <t>Supply, installation, testing, and commissioning of wall-mounted axial-type exhaust fan of 230V, 50Hz, single-phase supply, complete with motor, blades, frame, louvers, and all accessories as required. Fan shall have powder-coated MS or plastic body, sweep size 200–300 mm, air delivery 500–900 CFM, noise level below 50 dB, and IP44 protection. Includes all fixing hardware, civil openings, wiring connections, and testing complete in all respects.  Make: Atomberg/ Havells/ Equivalent</t>
  </si>
  <si>
    <t xml:space="preserve">1mtrs Track Light with 12W 3 spots </t>
  </si>
  <si>
    <t xml:space="preserve">2 mtr track light with 12W 6 spots </t>
  </si>
  <si>
    <t xml:space="preserve">20 W surface mounted range of LED lights - external </t>
  </si>
  <si>
    <t>Supply and installation of hot-dip galvanized perforated/ladder-type cable tray of size 300 mm (W) x 50 mm (D) x 2.0 mm (T) with all necessary bends, tees, reducers, couplers, supports, hangers, clamps, and hardware, fixed with anchor fasteners as per approved drawings. Includes earthing continuity connection and proper alignment for complete installation. 
Make: Legrand / Schneider / Profab / Indiana /Equivalent.</t>
  </si>
  <si>
    <t xml:space="preserve">Supply and installation of perforated pre-galvanized cable tray of size 150 mm (W) x 50 mm (D) x 1.6 mm (T) with required bends, tees, reducers, couplers, supports, and accessories, fixed on MS angle/channel supports with proper alignment. Includes bonding for electrical continuity, PVC end caps, and protective cover where required. Complete as per approved drawings and engineer’s direction. 
Make: Legrand / Schneider / Profab / Indiana /Equivalent.
</t>
  </si>
  <si>
    <t xml:space="preserve">Supply &amp; Installation of Two no. 16 amps 3 pin Socket + Two No. 16A Switch
Make: Legrand / Schneider/ GM Modular/ Equivalent. </t>
  </si>
  <si>
    <t xml:space="preserve">Supply,  Installation  and  Testing  of  Light  point  wiring  using  1100  volts  grade  1.5 sq.mm  multi strand PVC insulated copper wires drawn in 2mm thick Heavy Duty PVC conduits in a concealed / open conduit system.  The wiring shall be complete with  all  conduit  and  wiring  accessories  like  deep  junction  boxes,  collars,  tees, bends,  elbows,  MS  boxes,  GI  pull wires,  clamps,  spacers,  screws,  flexible pipes etc.   The  rate  shall  include  providing  mounting  boxes  with  tapped  holes  for  light switches, moulded front plates with brass screws, earthing of  all points using 1.5 sq.mm  multi  strand  PVC  insulated  copper  wires.  DB  to  switch  control  will  be measured as circuit wiring.  The switch boxes shall be flush mounted in brick wall.
Make: Legrand / Schneider/ GM Modular/ Equivalent. </t>
  </si>
  <si>
    <t>Providing and installing dedicated earth pit using 600 × 600 × 3.15 mm copper plate electrode, buried vertically at a minimum depth of 3 m below ground level, connected to 10 sqmm multistranded copper earth lead through 25 mm × 3 mm copper strip using bolts, nuts, and double washers. The electrode shall be enclosed with 50 mm dia GI pipe (for watering), and the pit filled with alternate layers of charcoal and salt around the plate as per IS 3043:2018.
The top of the pit shall be covered with a brick masonry or concrete inspection chamber (300 × 300 mm internal) with cast iron or GI cover and frame, with a funnel and watering arrangement.
Also includes supply and laying of:
10 sqmm PVC insulated multistrand copper conductor in 25 mm dia PVC conduit for dedicated earth lead from electrode to UPS system.
8 SWG bare copper wire laid in protective PVC pipe or along cable trays for equipment earthing connections.
Make: Ashlok/ Den/ Jef Techno</t>
  </si>
  <si>
    <t>Supply &amp; Laying  of  the following cables in built up trenches,on wall, or in the ground as per the case may be,with proper clamping with necessary fixing materials etc.Installing testing &amp; commisioing of 1100V grade UG cable as per IS 7098/1554 
Make: Raychem/ 3M/ M-Seal 
Make: Polycab/ APAR/ KEI for armoured cables</t>
  </si>
  <si>
    <t xml:space="preserve">Providing End Termination of cables listed below PVC cables including supply of Brass Glands, Solderless Crimping type Copper Sockets, Gland Earthing  etc., </t>
  </si>
  <si>
    <t xml:space="preserve">Supply, fabrication, erection, testing &amp; commissioning of cubical type panel.
1 No.100A, 4 pole MCCB 
Incomer: 
1 set TPN AL bus bar suitably rated
1 set 0-500 V voltmeter with selector switch &amp; control fuses
1 set 0-100 A ammeter
1 set RYB phase indicating lamps with control fuses
Outgoing: 
32 A 4 P MCB - 3 Nos
63 A 4 P MCB - 3 nos
Make: Siemens/Schinieder/ABB/ Outdoor type / Equivalent </t>
  </si>
  <si>
    <t>Supply, Installation &amp; Commisioing of the following Three Phase, Phase segrigated Distribution board with nuetral bar, earth bar, cables ties,top and bottom removable gland plate and with necessary adopter  boxes  if   any.  The  DB  should be IP 42  metallic double door with provisioin of MCB &amp; ELCB etc  as required  including  cuting of wall and plastering the same with neat finish.It comprising as follows:-
Incomer: 
63A 4P MCB (DCMJCFPF063)
Outgoing : 
DCMJCSPF - 10/6A SP MCBs - 10 Nos
Make: Siemens/Schinieder/ABB/ Equivalent</t>
  </si>
  <si>
    <t>Supply, Installation &amp; Commisioing of the following Three Phase, MCCB provision Distribution board with nuetral bar,earth bar,cables ties,top and bottom removable gland plate and with necessary adopter boxes if any.The DB should  be IP 42 metallic double door  with  provisioin  of  MCCB etc as required including cuting  of wall and plastering the same with neat finish.It comprising as follows: -
Incomer : 
63A TPN &amp; Vertical MCCB (DCDKTHDDCW04)
DCMJCFPF040 - 40A 4P MCCB - 1No
Outgoing:
DCMJCSPF - 32A/25/20A SP MCBs - 10 Nos
Make: Siemens/Schinieder/ABB/ Equivalent</t>
  </si>
  <si>
    <t>12 Way SPN Distribution board with nuetral bar,earth bar, cables ties,top and bottom removable gland plate  and with necessary adopter boxes if any.  The DB should be IP 42  metallic double door with provisioin of  MCB&amp;ELCB etc as  required   including cuting of wall and plastering the same  with neat finish.It comprising as: 
Incomer : 
12Way SPN DB (DCDKTHDDCW12)
DCMJCFPF032 - 32 A DP - 1 No
Outgoing:
DCMJCSPF - 10/16A SP MCBs - 10Nos
Make: Siemens/Schinieder/ABB/ Equivalent</t>
  </si>
  <si>
    <t>Supply &amp; Wiring with Flame Retardant Insulated PVC copper wire as per grade IS  994 for Circuits,Computer point,Power points within  2mm thk PVc conduits with necessary accessories and with proper clamps and to be concealed below the false ceiling. It comprises as follows: -
Make: Make: Polycab/ APAR/ KEI</t>
  </si>
  <si>
    <t>Item code no for angular stop cock : Kohler/ Jacquar / Equivalent</t>
  </si>
  <si>
    <t>Item code No for health faucet : Kohler/ Jacquar / Equivalent</t>
  </si>
  <si>
    <t>Item code for two way bib cock: Kohler/ Jacquar / Equivalent</t>
  </si>
  <si>
    <t>Item code No for Washbasin :Kohler/ Jacquar / Equivalent</t>
  </si>
  <si>
    <t>Item code No for Pillar cock with flange: Kohler/ Jacquar / Equivalent</t>
  </si>
  <si>
    <t>Item code no for Angular stop cock : Kohler/ Jacquar / Equivalent</t>
  </si>
  <si>
    <t>Item code No for Bottle trap:  Kohler/ Jacquar / Equivalent</t>
  </si>
  <si>
    <t>Item code No for Waste coupling: Kohler/ Jacquar / Equivalent</t>
  </si>
  <si>
    <t>Providing and fixing liquid soap dispenser of approved make and design, made of  ABS plastic as apporved with capacity 1000 ml, suitable for wall mounting with concealed fixing arrangement. The dispenser shall have a push-type / sensor-based mechanism ensuring controlled discharge of liquid soap and shall be leak-proof and corrosion resistant.
The unit shall be fixed at suitable height near the wash basin with necessary screws, plugs, and brackets complete as directed.
Make: Euronics/ Equivalent</t>
  </si>
  <si>
    <t>Providing and keeping in stores, shifting, of  Tissue dispenser fixed on wooden cleats with CP brass screws and washers including drilling hole in walls with drill gun and making good the walls. 
Make: Euronocs/ Equivalent</t>
  </si>
  <si>
    <t>Item code for wall mixer :Kohler/ Jacquar / Equivalent</t>
  </si>
  <si>
    <t>Item code No for Overhead Shower :Kohler/ Jacquar / Equivalent</t>
  </si>
  <si>
    <t xml:space="preserve">Shower  </t>
  </si>
  <si>
    <t>Providing, supplying, constructing, and commissioning a complete Rainwater Harvesting (RWH) System consisting of an underground RCC (M25) tank of 40,000–50,000 litres capacity, including all civil, plumbing, filtration, and electrical works, complete as directed by the Engineer-in-Charge.
The work shall include:
Excavation, PCC bed, and RCC tank construction with internal waterproof plaster (20 mm thick, 1:3 cement mortar with waterproofing compound) as per IS 3370.
Filtration unit comprising graded gravel, sand, and activated charcoal layers or approved prefabricated FRP filtration unit (Make: Jalshakti / Farmland / equivalent).
Inlet, outlet, overflow, and drain arrangements with inspection chambers and manhole covers.
uPVC/CPVC piping (Finolex / Astral / Supreme / Prince or equivalent) for conveying filtered water to a dedicated flushing water tank.
Dual plumbing system with color-coded lines, valves, and NRVs as per IS 17472:2020.
0.5–1 HP monoblock pump for transferring water from RWH tank to flushing system.
Electrical connection and control panel for pump operation.
All required fittings, supports, and accessories, including cleaning and testing of system before commissioning.
Make / Brand (Indicative): Finolex / Astral / Supreme / Prince (pipes and fittings); Jalshakti / Farmland / EcoTech (filters); Kirloskar / Crompton / Texmo (pump).
Note: The system shall be designed to utilize terrace runoff (400 sqm) and store up to 50,000 L of water for reuse in toilet flushing and gardening, as per local rainwater harvesting norms.</t>
  </si>
  <si>
    <t>Providing and fixing Inlet Fitting for Floor trap,  formed out of 110 mm PVC pipe with multiple side inlets formed with saddle pieces, suitable for 40, 50 and 63 mm dia side connections as per standard detail and  support through galvanized steel support from slab or set in cement concrete mix 1:2:4 including cutting and making good the walls and floors wherever required.
Make: Supreme/Prince</t>
  </si>
  <si>
    <t>Providing and fixing CPVC (Chlorinated Poly Vinyl Chloride) for water supply pipes and fittings with CTS SDR - 11(upto 50 mm dia) pipes and CTS SDR - 40,80 (above 50 mm dia.)  at a working pressure of 27.6 Kg/Sq.Cm at 27 Deg C and SCH-80 (for dia 65 mm &amp; dia 80mm) using moulded CPVC fittings e.g Tees, Elbows, Couplers, Unions, Reducers, Adapters, Bushings etc. including transition fittings connection between CPVC &amp; metal pipe / GI with Brass Adaptors (both Male &amp; Female threaded) conforming to ASTM D-2846 with only CPVC solvent cement conforming to ASTM F-493 with fabricated &amp; subsequently hot dip galvanized clamps / MS (2 coats of enamel paint over a coat of primer) supports  at every 1.00 metre or less as required / directed at site including cutting and fixing the same with anchor fastners, including painting the exposed pipes with one coat of desired shade of enamel paint. All termination points for installation shall have brass termination fittings. 
Make: Ashirvad, Astral, Finolex, Supreme</t>
  </si>
  <si>
    <t>Providing &amp; fixing full way lever operated forged brass ball valve of brass body with forged brass hard chrome-plated steel ball tested to a pressure not less than 15 Kg / sq.cm with threaded / flanged joints complete with nuts, bolts, gaskets, washers etc.
Make: RB / HPF/ Zoloto /LEGRIS</t>
  </si>
  <si>
    <t>Providing and fixing in position 25mm/32mm nominal bore gun metal non-return valve horizontal type of approved make including cost of all materials, labour and HOM of equipments with all leads complete as per specifications.
Make: Advance/Intervalve/ RB</t>
  </si>
  <si>
    <t>Providing, jointing, testing and fixing UPVC Soil, Waste &amp; Vent system conforming to IS : 13592 and UPVC fittings (moulded as well as fabricated) like bends, tees, Y-tees, crosses, boss connections, access pieces, saddle pieces, cleanouts/floor cleanouts, adaptors for connections to other materials, plugs, reducers, cowls, offset and other specials. Jointing shall be done with pushfit EPDM ring jointing technique in general. Solvent cement joints may be provided for fittings and specials which are not manufactured with pushfit rubber joints.Fixing at wall/ceiling level supported by galvanized steel clamps &amp; hangers etc. Making proper connection and also pipes may be laid / fixed in sunken floors, under slung from ceiling. The pipes laid in sunken floor shall be encased with not less than  75 mm thick cement concrete (1:2:4) all around.The installation shall be complete in all respects including cutting chases / holes in walls, slabs and making good the same as per specifications. (All major MS  structure to hold the stack is included in this  item).
Make: Ashirvad, Astral, Finolex, Supreme</t>
  </si>
  <si>
    <t>Providing, fixing, jointing and testing UPVC soil, waste, vent pipework comprising UPVC pipe conforming to IS :4985-1983  of class 3 ( 6kg/cm2)  as specified below and fittings (moulded as well as fabricated) like elbows, bends, reducers, threaded tail pieces, caps, suitable elbow with suitable extension piece for drain point and other specials jointing with cement solvent, chasing, cutting and making good the walls &amp; floors pipes laid in floors shall be encased with 40 mm thick concrete all around, complete in all respects including testing of complete installation.(All major MS  structure to hold the stack with fixing including anchor fasteners, sand, cement etc is included in this  item) 
Make: Ashirvad, Astral, Finolex, Supreme</t>
  </si>
  <si>
    <t>Providing and fixing UPVC/SWR trap (S/ P trap) of self cleaning design as per IS:13592 : 1992 complete including cost of cutting and making good the cutouts in walls and floors etc.
Make: Supreme/ Equivalent</t>
  </si>
  <si>
    <t>Providing stoneware gully trap with FRP cover - 12" x 12" of approved quality and make fixing in M-15 and plastering with CM 1:3 wherever necessary.( Rate includes cost of all materials, 10T FRP frame and cover,  fixtures and lead). 
Make: Supreme/ Prince</t>
  </si>
  <si>
    <r>
      <rPr>
        <b/>
        <sz val="11"/>
        <rFont val="Arial"/>
        <family val="2"/>
      </rPr>
      <t xml:space="preserve"> </t>
    </r>
    <r>
      <rPr>
        <sz val="11"/>
        <rFont val="Arial"/>
        <family val="2"/>
      </rPr>
      <t xml:space="preserve">
Constructing brick masonry manhole 900 x 900 mm and depth upto 900 mm top with table moulded non-modular bricks of 50 class designation 50 in cement mortar 1:4, inside cement plastered 12mm thick with  cement mortar1:3, finished with a floating coat of neat cement, foundation concrete M10 using 40mm and  down size granite meta landmaking necessary channel in cement concrete M50 with 20mm and down size  granite metal finished with a floating coat of neat cement, with heavyduty 40T FRP frame and cover  600 x 600 mm fixed in cement concrete 1:2:4, 20mm and downsize broken granite metal, providing and  removing centering, shuttering including cost of materials, labourcharges,HOM of machineries complete as  per specifications. 
Make: Agam/ Simtex/ Equivalent</t>
    </r>
  </si>
  <si>
    <t xml:space="preserve">Providing Inspection chamber with FRP covers (2'6"x2'6")  of approved quality and make fixing in M-15 and plastering with CM 1:3 wherever necessary.( Rate includes cost of all materials, 10T FRP frame and cover,  fixtures and lead). 
Make: Supreme/ Prince/ Simtex </t>
  </si>
  <si>
    <t>Size 100 mm X 100 mm : Nirali Brand / Ruhe/ Simtex/ Equivalent</t>
  </si>
  <si>
    <t>Providing and fixing floor drain made out of 110x63 mm OD uPVC. Elbow connected to uPVC pipe complete as per direction of Project Manager.
Make: Supreme/Prince</t>
  </si>
  <si>
    <t>SProviding, fabricating, and fixing openable HPL panels of 6 mm to 8 mm thickness with UV-resistant, exterior-grade, weather-proof finish (wood grain or approved shade) fixed over a powder-coated aluminum sub-frame (minimum 2 mm thick, 50x25 mm section or as approved) with concealed stainless steel fittings and hinges for openable operation. Panels shall be factory-cut, edge-sealed, and fixed to ensure alignment, uniform spacing, and smooth operability for ventilation/maintenance. All joints shall have EPDM gasket/sealant to prevent water ingress.
HPL sheets shall conform to EN 438 / ASTM standards, with minimum density 1350 kg/m³, impact and UV resistance, and fire-retardant (FR grade) properties. All hardware and accessories shall be SS 304.
Make: Fundermax / Greenlam / Stylam / Trespa or equivalent.
Rate to include: Subframe, hinges, locks, EPDM seals, screws, and all accessories complete in all respects as per drawings and engineer’s directions..</t>
  </si>
  <si>
    <t>Providing and applying 3 coats of first quality Acrylic Paint of approved brand and colour to all internal walls over 2 quotes of coarse putty (Avg. total thickness of 5 mm), 1 coat of fine putty, 1 coat of approved water based primer. Work should include preparation of surface through cleaning and wetting as per manufacturers specification fully to give a smooth and even surface before and subsequent application and making good all small holes of nails, open joints and minor defects of every kind after application of priming coat, all as per specification and as directed.       
Make: Asian Paint/ Nippon/ Jotun/ Equivalent</t>
  </si>
  <si>
    <t>Providing and applying  two coats of Waterproof Cement Paint  of approved brand, colour and shade as per manufacturer's specifications over one coat of primer on concrete /plastered surfaces. The surfaces shall be thoroughly cleaned before painting. The Painting shall be done as per manufacturer's specifications. The rate is inclusive of cost of material, labour, scaffolding, staging, etc at all levels as directed by engineer in charge. Location: Ducts &amp; Toilets
Make: Asian Paint/ Nippon/ Jotun/ Equivalent</t>
  </si>
  <si>
    <t>Providing and applying two coats pigmented surface texture of desired shade at all heights to give an even and uniform shade as per manufacturers specification from approved make or its equivalent over one coat of primer on concrete/ plastered surfaces. Rate shall include preparation of base surface, watering before and after application, scaffolding, tools and plants etc., complete as directed. 
Make: Asian Paint/ Nippon/ Jotun/ Equivalent</t>
  </si>
  <si>
    <t>Providing and applying  two coats of Exterior Grade  Weather Shield Emulsion paint of approved brand, colour and shade as per manufacturer's specifications over one coat of primer on concrete /plastered surfaces. The surfaces shall be thoroughly cleaned before painting. The Painting shall be done as per manufacturer's specifications. The rate is inclusive of cost of material, labour, scaffolding, staging, etc at all levels as directed by engineer in charge. Location: Utility External Walls.
Make: Asian Paint/ Nippon/ Jotun/ Equivalent</t>
  </si>
  <si>
    <t>Providing and laying flooring with machine cut Flamed finish Granite slab minimum 18mm thick of approved shade and sample, of size as per Architect's drawings, in approved pattern, as per the Drawings provided by the Architect, on an average bed of up to 35mm thick cement mortar 1:4 (1 cement: 4 coarse sand), with neat cement float, maintaining required slopes, grouting joints with cement paste with pigmented additives matching the shade of the stone, inclusive of surface preparation, cleaning, protecting the floor with POP / bubble sheet as mentioned in the notes above etc. complete. 
Basic cost of Granite stone to be Rs. 150/- per sqft.</t>
  </si>
  <si>
    <t>Providing and laying calibrated Kota stone flooring of 25 mm thick  machine-cut and mirror polished, of approved shade and quality, in required size/segments, laid over a 25 mm thick cement mortar (CM) 1:4 bed, with joints grouted using neat cement slurry mixed with pigment to match the shade of stone.
The top surface shall be machine-polished and buffed to a smooth, even finish free from undulations.
Rate to include cutting, wastage, edge polishing, curing, cleaning, and all labour, materials, tools &amp; equipment complete as directed.
Basic Rate - 120/ sqft</t>
  </si>
  <si>
    <t>GENERAL NOTES FOR BOQ</t>
  </si>
  <si>
    <t>All materials, labour, tools, equipment, and machinery</t>
  </si>
  <si>
    <t>Wastage, cutting, jointing, finishing</t>
  </si>
  <si>
    <t>Transportation, loading, unloading, and stacking at site</t>
  </si>
  <si>
    <t>Scaffolding, staging, curing, protection</t>
  </si>
  <si>
    <t>All leads, lifts, and levels</t>
  </si>
  <si>
    <t>All taxes, duties, royalties, levies, insurance, overheads &amp; profit.</t>
  </si>
  <si>
    <t xml:space="preserve">  Rate to be Inclusive</t>
  </si>
  <si>
    <t xml:space="preserve"> Quality &amp; Standards</t>
  </si>
  <si>
    <r>
      <t xml:space="preserve">The Bill of Quantities shall be read in conjunction with all </t>
    </r>
    <r>
      <rPr>
        <b/>
        <sz val="11"/>
        <color theme="1"/>
        <rFont val="Arial"/>
        <family val="2"/>
      </rPr>
      <t>drawings, specifications, tender conditions and instructions</t>
    </r>
    <r>
      <rPr>
        <sz val="11"/>
        <color theme="1"/>
        <rFont val="Arial"/>
        <family val="2"/>
      </rPr>
      <t xml:space="preserve"> issued to the Contractor. In case of conflict, the decision of theProject Manager  shall prevail.</t>
    </r>
  </si>
  <si>
    <r>
      <t xml:space="preserve">Unless otherwise specified, the </t>
    </r>
    <r>
      <rPr>
        <b/>
        <sz val="11"/>
        <color theme="1"/>
        <rFont val="Arial"/>
        <family val="2"/>
      </rPr>
      <t>rates quoted shall be inclusive</t>
    </r>
    <r>
      <rPr>
        <sz val="11"/>
        <color theme="1"/>
        <rFont val="Arial"/>
        <family val="2"/>
      </rPr>
      <t xml:space="preserve"> of:</t>
    </r>
  </si>
  <si>
    <r>
      <t xml:space="preserve">Measurements shall be taken in accordance with </t>
    </r>
    <r>
      <rPr>
        <b/>
        <sz val="11"/>
        <color theme="1"/>
        <rFont val="Arial"/>
        <family val="2"/>
      </rPr>
      <t>IS:1200</t>
    </r>
    <r>
      <rPr>
        <sz val="11"/>
        <color theme="1"/>
        <rFont val="Arial"/>
        <family val="2"/>
      </rPr>
      <t xml:space="preserve"> (Method of Measurement). No claim will be entertained for measurement discrepancies arising due to assumptions by the Contractor.</t>
    </r>
  </si>
  <si>
    <r>
      <t xml:space="preserve">Contractor must </t>
    </r>
    <r>
      <rPr>
        <b/>
        <sz val="11"/>
        <color theme="1"/>
        <rFont val="Arial"/>
        <family val="2"/>
      </rPr>
      <t>inform the Project Manager before covering any concealed work</t>
    </r>
    <r>
      <rPr>
        <sz val="11"/>
        <color theme="1"/>
        <rFont val="Arial"/>
        <family val="2"/>
      </rPr>
      <t>. If covered without inspection, it may be required to be opened at Contractor’s cost.</t>
    </r>
  </si>
  <si>
    <r>
      <t xml:space="preserve">Completed works must be </t>
    </r>
    <r>
      <rPr>
        <b/>
        <sz val="11"/>
        <color theme="1"/>
        <rFont val="Arial"/>
        <family val="2"/>
      </rPr>
      <t>protected from damage</t>
    </r>
    <r>
      <rPr>
        <sz val="11"/>
        <color theme="1"/>
        <rFont val="Arial"/>
        <family val="2"/>
      </rPr>
      <t xml:space="preserve"> until handing over. Damage due to negligence shall be rectified by the Contractor at no extra cost.</t>
    </r>
  </si>
  <si>
    <r>
      <t xml:space="preserve">The Contractor shall coordinate with all other contractors/agencies at site. </t>
    </r>
    <r>
      <rPr>
        <b/>
        <sz val="11"/>
        <color theme="1"/>
        <rFont val="Arial"/>
        <family val="2"/>
      </rPr>
      <t>No claim for delay</t>
    </r>
    <r>
      <rPr>
        <sz val="11"/>
        <color theme="1"/>
        <rFont val="Arial"/>
        <family val="2"/>
      </rPr>
      <t xml:space="preserve"> or rework due to lack of coordination will be entertained.</t>
    </r>
  </si>
  <si>
    <t>Site Verification</t>
  </si>
  <si>
    <t>Drawings &amp; Specifications</t>
  </si>
  <si>
    <t>No Extra Charges</t>
  </si>
  <si>
    <t>Site Cleanliness</t>
  </si>
  <si>
    <t xml:space="preserve"> Safety</t>
  </si>
  <si>
    <t>Coordination with Other Agencies</t>
  </si>
  <si>
    <t>Protection of Work</t>
  </si>
  <si>
    <t>Hidden / Embedded Works</t>
  </si>
  <si>
    <t>Measurement</t>
  </si>
  <si>
    <r>
      <t xml:space="preserve">The bidder shall </t>
    </r>
    <r>
      <rPr>
        <b/>
        <sz val="11"/>
        <color theme="1"/>
        <rFont val="Arial"/>
        <family val="2"/>
      </rPr>
      <t>inspect the site</t>
    </r>
    <r>
      <rPr>
        <sz val="11"/>
        <color theme="1"/>
        <rFont val="Arial"/>
        <family val="2"/>
      </rPr>
      <t xml:space="preserve"> and verify all existing conditions before submitting the bid. After bid submission, </t>
    </r>
    <r>
      <rPr>
        <b/>
        <sz val="11"/>
        <color theme="1"/>
        <rFont val="Arial"/>
        <family val="2"/>
      </rPr>
      <t>all items shall be deemed included</t>
    </r>
    <r>
      <rPr>
        <sz val="11"/>
        <color theme="1"/>
        <rFont val="Arial"/>
        <family val="2"/>
      </rPr>
      <t xml:space="preserve"> in the contractor’s scope whether specifically mentioned or required for execution.</t>
    </r>
  </si>
  <si>
    <t>All Formulas in this BOQ to be crosschecked by contractor before submitting the offer.Contractor shall study all drawings, presentations and details carefully prior to quoting. No claims due to lack of knowledge of site conditions or drawings will be entertained.</t>
  </si>
  <si>
    <r>
      <t xml:space="preserve">All materials shall be </t>
    </r>
    <r>
      <rPr>
        <b/>
        <sz val="11"/>
        <color theme="1"/>
        <rFont val="Arial"/>
        <family val="2"/>
      </rPr>
      <t>new and of first quality</t>
    </r>
    <r>
      <rPr>
        <sz val="11"/>
        <color theme="1"/>
        <rFont val="Arial"/>
        <family val="2"/>
      </rPr>
      <t xml:space="preserve">, and conform to </t>
    </r>
    <r>
      <rPr>
        <b/>
        <sz val="11"/>
        <color theme="1"/>
        <rFont val="Arial"/>
        <family val="2"/>
      </rPr>
      <t>relevant IS codes</t>
    </r>
    <r>
      <rPr>
        <sz val="11"/>
        <color theme="1"/>
        <rFont val="Arial"/>
        <family val="2"/>
      </rPr>
      <t>. The contractor shall submit samples of all materials, finishes, fabricated components and purchased items for approval prior to execution. Materials shall be procured only after approval.</t>
    </r>
  </si>
  <si>
    <r>
      <t xml:space="preserve">The contractor shall </t>
    </r>
    <r>
      <rPr>
        <b/>
        <sz val="11"/>
        <color theme="1"/>
        <rFont val="Arial"/>
        <family val="2"/>
      </rPr>
      <t>maintain a clean working environment</t>
    </r>
    <r>
      <rPr>
        <sz val="11"/>
        <color theme="1"/>
        <rFont val="Arial"/>
        <family val="2"/>
      </rPr>
      <t xml:space="preserve">, remove debris periodically, and hand over site in </t>
    </r>
    <r>
      <rPr>
        <b/>
        <sz val="11"/>
        <color theme="1"/>
        <rFont val="Arial"/>
        <family val="2"/>
      </rPr>
      <t>neat and tidy condition</t>
    </r>
    <r>
      <rPr>
        <sz val="11"/>
        <color theme="1"/>
        <rFont val="Arial"/>
        <family val="2"/>
      </rPr>
      <t>. Contractor shall remove and dispose debris to permitted dumping grounds as per local statutory norms.</t>
    </r>
  </si>
  <si>
    <r>
      <t xml:space="preserve">Contractor shall provide </t>
    </r>
    <r>
      <rPr>
        <b/>
        <sz val="11"/>
        <color theme="1"/>
        <rFont val="Arial"/>
        <family val="2"/>
      </rPr>
      <t>all safety gear, barricading, signage and follow statutory safety norms. No open fire is permitted on site.</t>
    </r>
    <r>
      <rPr>
        <sz val="11"/>
        <color theme="1"/>
        <rFont val="Arial"/>
        <family val="2"/>
      </rPr>
      <t xml:space="preserve"> Any accident or violation shall be the Contractor’s responsibility.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</si>
</sst>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_ * #,##0.00_ ;_ * \-#,##0.00_ ;_ * &quot;-&quot;??_ ;_ @_ "/>
    <numFmt numFmtId="165" formatCode="0.0"/>
    <numFmt numFmtId="166" formatCode="_ * #,##0_ ;_ * \-#,##0_ ;_ * &quot;-&quot;??_ ;_ @_ "/>
    <numFmt numFmtId="167" formatCode="_(* #,##0_);_(* \(#,##0\);_(* &quot;-&quot;??_);_(@_)"/>
    <numFmt numFmtId="168" formatCode="0.000"/>
    <numFmt numFmtId="169" formatCode="_-* #,##0.00_-;\-* #,##0.00_-;_-* \-??_-;_-@_-"/>
    <numFmt numFmtId="170" formatCode="_([$INR]\ * #,##0.00_);_([$INR]\ * \(#,##0.00\);_([$INR]\ * &quot;-&quot;??_);_(@_)"/>
  </numFmts>
  <fonts count="43">
    <font>
      <sz val="11"/>
      <color theme="1"/>
      <name val="Aptos Narrow"/>
      <family val="2"/>
      <scheme val="minor"/>
    </font>
    <font>
      <sz val="11"/>
      <name val="Arial"/>
      <family val="2"/>
    </font>
    <font>
      <sz val="10"/>
      <color theme="1"/>
      <name val="Arial"/>
      <family val="2"/>
    </font>
    <font>
      <sz val="11"/>
      <color theme="1"/>
      <name val="Aptos Narrow"/>
      <family val="2"/>
      <scheme val="minor"/>
    </font>
    <font>
      <sz val="11"/>
      <color rgb="FF000000"/>
      <name val="Calibri"/>
      <family val="2"/>
    </font>
    <font>
      <b/>
      <sz val="10"/>
      <color theme="1"/>
      <name val="Arial"/>
      <family val="2"/>
    </font>
    <font>
      <sz val="11"/>
      <color rgb="FF000000"/>
      <name val="Calibri"/>
      <family val="2"/>
    </font>
    <font>
      <sz val="10"/>
      <color rgb="FF000000"/>
      <name val="Bookman Old Style"/>
      <family val="1"/>
    </font>
    <font>
      <sz val="10"/>
      <name val="Arial"/>
      <family val="2"/>
    </font>
    <font>
      <sz val="11"/>
      <color indexed="63"/>
      <name val="Calibri"/>
      <family val="2"/>
    </font>
    <font>
      <sz val="11"/>
      <name val="돋움"/>
      <charset val="129"/>
    </font>
    <font>
      <sz val="10"/>
      <name val="Helv"/>
      <charset val="204"/>
    </font>
    <font>
      <b/>
      <sz val="10"/>
      <name val="Arial"/>
      <family val="2"/>
    </font>
    <font>
      <sz val="10"/>
      <color rgb="FF000000"/>
      <name val="Arial"/>
      <family val="2"/>
    </font>
    <font>
      <sz val="10"/>
      <color rgb="FF000000"/>
      <name val="Times New Roman"/>
      <family val="1"/>
    </font>
    <font>
      <sz val="10"/>
      <color rgb="FF000000"/>
      <name val="Arial"/>
      <family val="2"/>
    </font>
    <font>
      <sz val="10"/>
      <color indexed="8"/>
      <name val="Arial"/>
      <family val="2"/>
    </font>
    <font>
      <b/>
      <sz val="11"/>
      <color theme="1"/>
      <name val="Arial"/>
      <family val="2"/>
    </font>
    <font>
      <b/>
      <sz val="11"/>
      <name val="Arial"/>
      <family val="2"/>
    </font>
    <font>
      <b/>
      <sz val="11"/>
      <color theme="1"/>
      <name val="Aptos Narrow"/>
      <family val="2"/>
      <scheme val="minor"/>
    </font>
    <font>
      <sz val="11"/>
      <name val="Times New Roman"/>
      <family val="1"/>
    </font>
    <font>
      <sz val="10"/>
      <color rgb="FF000000"/>
      <name val="Times New Roman"/>
      <family val="1"/>
    </font>
    <font>
      <sz val="10"/>
      <color rgb="FF000000"/>
      <name val="Aptos Display"/>
      <family val="2"/>
      <scheme val="major"/>
    </font>
    <font>
      <sz val="10"/>
      <color rgb="FF000000"/>
      <name val="Aptos Narrow"/>
      <family val="2"/>
      <scheme val="minor"/>
    </font>
    <font>
      <sz val="11"/>
      <color indexed="8"/>
      <name val="Calibri"/>
      <family val="2"/>
    </font>
    <font>
      <u/>
      <sz val="11"/>
      <color theme="10"/>
      <name val="Aptos Narrow"/>
      <family val="2"/>
      <scheme val="minor"/>
    </font>
    <font>
      <sz val="12"/>
      <name val="Arial"/>
      <family val="2"/>
    </font>
    <font>
      <b/>
      <sz val="12"/>
      <color rgb="FF000000"/>
      <name val="Arial"/>
      <family val="2"/>
    </font>
    <font>
      <sz val="10"/>
      <name val="Mangal"/>
      <family val="2"/>
    </font>
    <font>
      <sz val="10"/>
      <name val="Helv"/>
      <family val="2"/>
      <charset val="204"/>
    </font>
    <font>
      <b/>
      <sz val="12"/>
      <color theme="1"/>
      <name val="Arial"/>
      <family val="2"/>
    </font>
    <font>
      <b/>
      <sz val="12"/>
      <name val="Arial"/>
      <family val="2"/>
    </font>
    <font>
      <sz val="12"/>
      <color rgb="FF000000"/>
      <name val="Arial"/>
      <family val="2"/>
    </font>
    <font>
      <sz val="12"/>
      <color rgb="FF000000"/>
      <name val="Bookman Old Style"/>
      <family val="1"/>
    </font>
    <font>
      <sz val="11"/>
      <color theme="1"/>
      <name val="Arial"/>
      <family val="2"/>
    </font>
    <font>
      <sz val="11"/>
      <color rgb="FF000000"/>
      <name val="Arial"/>
      <family val="2"/>
    </font>
    <font>
      <b/>
      <sz val="11"/>
      <color rgb="FF000000"/>
      <name val="Arial"/>
      <family val="2"/>
    </font>
    <font>
      <sz val="12"/>
      <color theme="1"/>
      <name val="Arial"/>
      <family val="2"/>
    </font>
    <font>
      <b/>
      <sz val="11"/>
      <color indexed="8"/>
      <name val="Arial"/>
      <family val="2"/>
    </font>
    <font>
      <sz val="8"/>
      <name val="Aptos Narrow"/>
      <family val="2"/>
      <scheme val="minor"/>
    </font>
    <font>
      <sz val="11"/>
      <color indexed="8"/>
      <name val="Arial"/>
      <family val="2"/>
    </font>
    <font>
      <u/>
      <sz val="11"/>
      <name val="Arial"/>
      <family val="2"/>
    </font>
    <font>
      <b/>
      <u/>
      <sz val="11"/>
      <name val="Arial"/>
      <family val="2"/>
    </font>
  </fonts>
  <fills count="8">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2" tint="-0.14999847407452621"/>
        <bgColor indexed="64"/>
      </patternFill>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top/>
      <bottom style="thin">
        <color rgb="FF000000"/>
      </bottom>
      <diagonal/>
    </border>
    <border>
      <left/>
      <right/>
      <top style="thin">
        <color rgb="FF000000"/>
      </top>
      <bottom/>
      <diagonal/>
    </border>
    <border>
      <left/>
      <right/>
      <top style="thin">
        <color rgb="FF000000"/>
      </top>
      <bottom style="thin">
        <color rgb="FF000000"/>
      </bottom>
      <diagonal/>
    </border>
    <border>
      <left/>
      <right/>
      <top/>
      <bottom style="thin">
        <color rgb="FF000000"/>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right style="thin">
        <color rgb="FF000000"/>
      </right>
      <top/>
      <bottom/>
      <diagonal/>
    </border>
    <border>
      <left style="thin">
        <color indexed="64"/>
      </left>
      <right/>
      <top style="thin">
        <color indexed="64"/>
      </top>
      <bottom/>
      <diagonal/>
    </border>
    <border>
      <left style="thin">
        <color indexed="64"/>
      </left>
      <right/>
      <top/>
      <bottom/>
      <diagonal/>
    </border>
  </borders>
  <cellStyleXfs count="54">
    <xf numFmtId="0" fontId="0" fillId="0" borderId="0"/>
    <xf numFmtId="0" fontId="3" fillId="0" borderId="0"/>
    <xf numFmtId="0" fontId="6" fillId="0" borderId="0"/>
    <xf numFmtId="164" fontId="4" fillId="0" borderId="0" applyFont="0" applyFill="0" applyBorder="0" applyAlignment="0" applyProtection="0"/>
    <xf numFmtId="0" fontId="4" fillId="0" borderId="0"/>
    <xf numFmtId="0" fontId="8" fillId="0" borderId="0"/>
    <xf numFmtId="0" fontId="9" fillId="0" borderId="0"/>
    <xf numFmtId="0" fontId="8" fillId="0" borderId="0"/>
    <xf numFmtId="167" fontId="8" fillId="0" borderId="0"/>
    <xf numFmtId="0" fontId="10" fillId="0" borderId="0"/>
    <xf numFmtId="0" fontId="8" fillId="0" borderId="0"/>
    <xf numFmtId="0" fontId="8" fillId="0" borderId="0"/>
    <xf numFmtId="0" fontId="11" fillId="0" borderId="0"/>
    <xf numFmtId="164" fontId="4" fillId="0" borderId="0" applyFont="0" applyFill="0" applyBorder="0" applyAlignment="0" applyProtection="0"/>
    <xf numFmtId="0" fontId="14" fillId="0" borderId="0"/>
    <xf numFmtId="0" fontId="15" fillId="0" borderId="0"/>
    <xf numFmtId="164" fontId="13" fillId="0" borderId="0" applyFont="0" applyFill="0" applyBorder="0" applyAlignment="0" applyProtection="0"/>
    <xf numFmtId="0" fontId="16" fillId="0" borderId="0"/>
    <xf numFmtId="0" fontId="2" fillId="0" borderId="0"/>
    <xf numFmtId="164" fontId="3" fillId="0" borderId="0" applyFont="0" applyFill="0" applyBorder="0" applyAlignment="0" applyProtection="0"/>
    <xf numFmtId="0" fontId="13" fillId="0" borderId="0"/>
    <xf numFmtId="0" fontId="8" fillId="0" borderId="0"/>
    <xf numFmtId="0" fontId="3" fillId="0" borderId="0"/>
    <xf numFmtId="0" fontId="20" fillId="0" borderId="0"/>
    <xf numFmtId="43" fontId="8" fillId="0" borderId="0" applyFont="0" applyFill="0" applyBorder="0" applyAlignment="0" applyProtection="0"/>
    <xf numFmtId="0" fontId="8" fillId="0" borderId="0"/>
    <xf numFmtId="0" fontId="8" fillId="0" borderId="0"/>
    <xf numFmtId="0" fontId="3" fillId="0" borderId="0"/>
    <xf numFmtId="0" fontId="13" fillId="0" borderId="0"/>
    <xf numFmtId="43" fontId="8" fillId="0" borderId="0" applyFont="0" applyFill="0" applyBorder="0" applyAlignment="0" applyProtection="0"/>
    <xf numFmtId="0" fontId="3" fillId="0" borderId="0"/>
    <xf numFmtId="0" fontId="21" fillId="0" borderId="0"/>
    <xf numFmtId="0" fontId="3" fillId="0" borderId="0"/>
    <xf numFmtId="0" fontId="13" fillId="0" borderId="0"/>
    <xf numFmtId="0" fontId="3" fillId="0" borderId="0"/>
    <xf numFmtId="164" fontId="3" fillId="0" borderId="0" applyFont="0" applyFill="0" applyBorder="0" applyAlignment="0" applyProtection="0"/>
    <xf numFmtId="0" fontId="8" fillId="0" borderId="0"/>
    <xf numFmtId="164" fontId="3" fillId="0" borderId="0" applyFont="0" applyFill="0" applyBorder="0" applyAlignment="0" applyProtection="0"/>
    <xf numFmtId="0" fontId="24" fillId="0" borderId="0" applyFill="0" applyProtection="0"/>
    <xf numFmtId="0" fontId="3" fillId="0" borderId="0"/>
    <xf numFmtId="0" fontId="25" fillId="0" borderId="0" applyNumberFormat="0" applyFill="0" applyBorder="0" applyAlignment="0" applyProtection="0"/>
    <xf numFmtId="0" fontId="28" fillId="0" borderId="0" applyFill="0" applyBorder="0" applyAlignment="0" applyProtection="0"/>
    <xf numFmtId="0" fontId="28" fillId="0" borderId="0" applyFill="0" applyBorder="0" applyAlignment="0" applyProtection="0"/>
    <xf numFmtId="169" fontId="28" fillId="0" borderId="0" applyFill="0" applyBorder="0" applyAlignment="0" applyProtection="0"/>
    <xf numFmtId="0" fontId="8" fillId="0" borderId="0"/>
    <xf numFmtId="0" fontId="29" fillId="0" borderId="0"/>
    <xf numFmtId="0" fontId="3" fillId="0" borderId="0"/>
    <xf numFmtId="0" fontId="8" fillId="0" borderId="0"/>
    <xf numFmtId="0" fontId="8" fillId="0" borderId="0"/>
    <xf numFmtId="0" fontId="8" fillId="0" borderId="0"/>
    <xf numFmtId="0" fontId="8" fillId="0" borderId="0"/>
    <xf numFmtId="0" fontId="8" fillId="0" borderId="0"/>
    <xf numFmtId="43" fontId="3" fillId="0" borderId="0" applyFont="0" applyFill="0" applyBorder="0" applyAlignment="0" applyProtection="0"/>
    <xf numFmtId="44" fontId="3" fillId="0" borderId="0" applyFont="0" applyFill="0" applyBorder="0" applyAlignment="0" applyProtection="0"/>
  </cellStyleXfs>
  <cellXfs count="596">
    <xf numFmtId="0" fontId="0" fillId="0" borderId="0" xfId="0"/>
    <xf numFmtId="0" fontId="7" fillId="0" borderId="0" xfId="4" applyFont="1"/>
    <xf numFmtId="0" fontId="13" fillId="0" borderId="0" xfId="4" applyFont="1"/>
    <xf numFmtId="0" fontId="8" fillId="0" borderId="1" xfId="5" quotePrefix="1" applyBorder="1" applyAlignment="1">
      <alignment horizontal="center" vertical="top"/>
    </xf>
    <xf numFmtId="0" fontId="8" fillId="0" borderId="1" xfId="6" applyFont="1" applyBorder="1" applyAlignment="1">
      <alignment horizontal="justify" vertical="top" wrapText="1"/>
    </xf>
    <xf numFmtId="0" fontId="8" fillId="0" borderId="1" xfId="2" applyFont="1" applyBorder="1" applyAlignment="1">
      <alignment horizontal="justify" vertical="top" wrapText="1"/>
    </xf>
    <xf numFmtId="0" fontId="8" fillId="0" borderId="1" xfId="2" applyFont="1" applyBorder="1" applyAlignment="1">
      <alignment horizontal="center" vertical="top" wrapText="1"/>
    </xf>
    <xf numFmtId="0" fontId="8" fillId="0" borderId="1" xfId="8" applyNumberFormat="1" applyBorder="1" applyAlignment="1">
      <alignment horizontal="center" vertical="top" wrapText="1"/>
    </xf>
    <xf numFmtId="0" fontId="2" fillId="0" borderId="1" xfId="7" applyFont="1" applyBorder="1" applyAlignment="1">
      <alignment horizontal="justify" vertical="top"/>
    </xf>
    <xf numFmtId="0" fontId="2" fillId="0" borderId="1" xfId="2" applyFont="1" applyBorder="1" applyAlignment="1">
      <alignment horizontal="justify" vertical="top"/>
    </xf>
    <xf numFmtId="0" fontId="2" fillId="0" borderId="1" xfId="9" applyFont="1" applyBorder="1" applyAlignment="1">
      <alignment horizontal="justify" vertical="top" wrapText="1"/>
    </xf>
    <xf numFmtId="0" fontId="8" fillId="0" borderId="1" xfId="2" applyFont="1" applyBorder="1" applyAlignment="1">
      <alignment horizontal="center" vertical="top"/>
    </xf>
    <xf numFmtId="0" fontId="8" fillId="0" borderId="1" xfId="10" applyBorder="1" applyAlignment="1">
      <alignment horizontal="justify" vertical="top" wrapText="1"/>
    </xf>
    <xf numFmtId="0" fontId="8" fillId="0" borderId="1" xfId="2" quotePrefix="1" applyFont="1" applyBorder="1" applyAlignment="1">
      <alignment horizontal="center" vertical="top" wrapText="1"/>
    </xf>
    <xf numFmtId="0" fontId="2" fillId="0" borderId="1" xfId="9" applyFont="1" applyBorder="1" applyAlignment="1">
      <alignment horizontal="center" vertical="top"/>
    </xf>
    <xf numFmtId="0" fontId="2" fillId="0" borderId="1" xfId="10" applyFont="1" applyBorder="1" applyAlignment="1">
      <alignment horizontal="justify" vertical="top" wrapText="1"/>
    </xf>
    <xf numFmtId="0" fontId="8" fillId="0" borderId="1" xfId="11" applyBorder="1" applyAlignment="1">
      <alignment horizontal="justify" vertical="top" wrapText="1"/>
    </xf>
    <xf numFmtId="165" fontId="8" fillId="0" borderId="1" xfId="8" applyNumberFormat="1" applyBorder="1" applyAlignment="1">
      <alignment horizontal="center" vertical="top" wrapText="1"/>
    </xf>
    <xf numFmtId="0" fontId="8" fillId="0" borderId="1" xfId="9" applyFont="1" applyBorder="1" applyAlignment="1">
      <alignment horizontal="justify" vertical="top" wrapText="1"/>
    </xf>
    <xf numFmtId="0" fontId="8" fillId="0" borderId="1" xfId="12" applyFont="1" applyBorder="1" applyAlignment="1">
      <alignment horizontal="center" vertical="top" wrapText="1"/>
    </xf>
    <xf numFmtId="166" fontId="8" fillId="0" borderId="2" xfId="2" applyNumberFormat="1" applyFont="1" applyBorder="1" applyAlignment="1">
      <alignment horizontal="center" vertical="top"/>
    </xf>
    <xf numFmtId="0" fontId="7" fillId="0" borderId="1" xfId="4" applyFont="1" applyBorder="1"/>
    <xf numFmtId="0" fontId="7" fillId="0" borderId="0" xfId="4" applyFont="1" applyAlignment="1">
      <alignment vertical="center"/>
    </xf>
    <xf numFmtId="0" fontId="5" fillId="0" borderId="3" xfId="4" applyFont="1" applyBorder="1" applyAlignment="1">
      <alignment vertical="center"/>
    </xf>
    <xf numFmtId="0" fontId="12" fillId="0" borderId="5" xfId="14" applyFont="1" applyBorder="1" applyAlignment="1">
      <alignment horizontal="left" vertical="center" wrapText="1"/>
    </xf>
    <xf numFmtId="0" fontId="12" fillId="0" borderId="5" xfId="14" applyFont="1" applyBorder="1" applyAlignment="1">
      <alignment horizontal="center" vertical="center" wrapText="1"/>
    </xf>
    <xf numFmtId="166" fontId="8" fillId="0" borderId="2" xfId="2" applyNumberFormat="1" applyFont="1" applyBorder="1" applyAlignment="1">
      <alignment horizontal="center" vertical="top" wrapText="1"/>
    </xf>
    <xf numFmtId="166" fontId="8" fillId="0" borderId="2" xfId="8" applyNumberFormat="1" applyBorder="1" applyAlignment="1">
      <alignment horizontal="center" vertical="top" wrapText="1"/>
    </xf>
    <xf numFmtId="166" fontId="13" fillId="0" borderId="0" xfId="4" applyNumberFormat="1" applyFont="1" applyAlignment="1">
      <alignment horizontal="center" vertical="top"/>
    </xf>
    <xf numFmtId="0" fontId="8" fillId="0" borderId="1" xfId="2" applyFont="1" applyBorder="1" applyAlignment="1">
      <alignment horizontal="center" vertical="center"/>
    </xf>
    <xf numFmtId="164" fontId="8" fillId="0" borderId="0" xfId="3" applyFont="1" applyAlignment="1">
      <alignment vertical="center"/>
    </xf>
    <xf numFmtId="0" fontId="8" fillId="0" borderId="1" xfId="5" applyBorder="1" applyAlignment="1">
      <alignment horizontal="center" vertical="center" wrapText="1"/>
    </xf>
    <xf numFmtId="0" fontId="8" fillId="0" borderId="1" xfId="2" applyFont="1" applyBorder="1" applyAlignment="1">
      <alignment horizontal="center" vertical="center" wrapText="1"/>
    </xf>
    <xf numFmtId="0" fontId="8" fillId="0" borderId="1" xfId="8" applyNumberFormat="1" applyBorder="1" applyAlignment="1">
      <alignment horizontal="center" vertical="center" wrapText="1"/>
    </xf>
    <xf numFmtId="0" fontId="1" fillId="0" borderId="0" xfId="0" applyFont="1" applyAlignment="1">
      <alignment horizontal="justify" vertical="top" wrapText="1"/>
    </xf>
    <xf numFmtId="0" fontId="15" fillId="0" borderId="0" xfId="15"/>
    <xf numFmtId="0" fontId="15" fillId="0" borderId="0" xfId="15" applyAlignment="1">
      <alignment horizontal="center"/>
    </xf>
    <xf numFmtId="0" fontId="13" fillId="0" borderId="0" xfId="15" applyFont="1" applyAlignment="1">
      <alignment horizontal="right" vertical="center"/>
    </xf>
    <xf numFmtId="165" fontId="13" fillId="0" borderId="0" xfId="15" applyNumberFormat="1" applyFont="1" applyAlignment="1">
      <alignment horizontal="center" vertical="center"/>
    </xf>
    <xf numFmtId="0" fontId="13" fillId="0" borderId="0" xfId="15" applyFont="1" applyAlignment="1">
      <alignment horizontal="left"/>
    </xf>
    <xf numFmtId="4" fontId="15" fillId="0" borderId="0" xfId="15" applyNumberFormat="1"/>
    <xf numFmtId="4" fontId="15" fillId="0" borderId="0" xfId="15" applyNumberFormat="1" applyAlignment="1">
      <alignment horizontal="center"/>
    </xf>
    <xf numFmtId="0" fontId="15" fillId="0" borderId="0" xfId="15" applyAlignment="1">
      <alignment vertical="center"/>
    </xf>
    <xf numFmtId="0" fontId="15" fillId="0" borderId="0" xfId="15" applyAlignment="1">
      <alignment horizontal="center" vertical="center"/>
    </xf>
    <xf numFmtId="1" fontId="18" fillId="3" borderId="1" xfId="28" applyNumberFormat="1" applyFont="1" applyFill="1" applyBorder="1" applyAlignment="1">
      <alignment horizontal="center" vertical="center" wrapText="1"/>
    </xf>
    <xf numFmtId="43" fontId="18" fillId="3" borderId="1" xfId="28" applyNumberFormat="1" applyFont="1" applyFill="1" applyBorder="1" applyAlignment="1">
      <alignment horizontal="center" vertical="center" wrapText="1"/>
    </xf>
    <xf numFmtId="0" fontId="18" fillId="3" borderId="1" xfId="27" applyFont="1" applyFill="1" applyBorder="1" applyAlignment="1">
      <alignment horizontal="center" vertical="center" wrapText="1"/>
    </xf>
    <xf numFmtId="165" fontId="18" fillId="3" borderId="1" xfId="27" applyNumberFormat="1" applyFont="1" applyFill="1" applyBorder="1" applyAlignment="1">
      <alignment horizontal="center" vertical="center" wrapText="1"/>
    </xf>
    <xf numFmtId="0" fontId="21" fillId="0" borderId="0" xfId="31" applyAlignment="1">
      <alignment horizontal="left" vertical="top"/>
    </xf>
    <xf numFmtId="2" fontId="22" fillId="0" borderId="0" xfId="31" applyNumberFormat="1" applyFont="1" applyAlignment="1">
      <alignment horizontal="left" vertical="top"/>
    </xf>
    <xf numFmtId="2" fontId="22" fillId="0" borderId="0" xfId="31" applyNumberFormat="1" applyFont="1" applyAlignment="1">
      <alignment horizontal="center" vertical="top"/>
    </xf>
    <xf numFmtId="2" fontId="22" fillId="0" borderId="0" xfId="31" applyNumberFormat="1" applyFont="1" applyAlignment="1">
      <alignment horizontal="center" vertical="center"/>
    </xf>
    <xf numFmtId="0" fontId="22" fillId="0" borderId="0" xfId="31" applyFont="1" applyAlignment="1">
      <alignment horizontal="center" vertical="center"/>
    </xf>
    <xf numFmtId="0" fontId="23" fillId="0" borderId="0" xfId="31" applyFont="1" applyAlignment="1">
      <alignment horizontal="center" vertical="top"/>
    </xf>
    <xf numFmtId="0" fontId="21" fillId="0" borderId="0" xfId="31" applyAlignment="1">
      <alignment horizontal="left" vertical="center"/>
    </xf>
    <xf numFmtId="0" fontId="5" fillId="0" borderId="0" xfId="4" applyFont="1" applyAlignment="1">
      <alignment vertical="center"/>
    </xf>
    <xf numFmtId="0" fontId="13" fillId="0" borderId="0" xfId="4" applyFont="1" applyAlignment="1">
      <alignment horizontal="center" vertical="center"/>
    </xf>
    <xf numFmtId="0" fontId="0" fillId="0" borderId="1" xfId="0" applyBorder="1"/>
    <xf numFmtId="0" fontId="7" fillId="0" borderId="0" xfId="4" applyFont="1" applyAlignment="1">
      <alignment horizontal="left"/>
    </xf>
    <xf numFmtId="0" fontId="13" fillId="0" borderId="0" xfId="4" applyFont="1" applyAlignment="1">
      <alignment wrapText="1"/>
    </xf>
    <xf numFmtId="0" fontId="12" fillId="0" borderId="0" xfId="15" applyFont="1" applyAlignment="1">
      <alignment horizontal="center" vertical="center" wrapText="1"/>
    </xf>
    <xf numFmtId="165" fontId="12" fillId="0" borderId="0" xfId="15" applyNumberFormat="1" applyFont="1" applyAlignment="1">
      <alignment horizontal="center" vertical="center" wrapText="1"/>
    </xf>
    <xf numFmtId="0" fontId="12" fillId="0" borderId="0" xfId="15" applyFont="1" applyAlignment="1">
      <alignment horizontal="right" vertical="center" wrapText="1"/>
    </xf>
    <xf numFmtId="0" fontId="8" fillId="0" borderId="1" xfId="1" applyFont="1" applyBorder="1" applyAlignment="1">
      <alignment horizontal="left" vertical="top" wrapText="1"/>
    </xf>
    <xf numFmtId="0" fontId="8" fillId="0" borderId="1" xfId="15" applyFont="1" applyBorder="1" applyAlignment="1">
      <alignment horizontal="center" vertical="center" wrapText="1"/>
    </xf>
    <xf numFmtId="0" fontId="13" fillId="0" borderId="0" xfId="15" applyFont="1" applyAlignment="1">
      <alignment horizontal="center" vertical="center"/>
    </xf>
    <xf numFmtId="0" fontId="12" fillId="0" borderId="1" xfId="8" applyNumberFormat="1" applyFont="1" applyBorder="1" applyAlignment="1">
      <alignment horizontal="left" vertical="top" wrapText="1"/>
    </xf>
    <xf numFmtId="0" fontId="12" fillId="0" borderId="1" xfId="2" applyFont="1" applyBorder="1" applyAlignment="1">
      <alignment horizontal="left" vertical="top" wrapText="1"/>
    </xf>
    <xf numFmtId="0" fontId="12" fillId="0" borderId="1" xfId="5" quotePrefix="1" applyFont="1" applyBorder="1" applyAlignment="1">
      <alignment horizontal="left" vertical="top"/>
    </xf>
    <xf numFmtId="165" fontId="12" fillId="0" borderId="1" xfId="8" applyNumberFormat="1" applyFont="1" applyBorder="1" applyAlignment="1">
      <alignment horizontal="left" vertical="top" wrapText="1"/>
    </xf>
    <xf numFmtId="43" fontId="18" fillId="5" borderId="1" xfId="28" applyNumberFormat="1" applyFont="1" applyFill="1" applyBorder="1" applyAlignment="1">
      <alignment horizontal="center" vertical="center" wrapText="1"/>
    </xf>
    <xf numFmtId="0" fontId="18" fillId="3" borderId="1" xfId="27" applyFont="1" applyFill="1" applyBorder="1" applyAlignment="1">
      <alignment horizontal="left" vertical="center" wrapText="1"/>
    </xf>
    <xf numFmtId="0" fontId="30" fillId="0" borderId="3" xfId="4" applyFont="1" applyBorder="1" applyAlignment="1">
      <alignment vertical="center"/>
    </xf>
    <xf numFmtId="0" fontId="30" fillId="0" borderId="0" xfId="4" applyFont="1" applyAlignment="1">
      <alignment vertical="center"/>
    </xf>
    <xf numFmtId="0" fontId="31" fillId="0" borderId="5" xfId="14" applyFont="1" applyBorder="1" applyAlignment="1">
      <alignment horizontal="left" vertical="center" wrapText="1"/>
    </xf>
    <xf numFmtId="0" fontId="31" fillId="0" borderId="5" xfId="14" applyFont="1" applyBorder="1" applyAlignment="1">
      <alignment horizontal="center" vertical="center" wrapText="1"/>
    </xf>
    <xf numFmtId="0" fontId="32" fillId="0" borderId="1" xfId="4" applyFont="1" applyBorder="1" applyAlignment="1">
      <alignment horizontal="center" vertical="center"/>
    </xf>
    <xf numFmtId="0" fontId="32" fillId="0" borderId="1" xfId="4" applyFont="1" applyBorder="1" applyAlignment="1">
      <alignment horizontal="left" vertical="center" wrapText="1"/>
    </xf>
    <xf numFmtId="166" fontId="32" fillId="0" borderId="1" xfId="4" applyNumberFormat="1" applyFont="1" applyBorder="1" applyAlignment="1">
      <alignment horizontal="center" vertical="top"/>
    </xf>
    <xf numFmtId="0" fontId="33" fillId="0" borderId="1" xfId="4" applyFont="1" applyBorder="1"/>
    <xf numFmtId="0" fontId="32" fillId="0" borderId="1" xfId="4" applyFont="1" applyBorder="1" applyAlignment="1">
      <alignment vertical="center" wrapText="1"/>
    </xf>
    <xf numFmtId="164" fontId="26" fillId="0" borderId="1" xfId="3" applyFont="1" applyBorder="1" applyAlignment="1">
      <alignment vertical="center"/>
    </xf>
    <xf numFmtId="165" fontId="32" fillId="0" borderId="0" xfId="15" applyNumberFormat="1" applyFont="1" applyAlignment="1">
      <alignment horizontal="center" vertical="center"/>
    </xf>
    <xf numFmtId="0" fontId="32" fillId="0" borderId="0" xfId="15" applyFont="1" applyAlignment="1">
      <alignment horizontal="left"/>
    </xf>
    <xf numFmtId="0" fontId="32" fillId="0" borderId="0" xfId="15" applyFont="1" applyAlignment="1">
      <alignment horizontal="center" vertical="center"/>
    </xf>
    <xf numFmtId="0" fontId="32" fillId="0" borderId="0" xfId="15" applyFont="1" applyAlignment="1">
      <alignment horizontal="right" vertical="center"/>
    </xf>
    <xf numFmtId="165" fontId="31" fillId="3" borderId="1" xfId="15" applyNumberFormat="1" applyFont="1" applyFill="1" applyBorder="1" applyAlignment="1">
      <alignment horizontal="center" vertical="center" wrapText="1"/>
    </xf>
    <xf numFmtId="0" fontId="31" fillId="3" borderId="1" xfId="15" applyFont="1" applyFill="1" applyBorder="1" applyAlignment="1">
      <alignment horizontal="center" vertical="center" wrapText="1"/>
    </xf>
    <xf numFmtId="1" fontId="31" fillId="3" borderId="1" xfId="15" applyNumberFormat="1" applyFont="1" applyFill="1" applyBorder="1" applyAlignment="1">
      <alignment horizontal="right" vertical="center" wrapText="1"/>
    </xf>
    <xf numFmtId="0" fontId="31" fillId="5" borderId="1" xfId="15" applyFont="1" applyFill="1" applyBorder="1" applyAlignment="1">
      <alignment horizontal="left" vertical="center" wrapText="1"/>
    </xf>
    <xf numFmtId="0" fontId="26" fillId="5" borderId="1" xfId="15" applyFont="1" applyFill="1" applyBorder="1" applyAlignment="1">
      <alignment horizontal="center" vertical="center" wrapText="1"/>
    </xf>
    <xf numFmtId="165" fontId="26" fillId="5" borderId="1" xfId="15" applyNumberFormat="1" applyFont="1" applyFill="1" applyBorder="1" applyAlignment="1">
      <alignment horizontal="center" vertical="center" wrapText="1"/>
    </xf>
    <xf numFmtId="1" fontId="31" fillId="5" borderId="1" xfId="15" applyNumberFormat="1" applyFont="1" applyFill="1" applyBorder="1" applyAlignment="1">
      <alignment horizontal="right" vertical="center" wrapText="1"/>
    </xf>
    <xf numFmtId="0" fontId="31" fillId="3" borderId="1" xfId="15" applyFont="1" applyFill="1" applyBorder="1" applyAlignment="1">
      <alignment horizontal="left" vertical="center" wrapText="1"/>
    </xf>
    <xf numFmtId="165" fontId="31" fillId="0" borderId="1" xfId="15" applyNumberFormat="1" applyFont="1" applyBorder="1" applyAlignment="1">
      <alignment horizontal="center" vertical="center" wrapText="1"/>
    </xf>
    <xf numFmtId="0" fontId="31" fillId="0" borderId="1" xfId="15" applyFont="1" applyBorder="1" applyAlignment="1">
      <alignment horizontal="left" vertical="center" wrapText="1"/>
    </xf>
    <xf numFmtId="0" fontId="31" fillId="0" borderId="1" xfId="15" applyFont="1" applyBorder="1" applyAlignment="1">
      <alignment horizontal="center" vertical="center" wrapText="1"/>
    </xf>
    <xf numFmtId="1" fontId="31" fillId="0" borderId="1" xfId="15" applyNumberFormat="1" applyFont="1" applyBorder="1" applyAlignment="1">
      <alignment horizontal="right" vertical="center" wrapText="1"/>
    </xf>
    <xf numFmtId="0" fontId="26" fillId="0" borderId="1" xfId="1" applyFont="1" applyBorder="1" applyAlignment="1">
      <alignment horizontal="left" vertical="top" wrapText="1"/>
    </xf>
    <xf numFmtId="0" fontId="26" fillId="0" borderId="1" xfId="15" applyFont="1" applyBorder="1" applyAlignment="1">
      <alignment horizontal="center" vertical="center" wrapText="1"/>
    </xf>
    <xf numFmtId="0" fontId="26" fillId="0" borderId="1" xfId="21" applyFont="1" applyBorder="1" applyAlignment="1">
      <alignment horizontal="justify" vertical="center" wrapText="1"/>
    </xf>
    <xf numFmtId="0" fontId="31" fillId="3" borderId="1" xfId="21" applyFont="1" applyFill="1" applyBorder="1" applyAlignment="1">
      <alignment horizontal="justify" vertical="center" wrapText="1"/>
    </xf>
    <xf numFmtId="0" fontId="26" fillId="3" borderId="1" xfId="15" applyFont="1" applyFill="1" applyBorder="1" applyAlignment="1">
      <alignment horizontal="center" vertical="center" wrapText="1"/>
    </xf>
    <xf numFmtId="1" fontId="26" fillId="0" borderId="1" xfId="15" applyNumberFormat="1" applyFont="1" applyBorder="1" applyAlignment="1">
      <alignment horizontal="left" vertical="center" wrapText="1"/>
    </xf>
    <xf numFmtId="165" fontId="26" fillId="2" borderId="1" xfId="15" applyNumberFormat="1" applyFont="1" applyFill="1" applyBorder="1" applyAlignment="1">
      <alignment horizontal="center" vertical="center" wrapText="1"/>
    </xf>
    <xf numFmtId="165" fontId="26" fillId="0" borderId="1" xfId="15" applyNumberFormat="1" applyFont="1" applyBorder="1" applyAlignment="1">
      <alignment horizontal="center" vertical="center" wrapText="1"/>
    </xf>
    <xf numFmtId="165" fontId="26" fillId="0" borderId="1" xfId="15" applyNumberFormat="1" applyFont="1" applyBorder="1" applyAlignment="1">
      <alignment horizontal="left" vertical="center" wrapText="1"/>
    </xf>
    <xf numFmtId="0" fontId="31" fillId="0" borderId="1" xfId="0" applyFont="1" applyBorder="1" applyAlignment="1">
      <alignment horizontal="justify" vertical="top" wrapText="1"/>
    </xf>
    <xf numFmtId="0" fontId="27" fillId="0" borderId="1" xfId="1" applyFont="1" applyBorder="1" applyAlignment="1">
      <alignment horizontal="left" vertical="center" wrapText="1"/>
    </xf>
    <xf numFmtId="0" fontId="32" fillId="5" borderId="1" xfId="4" applyFont="1" applyFill="1" applyBorder="1" applyAlignment="1">
      <alignment horizontal="center" vertical="center"/>
    </xf>
    <xf numFmtId="0" fontId="27" fillId="0" borderId="1" xfId="1" applyFont="1" applyBorder="1" applyAlignment="1">
      <alignment horizontal="left" vertical="center"/>
    </xf>
    <xf numFmtId="165" fontId="32" fillId="3" borderId="1" xfId="15" applyNumberFormat="1" applyFont="1" applyFill="1" applyBorder="1" applyAlignment="1">
      <alignment horizontal="center" vertical="center"/>
    </xf>
    <xf numFmtId="0" fontId="32" fillId="3" borderId="1" xfId="15" applyFont="1" applyFill="1" applyBorder="1" applyAlignment="1">
      <alignment horizontal="left"/>
    </xf>
    <xf numFmtId="0" fontId="27" fillId="3" borderId="1" xfId="15" applyFont="1" applyFill="1" applyBorder="1" applyAlignment="1">
      <alignment horizontal="left"/>
    </xf>
    <xf numFmtId="0" fontId="32" fillId="3" borderId="1" xfId="15" applyFont="1" applyFill="1" applyBorder="1" applyAlignment="1">
      <alignment horizontal="center" vertical="center"/>
    </xf>
    <xf numFmtId="4" fontId="26" fillId="4" borderId="1" xfId="15" applyNumberFormat="1" applyFont="1" applyFill="1" applyBorder="1" applyAlignment="1">
      <alignment horizontal="right" vertical="center" wrapText="1"/>
    </xf>
    <xf numFmtId="165" fontId="32" fillId="0" borderId="1" xfId="15" applyNumberFormat="1" applyFont="1" applyBorder="1" applyAlignment="1">
      <alignment horizontal="center" vertical="center"/>
    </xf>
    <xf numFmtId="0" fontId="27" fillId="0" borderId="1" xfId="15" applyFont="1" applyBorder="1" applyAlignment="1">
      <alignment horizontal="left" vertical="center" wrapText="1"/>
    </xf>
    <xf numFmtId="0" fontId="32" fillId="0" borderId="1" xfId="15" applyFont="1" applyBorder="1" applyAlignment="1">
      <alignment horizontal="center" vertical="center"/>
    </xf>
    <xf numFmtId="165" fontId="32" fillId="0" borderId="1" xfId="15" applyNumberFormat="1" applyFont="1" applyBorder="1" applyAlignment="1">
      <alignment horizontal="left" vertical="center" wrapText="1"/>
    </xf>
    <xf numFmtId="4" fontId="26" fillId="0" borderId="1" xfId="15" applyNumberFormat="1" applyFont="1" applyBorder="1" applyAlignment="1">
      <alignment horizontal="left" vertical="center" wrapText="1"/>
    </xf>
    <xf numFmtId="4" fontId="26" fillId="0" borderId="1" xfId="15" applyNumberFormat="1" applyFont="1" applyBorder="1" applyAlignment="1">
      <alignment horizontal="right" vertical="center" wrapText="1"/>
    </xf>
    <xf numFmtId="0" fontId="27" fillId="5" borderId="1" xfId="15" applyFont="1" applyFill="1" applyBorder="1" applyAlignment="1">
      <alignment horizontal="left" vertical="center" wrapText="1"/>
    </xf>
    <xf numFmtId="0" fontId="31" fillId="3" borderId="1" xfId="15" applyFont="1" applyFill="1" applyBorder="1" applyAlignment="1">
      <alignment horizontal="left" vertical="top" wrapText="1"/>
    </xf>
    <xf numFmtId="4" fontId="26" fillId="3" borderId="1" xfId="15" applyNumberFormat="1" applyFont="1" applyFill="1" applyBorder="1" applyAlignment="1">
      <alignment horizontal="right" vertical="center" wrapText="1"/>
    </xf>
    <xf numFmtId="0" fontId="26" fillId="0" borderId="7" xfId="0" applyFont="1" applyBorder="1" applyAlignment="1">
      <alignment horizontal="justify" vertical="top"/>
    </xf>
    <xf numFmtId="0" fontId="26" fillId="0" borderId="1" xfId="15" applyFont="1" applyBorder="1" applyAlignment="1">
      <alignment horizontal="left" vertical="center" wrapText="1"/>
    </xf>
    <xf numFmtId="165" fontId="32" fillId="2" borderId="1" xfId="15" applyNumberFormat="1" applyFont="1" applyFill="1" applyBorder="1" applyAlignment="1">
      <alignment horizontal="center" vertical="center"/>
    </xf>
    <xf numFmtId="165" fontId="32" fillId="2" borderId="1" xfId="15" applyNumberFormat="1" applyFont="1" applyFill="1" applyBorder="1" applyAlignment="1">
      <alignment horizontal="center" vertical="center" wrapText="1"/>
    </xf>
    <xf numFmtId="0" fontId="30" fillId="0" borderId="1" xfId="15" applyFont="1" applyBorder="1" applyAlignment="1">
      <alignment horizontal="left" vertical="center" wrapText="1"/>
    </xf>
    <xf numFmtId="0" fontId="26" fillId="0" borderId="7" xfId="10" applyFont="1" applyBorder="1" applyAlignment="1">
      <alignment horizontal="justify" vertical="top" wrapText="1"/>
    </xf>
    <xf numFmtId="0" fontId="26" fillId="0" borderId="7" xfId="45" applyFont="1" applyBorder="1" applyAlignment="1">
      <alignment horizontal="justify" vertical="top" wrapText="1"/>
    </xf>
    <xf numFmtId="0" fontId="27" fillId="3" borderId="1" xfId="15" applyFont="1" applyFill="1" applyBorder="1" applyAlignment="1">
      <alignment horizontal="center" vertical="center"/>
    </xf>
    <xf numFmtId="165" fontId="27" fillId="3" borderId="1" xfId="15" applyNumberFormat="1" applyFont="1" applyFill="1" applyBorder="1" applyAlignment="1">
      <alignment horizontal="center" vertical="center"/>
    </xf>
    <xf numFmtId="0" fontId="27" fillId="0" borderId="1" xfId="15" applyFont="1" applyBorder="1" applyAlignment="1">
      <alignment horizontal="left" vertical="center"/>
    </xf>
    <xf numFmtId="0" fontId="32" fillId="0" borderId="1" xfId="15" applyFont="1" applyBorder="1" applyAlignment="1">
      <alignment horizontal="left" wrapText="1"/>
    </xf>
    <xf numFmtId="0" fontId="32" fillId="0" borderId="1" xfId="15" applyFont="1" applyBorder="1" applyAlignment="1">
      <alignment horizontal="left" vertical="center" wrapText="1"/>
    </xf>
    <xf numFmtId="165" fontId="32" fillId="7" borderId="1" xfId="15" applyNumberFormat="1" applyFont="1" applyFill="1" applyBorder="1" applyAlignment="1">
      <alignment horizontal="center" vertical="center"/>
    </xf>
    <xf numFmtId="0" fontId="27" fillId="7" borderId="1" xfId="15" applyFont="1" applyFill="1" applyBorder="1" applyAlignment="1">
      <alignment horizontal="left" vertical="center"/>
    </xf>
    <xf numFmtId="0" fontId="27" fillId="7" borderId="1" xfId="15" applyFont="1" applyFill="1" applyBorder="1" applyAlignment="1">
      <alignment horizontal="left"/>
    </xf>
    <xf numFmtId="0" fontId="32" fillId="7" borderId="1" xfId="15" applyFont="1" applyFill="1" applyBorder="1" applyAlignment="1">
      <alignment horizontal="center" vertical="center"/>
    </xf>
    <xf numFmtId="4" fontId="26" fillId="7" borderId="1" xfId="15" applyNumberFormat="1" applyFont="1" applyFill="1" applyBorder="1" applyAlignment="1">
      <alignment horizontal="right" vertical="center" wrapText="1"/>
    </xf>
    <xf numFmtId="0" fontId="27" fillId="0" borderId="1" xfId="15" applyFont="1" applyBorder="1" applyAlignment="1">
      <alignment horizontal="left"/>
    </xf>
    <xf numFmtId="0" fontId="0" fillId="0" borderId="0" xfId="0" applyAlignment="1">
      <alignment horizontal="center"/>
    </xf>
    <xf numFmtId="0" fontId="34" fillId="0" borderId="1" xfId="0" applyFont="1" applyBorder="1" applyAlignment="1">
      <alignment horizontal="center" vertical="center" wrapText="1"/>
    </xf>
    <xf numFmtId="0" fontId="34" fillId="0" borderId="1" xfId="0" applyFont="1" applyBorder="1"/>
    <xf numFmtId="0" fontId="34" fillId="0" borderId="0" xfId="0" applyFont="1"/>
    <xf numFmtId="0" fontId="34" fillId="0" borderId="0" xfId="0" applyFont="1" applyAlignment="1">
      <alignment horizontal="center"/>
    </xf>
    <xf numFmtId="0" fontId="34" fillId="0" borderId="1" xfId="0" applyFont="1" applyBorder="1" applyAlignment="1">
      <alignment horizontal="center"/>
    </xf>
    <xf numFmtId="0" fontId="1" fillId="0" borderId="1" xfId="0" applyFont="1" applyBorder="1" applyAlignment="1">
      <alignment horizontal="left" vertical="center" wrapText="1"/>
    </xf>
    <xf numFmtId="0" fontId="0" fillId="0" borderId="0" xfId="0" applyAlignment="1">
      <alignment wrapText="1"/>
    </xf>
    <xf numFmtId="0" fontId="34" fillId="0" borderId="0" xfId="0" applyFont="1" applyAlignment="1">
      <alignment horizontal="left"/>
    </xf>
    <xf numFmtId="0" fontId="0" fillId="0" borderId="0" xfId="0" applyAlignment="1">
      <alignment horizontal="left"/>
    </xf>
    <xf numFmtId="165" fontId="32" fillId="0" borderId="7" xfId="15" applyNumberFormat="1" applyFont="1" applyBorder="1" applyAlignment="1">
      <alignment horizontal="center" vertical="center"/>
    </xf>
    <xf numFmtId="1" fontId="31" fillId="3" borderId="1" xfId="15" applyNumberFormat="1" applyFont="1" applyFill="1" applyBorder="1" applyAlignment="1">
      <alignment horizontal="center" vertical="center" wrapText="1"/>
    </xf>
    <xf numFmtId="0" fontId="0" fillId="0" borderId="0" xfId="0" applyAlignment="1">
      <alignment horizontal="right"/>
    </xf>
    <xf numFmtId="0" fontId="19" fillId="0" borderId="0" xfId="0" applyFont="1"/>
    <xf numFmtId="0" fontId="0" fillId="0" borderId="11" xfId="0" applyBorder="1"/>
    <xf numFmtId="0" fontId="19" fillId="0" borderId="11" xfId="0" applyFont="1" applyBorder="1"/>
    <xf numFmtId="0" fontId="19" fillId="6" borderId="0" xfId="0" applyFont="1" applyFill="1"/>
    <xf numFmtId="165" fontId="37" fillId="2" borderId="1" xfId="15" applyNumberFormat="1" applyFont="1" applyFill="1" applyBorder="1" applyAlignment="1">
      <alignment horizontal="center" vertical="center" wrapText="1"/>
    </xf>
    <xf numFmtId="165" fontId="26" fillId="0" borderId="1" xfId="1" applyNumberFormat="1" applyFont="1" applyBorder="1" applyAlignment="1">
      <alignment horizontal="center" vertical="center" wrapText="1"/>
    </xf>
    <xf numFmtId="165" fontId="12" fillId="0" borderId="21" xfId="14" applyNumberFormat="1" applyFont="1" applyBorder="1" applyAlignment="1">
      <alignment horizontal="center" vertical="center" wrapText="1"/>
    </xf>
    <xf numFmtId="165" fontId="8" fillId="0" borderId="1" xfId="3" applyNumberFormat="1" applyFont="1" applyBorder="1" applyAlignment="1">
      <alignment horizontal="center" vertical="center" wrapText="1"/>
    </xf>
    <xf numFmtId="165" fontId="8" fillId="0" borderId="2" xfId="3" applyNumberFormat="1" applyFont="1" applyBorder="1" applyAlignment="1">
      <alignment horizontal="center" vertical="center" wrapText="1"/>
    </xf>
    <xf numFmtId="165" fontId="8" fillId="0" borderId="1" xfId="3" applyNumberFormat="1" applyFont="1" applyFill="1" applyBorder="1" applyAlignment="1">
      <alignment horizontal="right" vertical="center" wrapText="1"/>
    </xf>
    <xf numFmtId="165" fontId="8" fillId="0" borderId="2" xfId="3" applyNumberFormat="1" applyFont="1" applyFill="1" applyBorder="1" applyAlignment="1">
      <alignment horizontal="right" vertical="center" wrapText="1"/>
    </xf>
    <xf numFmtId="165" fontId="8" fillId="2" borderId="2" xfId="3" applyNumberFormat="1" applyFont="1" applyFill="1" applyBorder="1" applyAlignment="1">
      <alignment horizontal="center" vertical="center"/>
    </xf>
    <xf numFmtId="165" fontId="8" fillId="0" borderId="1" xfId="3" applyNumberFormat="1" applyFont="1" applyBorder="1" applyAlignment="1">
      <alignment horizontal="center" vertical="center"/>
    </xf>
    <xf numFmtId="165" fontId="8" fillId="0" borderId="2" xfId="3" applyNumberFormat="1" applyFont="1" applyBorder="1" applyAlignment="1">
      <alignment horizontal="center" vertical="center"/>
    </xf>
    <xf numFmtId="165" fontId="8" fillId="0" borderId="1" xfId="3" applyNumberFormat="1" applyFont="1" applyBorder="1" applyAlignment="1">
      <alignment horizontal="right" vertical="center" wrapText="1"/>
    </xf>
    <xf numFmtId="165" fontId="13" fillId="0" borderId="0" xfId="4" applyNumberFormat="1" applyFont="1"/>
    <xf numFmtId="165" fontId="8" fillId="0" borderId="0" xfId="3" applyNumberFormat="1" applyFont="1" applyAlignment="1">
      <alignment vertical="center"/>
    </xf>
    <xf numFmtId="0" fontId="30" fillId="0" borderId="1" xfId="15" applyFont="1" applyBorder="1" applyAlignment="1">
      <alignment horizontal="left" vertical="center"/>
    </xf>
    <xf numFmtId="1" fontId="37" fillId="0" borderId="1" xfId="15" applyNumberFormat="1" applyFont="1" applyBorder="1" applyAlignment="1">
      <alignment horizontal="left" vertical="center" wrapText="1"/>
    </xf>
    <xf numFmtId="0" fontId="12" fillId="0" borderId="1" xfId="12" applyFont="1" applyBorder="1" applyAlignment="1">
      <alignment horizontal="left" vertical="top" wrapText="1"/>
    </xf>
    <xf numFmtId="0" fontId="8" fillId="0" borderId="1" xfId="51" applyBorder="1" applyAlignment="1">
      <alignment horizontal="justify" vertical="top" wrapText="1"/>
    </xf>
    <xf numFmtId="166" fontId="8" fillId="0" borderId="1" xfId="2" applyNumberFormat="1" applyFont="1" applyBorder="1" applyAlignment="1">
      <alignment horizontal="center" vertical="top"/>
    </xf>
    <xf numFmtId="0" fontId="26" fillId="0" borderId="1" xfId="0" applyFont="1" applyBorder="1" applyAlignment="1">
      <alignment horizontal="justify" vertical="distributed" wrapText="1"/>
    </xf>
    <xf numFmtId="0" fontId="7" fillId="0" borderId="0" xfId="4" applyFont="1" applyAlignment="1">
      <alignment wrapText="1"/>
    </xf>
    <xf numFmtId="0" fontId="18" fillId="7" borderId="4" xfId="31" applyFont="1" applyFill="1" applyBorder="1" applyAlignment="1">
      <alignment horizontal="center" vertical="center" wrapText="1"/>
    </xf>
    <xf numFmtId="0" fontId="18" fillId="7" borderId="17" xfId="31" applyFont="1" applyFill="1" applyBorder="1" applyAlignment="1">
      <alignment horizontal="left" vertical="center" wrapText="1"/>
    </xf>
    <xf numFmtId="0" fontId="18" fillId="3" borderId="18" xfId="31" applyFont="1" applyFill="1" applyBorder="1" applyAlignment="1">
      <alignment horizontal="left" vertical="center" wrapText="1"/>
    </xf>
    <xf numFmtId="0" fontId="18" fillId="3" borderId="17" xfId="31" applyFont="1" applyFill="1" applyBorder="1" applyAlignment="1">
      <alignment horizontal="left" vertical="center" wrapText="1"/>
    </xf>
    <xf numFmtId="0" fontId="13" fillId="0" borderId="0" xfId="31" applyFont="1" applyAlignment="1">
      <alignment horizontal="center" vertical="top"/>
    </xf>
    <xf numFmtId="0" fontId="17" fillId="0" borderId="1" xfId="0" applyFont="1" applyBorder="1" applyAlignment="1">
      <alignment horizontal="left"/>
    </xf>
    <xf numFmtId="0" fontId="34" fillId="0" borderId="1" xfId="0" applyFont="1" applyBorder="1" applyAlignment="1">
      <alignment horizontal="left"/>
    </xf>
    <xf numFmtId="0" fontId="1"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8" fillId="7" borderId="1" xfId="0" applyFont="1" applyFill="1" applyBorder="1" applyAlignment="1">
      <alignment horizontal="center" vertical="center" wrapText="1"/>
    </xf>
    <xf numFmtId="0" fontId="18" fillId="7" borderId="1" xfId="0" applyFont="1" applyFill="1" applyBorder="1" applyAlignment="1">
      <alignment horizontal="left" vertical="center" wrapText="1"/>
    </xf>
    <xf numFmtId="0" fontId="17" fillId="7" borderId="1" xfId="0" applyFont="1" applyFill="1" applyBorder="1" applyAlignment="1">
      <alignment horizontal="center"/>
    </xf>
    <xf numFmtId="0" fontId="35" fillId="0" borderId="0" xfId="31" applyFont="1" applyAlignment="1">
      <alignment horizontal="left" vertical="top" wrapText="1" indent="7"/>
    </xf>
    <xf numFmtId="165" fontId="18" fillId="7" borderId="1" xfId="32" applyNumberFormat="1" applyFont="1" applyFill="1" applyBorder="1" applyAlignment="1">
      <alignment horizontal="center" vertical="center" wrapText="1"/>
    </xf>
    <xf numFmtId="0" fontId="18" fillId="7" borderId="13" xfId="31" applyFont="1" applyFill="1" applyBorder="1" applyAlignment="1">
      <alignment horizontal="center" vertical="center" wrapText="1"/>
    </xf>
    <xf numFmtId="2" fontId="18" fillId="7" borderId="1" xfId="28" applyNumberFormat="1" applyFont="1" applyFill="1" applyBorder="1" applyAlignment="1">
      <alignment horizontal="center" vertical="center" wrapText="1"/>
    </xf>
    <xf numFmtId="1" fontId="18" fillId="7" borderId="1" xfId="32" applyNumberFormat="1" applyFont="1" applyFill="1" applyBorder="1" applyAlignment="1">
      <alignment horizontal="center" vertical="center" wrapText="1"/>
    </xf>
    <xf numFmtId="0" fontId="18" fillId="7" borderId="1" xfId="31" applyFont="1" applyFill="1" applyBorder="1" applyAlignment="1">
      <alignment horizontal="center" vertical="center" wrapText="1"/>
    </xf>
    <xf numFmtId="2" fontId="18" fillId="7" borderId="1" xfId="31" applyNumberFormat="1" applyFont="1" applyFill="1" applyBorder="1" applyAlignment="1">
      <alignment horizontal="center" vertical="center" wrapText="1"/>
    </xf>
    <xf numFmtId="165" fontId="1" fillId="0" borderId="1" xfId="32" applyNumberFormat="1" applyFont="1" applyBorder="1" applyAlignment="1">
      <alignment horizontal="center" vertical="center" wrapText="1"/>
    </xf>
    <xf numFmtId="2" fontId="1" fillId="7" borderId="1" xfId="28" applyNumberFormat="1" applyFont="1" applyFill="1" applyBorder="1" applyAlignment="1">
      <alignment horizontal="center" vertical="center" wrapText="1"/>
    </xf>
    <xf numFmtId="0" fontId="18" fillId="0" borderId="1" xfId="31" applyFont="1" applyBorder="1" applyAlignment="1">
      <alignment horizontal="center" vertical="center" wrapText="1"/>
    </xf>
    <xf numFmtId="2" fontId="1" fillId="0" borderId="1" xfId="28" applyNumberFormat="1" applyFont="1" applyBorder="1" applyAlignment="1">
      <alignment horizontal="center" vertical="center" wrapText="1"/>
    </xf>
    <xf numFmtId="2" fontId="1" fillId="2" borderId="1" xfId="28" applyNumberFormat="1" applyFont="1" applyFill="1" applyBorder="1" applyAlignment="1">
      <alignment horizontal="center" vertical="center" wrapText="1"/>
    </xf>
    <xf numFmtId="2" fontId="1" fillId="0" borderId="1" xfId="31" applyNumberFormat="1" applyFont="1" applyBorder="1" applyAlignment="1">
      <alignment horizontal="center" vertical="center" wrapText="1"/>
    </xf>
    <xf numFmtId="2" fontId="1" fillId="7" borderId="1" xfId="31" applyNumberFormat="1" applyFont="1" applyFill="1" applyBorder="1" applyAlignment="1">
      <alignment horizontal="center" vertical="center" wrapText="1"/>
    </xf>
    <xf numFmtId="0" fontId="38" fillId="3" borderId="0" xfId="38" applyFont="1" applyFill="1" applyProtection="1"/>
    <xf numFmtId="165" fontId="1" fillId="0" borderId="8" xfId="32" applyNumberFormat="1" applyFont="1" applyBorder="1" applyAlignment="1">
      <alignment horizontal="center" vertical="center" wrapText="1"/>
    </xf>
    <xf numFmtId="0" fontId="18" fillId="0" borderId="8" xfId="31" applyFont="1" applyBorder="1" applyAlignment="1">
      <alignment horizontal="center" vertical="center" wrapText="1"/>
    </xf>
    <xf numFmtId="2" fontId="1" fillId="0" borderId="8" xfId="28" applyNumberFormat="1" applyFont="1" applyBorder="1" applyAlignment="1">
      <alignment horizontal="center" vertical="center" wrapText="1"/>
    </xf>
    <xf numFmtId="2" fontId="1" fillId="2" borderId="8" xfId="28" applyNumberFormat="1" applyFont="1" applyFill="1" applyBorder="1" applyAlignment="1">
      <alignment horizontal="center" vertical="center" wrapText="1"/>
    </xf>
    <xf numFmtId="2" fontId="1" fillId="0" borderId="8" xfId="31" applyNumberFormat="1" applyFont="1" applyBorder="1" applyAlignment="1">
      <alignment horizontal="center" vertical="center" wrapText="1"/>
    </xf>
    <xf numFmtId="1" fontId="36" fillId="3" borderId="4" xfId="31" applyNumberFormat="1" applyFont="1" applyFill="1" applyBorder="1" applyAlignment="1">
      <alignment horizontal="center" vertical="top" shrinkToFit="1"/>
    </xf>
    <xf numFmtId="0" fontId="1" fillId="3" borderId="12" xfId="31" applyFont="1" applyFill="1" applyBorder="1" applyAlignment="1">
      <alignment horizontal="left" vertical="top" wrapText="1"/>
    </xf>
    <xf numFmtId="0" fontId="35" fillId="3" borderId="1" xfId="31" applyFont="1" applyFill="1" applyBorder="1" applyAlignment="1">
      <alignment horizontal="center" vertical="center" wrapText="1"/>
    </xf>
    <xf numFmtId="2" fontId="35" fillId="3" borderId="1" xfId="31" applyNumberFormat="1" applyFont="1" applyFill="1" applyBorder="1" applyAlignment="1">
      <alignment horizontal="center" vertical="center" wrapText="1"/>
    </xf>
    <xf numFmtId="2" fontId="35" fillId="3" borderId="1" xfId="31" applyNumberFormat="1" applyFont="1" applyFill="1" applyBorder="1" applyAlignment="1">
      <alignment horizontal="center" wrapText="1"/>
    </xf>
    <xf numFmtId="2" fontId="35" fillId="3" borderId="1" xfId="31" applyNumberFormat="1" applyFont="1" applyFill="1" applyBorder="1" applyAlignment="1">
      <alignment horizontal="left" wrapText="1"/>
    </xf>
    <xf numFmtId="0" fontId="35" fillId="0" borderId="4" xfId="31" applyFont="1" applyBorder="1" applyAlignment="1">
      <alignment horizontal="center" vertical="top" wrapText="1"/>
    </xf>
    <xf numFmtId="0" fontId="1" fillId="0" borderId="12" xfId="31" applyFont="1" applyBorder="1" applyAlignment="1">
      <alignment horizontal="left" vertical="top" wrapText="1"/>
    </xf>
    <xf numFmtId="0" fontId="35" fillId="0" borderId="1" xfId="31" applyFont="1" applyBorder="1" applyAlignment="1">
      <alignment horizontal="center" vertical="center" wrapText="1"/>
    </xf>
    <xf numFmtId="2" fontId="35" fillId="0" borderId="1" xfId="31" applyNumberFormat="1" applyFont="1" applyBorder="1" applyAlignment="1">
      <alignment horizontal="center" vertical="center" wrapText="1"/>
    </xf>
    <xf numFmtId="2" fontId="35" fillId="0" borderId="1" xfId="31" applyNumberFormat="1" applyFont="1" applyBorder="1" applyAlignment="1">
      <alignment horizontal="center" vertical="top" wrapText="1"/>
    </xf>
    <xf numFmtId="2" fontId="35" fillId="0" borderId="1" xfId="31" applyNumberFormat="1" applyFont="1" applyBorder="1" applyAlignment="1">
      <alignment horizontal="left" vertical="top" wrapText="1"/>
    </xf>
    <xf numFmtId="0" fontId="1" fillId="0" borderId="13" xfId="31" applyFont="1" applyBorder="1" applyAlignment="1">
      <alignment horizontal="center" vertical="top" wrapText="1"/>
    </xf>
    <xf numFmtId="0" fontId="1" fillId="0" borderId="1" xfId="31" applyFont="1" applyBorder="1" applyAlignment="1">
      <alignment horizontal="center" vertical="center" wrapText="1"/>
    </xf>
    <xf numFmtId="2" fontId="1" fillId="0" borderId="1" xfId="24" applyNumberFormat="1" applyFont="1" applyFill="1" applyBorder="1" applyAlignment="1">
      <alignment horizontal="center" vertical="center"/>
    </xf>
    <xf numFmtId="2" fontId="34" fillId="0" borderId="1" xfId="35" applyNumberFormat="1" applyFont="1" applyFill="1" applyBorder="1" applyAlignment="1">
      <alignment horizontal="right" vertical="center"/>
    </xf>
    <xf numFmtId="2" fontId="1" fillId="0" borderId="1" xfId="35" applyNumberFormat="1" applyFont="1" applyFill="1" applyBorder="1" applyAlignment="1">
      <alignment horizontal="right" vertical="center"/>
    </xf>
    <xf numFmtId="0" fontId="40" fillId="0" borderId="0" xfId="38" applyFont="1" applyFill="1" applyAlignment="1" applyProtection="1">
      <alignment wrapText="1"/>
    </xf>
    <xf numFmtId="0" fontId="1" fillId="0" borderId="4" xfId="31" applyFont="1" applyBorder="1" applyAlignment="1">
      <alignment horizontal="center" vertical="top" wrapText="1"/>
    </xf>
    <xf numFmtId="1" fontId="35" fillId="0" borderId="1" xfId="31" applyNumberFormat="1" applyFont="1" applyBorder="1" applyAlignment="1">
      <alignment horizontal="center" vertical="center" shrinkToFit="1"/>
    </xf>
    <xf numFmtId="1" fontId="35" fillId="0" borderId="1" xfId="31" applyNumberFormat="1" applyFont="1" applyBorder="1" applyAlignment="1">
      <alignment horizontal="center" vertical="top" shrinkToFit="1"/>
    </xf>
    <xf numFmtId="1" fontId="35" fillId="2" borderId="1" xfId="31" applyNumberFormat="1" applyFont="1" applyFill="1" applyBorder="1" applyAlignment="1">
      <alignment horizontal="center" vertical="center" shrinkToFit="1"/>
    </xf>
    <xf numFmtId="1" fontId="18" fillId="3" borderId="1" xfId="32" applyNumberFormat="1" applyFont="1" applyFill="1" applyBorder="1" applyAlignment="1">
      <alignment horizontal="center" vertical="center" wrapText="1"/>
    </xf>
    <xf numFmtId="0" fontId="38" fillId="3" borderId="1" xfId="38" applyFont="1" applyFill="1" applyBorder="1" applyAlignment="1" applyProtection="1">
      <alignment wrapText="1"/>
    </xf>
    <xf numFmtId="0" fontId="18" fillId="3" borderId="3" xfId="31" applyFont="1" applyFill="1" applyBorder="1" applyAlignment="1">
      <alignment horizontal="center" vertical="center" wrapText="1"/>
    </xf>
    <xf numFmtId="2" fontId="1" fillId="3" borderId="3" xfId="28" applyNumberFormat="1" applyFont="1" applyFill="1" applyBorder="1" applyAlignment="1">
      <alignment horizontal="center" vertical="center" wrapText="1"/>
    </xf>
    <xf numFmtId="2" fontId="18" fillId="3" borderId="3" xfId="28" applyNumberFormat="1" applyFont="1" applyFill="1" applyBorder="1" applyAlignment="1">
      <alignment horizontal="center" vertical="center" wrapText="1"/>
    </xf>
    <xf numFmtId="2" fontId="18" fillId="3" borderId="3" xfId="31" applyNumberFormat="1" applyFont="1" applyFill="1" applyBorder="1" applyAlignment="1">
      <alignment horizontal="center" vertical="center" wrapText="1"/>
    </xf>
    <xf numFmtId="2" fontId="1" fillId="2" borderId="3" xfId="28" applyNumberFormat="1" applyFont="1" applyFill="1" applyBorder="1" applyAlignment="1">
      <alignment horizontal="center" vertical="center" wrapText="1"/>
    </xf>
    <xf numFmtId="2" fontId="1" fillId="5" borderId="3" xfId="28" applyNumberFormat="1" applyFont="1" applyFill="1" applyBorder="1" applyAlignment="1">
      <alignment horizontal="center" vertical="center" wrapText="1"/>
    </xf>
    <xf numFmtId="2" fontId="1" fillId="0" borderId="1" xfId="31" applyNumberFormat="1" applyFont="1" applyBorder="1" applyAlignment="1">
      <alignment horizontal="right" vertical="center" wrapText="1"/>
    </xf>
    <xf numFmtId="1" fontId="36" fillId="3" borderId="1" xfId="31" applyNumberFormat="1" applyFont="1" applyFill="1" applyBorder="1" applyAlignment="1">
      <alignment horizontal="center" vertical="top" shrinkToFit="1"/>
    </xf>
    <xf numFmtId="0" fontId="1" fillId="3" borderId="1" xfId="31" applyFont="1" applyFill="1" applyBorder="1" applyAlignment="1">
      <alignment horizontal="left" vertical="top" wrapText="1"/>
    </xf>
    <xf numFmtId="0" fontId="35" fillId="0" borderId="5" xfId="31" applyFont="1" applyBorder="1" applyAlignment="1">
      <alignment horizontal="center" vertical="top" wrapText="1"/>
    </xf>
    <xf numFmtId="1" fontId="1" fillId="0" borderId="1" xfId="24" applyNumberFormat="1" applyFont="1" applyFill="1" applyBorder="1" applyAlignment="1">
      <alignment horizontal="center" vertical="center"/>
    </xf>
    <xf numFmtId="2" fontId="35" fillId="0" borderId="12" xfId="31" applyNumberFormat="1" applyFont="1" applyBorder="1" applyAlignment="1">
      <alignment horizontal="right" vertical="top" shrinkToFit="1"/>
    </xf>
    <xf numFmtId="0" fontId="35" fillId="0" borderId="12" xfId="31" applyFont="1" applyBorder="1" applyAlignment="1">
      <alignment horizontal="left" vertical="top" wrapText="1"/>
    </xf>
    <xf numFmtId="0" fontId="18" fillId="4" borderId="4" xfId="31" applyFont="1" applyFill="1" applyBorder="1" applyAlignment="1">
      <alignment horizontal="center" vertical="top" wrapText="1"/>
    </xf>
    <xf numFmtId="0" fontId="18" fillId="4" borderId="12" xfId="31" applyFont="1" applyFill="1" applyBorder="1" applyAlignment="1">
      <alignment horizontal="left" vertical="top" wrapText="1"/>
    </xf>
    <xf numFmtId="0" fontId="1" fillId="4" borderId="1" xfId="31" applyFont="1" applyFill="1" applyBorder="1" applyAlignment="1">
      <alignment horizontal="center" vertical="center" wrapText="1"/>
    </xf>
    <xf numFmtId="1" fontId="35" fillId="4" borderId="1" xfId="31" applyNumberFormat="1" applyFont="1" applyFill="1" applyBorder="1" applyAlignment="1">
      <alignment horizontal="center" vertical="center" shrinkToFit="1"/>
    </xf>
    <xf numFmtId="1" fontId="35" fillId="4" borderId="1" xfId="31" applyNumberFormat="1" applyFont="1" applyFill="1" applyBorder="1" applyAlignment="1">
      <alignment horizontal="center" vertical="top" shrinkToFit="1"/>
    </xf>
    <xf numFmtId="2" fontId="1" fillId="4" borderId="1" xfId="37" applyNumberFormat="1" applyFont="1" applyFill="1" applyBorder="1" applyAlignment="1">
      <alignment horizontal="right" vertical="center"/>
    </xf>
    <xf numFmtId="0" fontId="1" fillId="0" borderId="8" xfId="31" applyFont="1" applyBorder="1" applyAlignment="1">
      <alignment horizontal="center" vertical="center" wrapText="1"/>
    </xf>
    <xf numFmtId="1" fontId="35" fillId="0" borderId="1" xfId="31" applyNumberFormat="1" applyFont="1" applyBorder="1" applyAlignment="1">
      <alignment horizontal="center" vertical="center" wrapText="1"/>
    </xf>
    <xf numFmtId="0" fontId="1" fillId="0" borderId="1" xfId="34" applyFont="1" applyBorder="1" applyAlignment="1">
      <alignment horizontal="center" vertical="center"/>
    </xf>
    <xf numFmtId="2" fontId="35" fillId="2" borderId="1" xfId="31" applyNumberFormat="1" applyFont="1" applyFill="1" applyBorder="1" applyAlignment="1">
      <alignment horizontal="center" vertical="center" wrapText="1"/>
    </xf>
    <xf numFmtId="2" fontId="35" fillId="0" borderId="1" xfId="31" applyNumberFormat="1" applyFont="1" applyBorder="1" applyAlignment="1">
      <alignment horizontal="left" wrapText="1"/>
    </xf>
    <xf numFmtId="0" fontId="35" fillId="3" borderId="1" xfId="31" applyFont="1" applyFill="1" applyBorder="1" applyAlignment="1">
      <alignment horizontal="center" wrapText="1"/>
    </xf>
    <xf numFmtId="0" fontId="18" fillId="3" borderId="1" xfId="31" applyFont="1" applyFill="1" applyBorder="1" applyAlignment="1">
      <alignment horizontal="left" vertical="top" wrapText="1"/>
    </xf>
    <xf numFmtId="0" fontId="35" fillId="0" borderId="0" xfId="31" applyFont="1" applyAlignment="1">
      <alignment horizontal="left" vertical="top"/>
    </xf>
    <xf numFmtId="0" fontId="35" fillId="0" borderId="4" xfId="31" applyFont="1" applyBorder="1" applyAlignment="1">
      <alignment horizontal="center" vertical="center" wrapText="1"/>
    </xf>
    <xf numFmtId="0" fontId="35" fillId="0" borderId="12" xfId="31" applyFont="1" applyBorder="1" applyAlignment="1">
      <alignment horizontal="left" vertical="center" wrapText="1"/>
    </xf>
    <xf numFmtId="2" fontId="35" fillId="0" borderId="1" xfId="31" applyNumberFormat="1" applyFont="1" applyBorder="1" applyAlignment="1">
      <alignment horizontal="right" vertical="center" shrinkToFit="1"/>
    </xf>
    <xf numFmtId="0" fontId="1" fillId="0" borderId="4" xfId="31" applyFont="1" applyBorder="1" applyAlignment="1">
      <alignment horizontal="center" vertical="center" wrapText="1"/>
    </xf>
    <xf numFmtId="2" fontId="35" fillId="0" borderId="15" xfId="31" applyNumberFormat="1" applyFont="1" applyBorder="1" applyAlignment="1">
      <alignment horizontal="right" vertical="center" shrinkToFit="1"/>
    </xf>
    <xf numFmtId="1" fontId="35" fillId="2" borderId="1" xfId="31" applyNumberFormat="1" applyFont="1" applyFill="1" applyBorder="1" applyAlignment="1">
      <alignment horizontal="center" vertical="top" shrinkToFit="1"/>
    </xf>
    <xf numFmtId="0" fontId="35" fillId="0" borderId="14" xfId="31" applyFont="1" applyBorder="1" applyAlignment="1">
      <alignment horizontal="left" vertical="top" wrapText="1"/>
    </xf>
    <xf numFmtId="1" fontId="35" fillId="0" borderId="8" xfId="31" applyNumberFormat="1" applyFont="1" applyBorder="1" applyAlignment="1">
      <alignment horizontal="center" vertical="center" shrinkToFit="1"/>
    </xf>
    <xf numFmtId="1" fontId="35" fillId="0" borderId="8" xfId="31" applyNumberFormat="1" applyFont="1" applyBorder="1" applyAlignment="1">
      <alignment horizontal="center" vertical="top" shrinkToFit="1"/>
    </xf>
    <xf numFmtId="1" fontId="35" fillId="2" borderId="8" xfId="31" applyNumberFormat="1" applyFont="1" applyFill="1" applyBorder="1" applyAlignment="1">
      <alignment horizontal="center" vertical="top" shrinkToFit="1"/>
    </xf>
    <xf numFmtId="2" fontId="35" fillId="0" borderId="8" xfId="31" applyNumberFormat="1" applyFont="1" applyBorder="1" applyAlignment="1">
      <alignment horizontal="right" vertical="center" shrinkToFit="1"/>
    </xf>
    <xf numFmtId="0" fontId="1" fillId="0" borderId="1" xfId="31" applyFont="1" applyBorder="1" applyAlignment="1">
      <alignment horizontal="center" vertical="top" wrapText="1"/>
    </xf>
    <xf numFmtId="165" fontId="1" fillId="7" borderId="1" xfId="32" applyNumberFormat="1" applyFont="1" applyFill="1" applyBorder="1" applyAlignment="1">
      <alignment horizontal="center" vertical="center" wrapText="1"/>
    </xf>
    <xf numFmtId="0" fontId="18" fillId="7" borderId="16" xfId="31" applyFont="1" applyFill="1" applyBorder="1" applyAlignment="1">
      <alignment horizontal="left" vertical="center" wrapText="1"/>
    </xf>
    <xf numFmtId="2" fontId="1" fillId="0" borderId="2" xfId="31" applyNumberFormat="1" applyFont="1" applyBorder="1" applyAlignment="1">
      <alignment horizontal="center" vertical="center" wrapText="1"/>
    </xf>
    <xf numFmtId="2" fontId="1" fillId="7" borderId="2" xfId="31" applyNumberFormat="1" applyFont="1" applyFill="1" applyBorder="1" applyAlignment="1">
      <alignment horizontal="center" vertical="center" wrapText="1"/>
    </xf>
    <xf numFmtId="2" fontId="1" fillId="0" borderId="22" xfId="31" applyNumberFormat="1" applyFont="1" applyBorder="1" applyAlignment="1">
      <alignment horizontal="center" vertical="center" wrapText="1"/>
    </xf>
    <xf numFmtId="2" fontId="35" fillId="3" borderId="2" xfId="31" applyNumberFormat="1" applyFont="1" applyFill="1" applyBorder="1" applyAlignment="1">
      <alignment horizontal="left" wrapText="1"/>
    </xf>
    <xf numFmtId="2" fontId="35" fillId="0" borderId="2" xfId="31" applyNumberFormat="1" applyFont="1" applyBorder="1" applyAlignment="1">
      <alignment horizontal="left" vertical="top" wrapText="1"/>
    </xf>
    <xf numFmtId="2" fontId="1" fillId="0" borderId="2" xfId="35" applyNumberFormat="1" applyFont="1" applyFill="1" applyBorder="1" applyAlignment="1">
      <alignment horizontal="right" vertical="center"/>
    </xf>
    <xf numFmtId="2" fontId="18" fillId="3" borderId="6" xfId="31" applyNumberFormat="1" applyFont="1" applyFill="1" applyBorder="1" applyAlignment="1">
      <alignment horizontal="center" vertical="center" wrapText="1"/>
    </xf>
    <xf numFmtId="2" fontId="1" fillId="0" borderId="2" xfId="31" applyNumberFormat="1" applyFont="1" applyBorder="1" applyAlignment="1">
      <alignment horizontal="right" vertical="center" wrapText="1"/>
    </xf>
    <xf numFmtId="2" fontId="1" fillId="4" borderId="2" xfId="37" applyNumberFormat="1" applyFont="1" applyFill="1" applyBorder="1" applyAlignment="1">
      <alignment horizontal="right" vertical="center"/>
    </xf>
    <xf numFmtId="2" fontId="35" fillId="0" borderId="2" xfId="31" applyNumberFormat="1" applyFont="1" applyBorder="1" applyAlignment="1">
      <alignment horizontal="left" wrapText="1"/>
    </xf>
    <xf numFmtId="2" fontId="35" fillId="0" borderId="2" xfId="31" applyNumberFormat="1" applyFont="1" applyBorder="1" applyAlignment="1">
      <alignment horizontal="right" vertical="center" shrinkToFit="1"/>
    </xf>
    <xf numFmtId="2" fontId="35" fillId="0" borderId="22" xfId="31" applyNumberFormat="1" applyFont="1" applyBorder="1" applyAlignment="1">
      <alignment horizontal="right" vertical="center" shrinkToFit="1"/>
    </xf>
    <xf numFmtId="0" fontId="35" fillId="0" borderId="3" xfId="31" applyFont="1" applyBorder="1" applyAlignment="1">
      <alignment horizontal="center" vertical="center" wrapText="1"/>
    </xf>
    <xf numFmtId="2" fontId="35" fillId="0" borderId="3" xfId="31" applyNumberFormat="1" applyFont="1" applyBorder="1" applyAlignment="1">
      <alignment horizontal="center" vertical="center" wrapText="1"/>
    </xf>
    <xf numFmtId="2" fontId="35" fillId="0" borderId="3" xfId="31" applyNumberFormat="1" applyFont="1" applyBorder="1" applyAlignment="1">
      <alignment horizontal="center" vertical="top" wrapText="1"/>
    </xf>
    <xf numFmtId="2" fontId="35" fillId="0" borderId="3" xfId="31" applyNumberFormat="1" applyFont="1" applyBorder="1" applyAlignment="1">
      <alignment horizontal="left" vertical="top" wrapText="1"/>
    </xf>
    <xf numFmtId="2" fontId="35" fillId="0" borderId="6" xfId="31" applyNumberFormat="1" applyFont="1" applyBorder="1" applyAlignment="1">
      <alignment horizontal="left" vertical="top" wrapText="1"/>
    </xf>
    <xf numFmtId="165" fontId="35" fillId="7" borderId="1" xfId="31" applyNumberFormat="1" applyFont="1" applyFill="1" applyBorder="1" applyAlignment="1">
      <alignment horizontal="center" vertical="top" shrinkToFit="1"/>
    </xf>
    <xf numFmtId="0" fontId="18" fillId="7" borderId="1" xfId="31" applyFont="1" applyFill="1" applyBorder="1" applyAlignment="1">
      <alignment horizontal="left" vertical="center" wrapText="1"/>
    </xf>
    <xf numFmtId="0" fontId="35" fillId="7" borderId="1" xfId="31" applyFont="1" applyFill="1" applyBorder="1" applyAlignment="1">
      <alignment horizontal="center" vertical="center" wrapText="1"/>
    </xf>
    <xf numFmtId="2" fontId="18" fillId="7" borderId="1" xfId="32" applyNumberFormat="1" applyFont="1" applyFill="1" applyBorder="1" applyAlignment="1">
      <alignment horizontal="center" vertical="center" wrapText="1"/>
    </xf>
    <xf numFmtId="2" fontId="35" fillId="7" borderId="1" xfId="31" applyNumberFormat="1" applyFont="1" applyFill="1" applyBorder="1" applyAlignment="1">
      <alignment horizontal="left" wrapText="1"/>
    </xf>
    <xf numFmtId="0" fontId="1" fillId="7" borderId="4" xfId="31" applyFont="1" applyFill="1" applyBorder="1" applyAlignment="1">
      <alignment horizontal="center" vertical="top" wrapText="1"/>
    </xf>
    <xf numFmtId="0" fontId="36" fillId="7" borderId="12" xfId="31" applyFont="1" applyFill="1" applyBorder="1" applyAlignment="1">
      <alignment horizontal="left" vertical="top" wrapText="1"/>
    </xf>
    <xf numFmtId="0" fontId="1" fillId="7" borderId="1" xfId="31" applyFont="1" applyFill="1" applyBorder="1" applyAlignment="1">
      <alignment horizontal="center" vertical="center" wrapText="1"/>
    </xf>
    <xf numFmtId="1" fontId="35" fillId="7" borderId="1" xfId="31" applyNumberFormat="1" applyFont="1" applyFill="1" applyBorder="1" applyAlignment="1">
      <alignment horizontal="center" vertical="center" shrinkToFit="1"/>
    </xf>
    <xf numFmtId="1" fontId="35" fillId="7" borderId="1" xfId="31" applyNumberFormat="1" applyFont="1" applyFill="1" applyBorder="1" applyAlignment="1">
      <alignment horizontal="center" vertical="top" shrinkToFit="1"/>
    </xf>
    <xf numFmtId="2" fontId="35" fillId="7" borderId="1" xfId="31" applyNumberFormat="1" applyFont="1" applyFill="1" applyBorder="1" applyAlignment="1">
      <alignment horizontal="right" vertical="center" shrinkToFit="1"/>
    </xf>
    <xf numFmtId="2" fontId="35" fillId="7" borderId="2" xfId="31" applyNumberFormat="1" applyFont="1" applyFill="1" applyBorder="1" applyAlignment="1">
      <alignment horizontal="right" vertical="center" shrinkToFit="1"/>
    </xf>
    <xf numFmtId="4" fontId="0" fillId="0" borderId="0" xfId="0" applyNumberFormat="1"/>
    <xf numFmtId="0" fontId="1" fillId="7" borderId="13" xfId="31" applyFont="1" applyFill="1" applyBorder="1" applyAlignment="1">
      <alignment horizontal="center" vertical="top" wrapText="1"/>
    </xf>
    <xf numFmtId="0" fontId="36" fillId="7" borderId="14" xfId="31" applyFont="1" applyFill="1" applyBorder="1" applyAlignment="1">
      <alignment horizontal="left" vertical="top" wrapText="1"/>
    </xf>
    <xf numFmtId="0" fontId="1" fillId="7" borderId="8" xfId="31" applyFont="1" applyFill="1" applyBorder="1" applyAlignment="1">
      <alignment horizontal="center" vertical="center" wrapText="1"/>
    </xf>
    <xf numFmtId="1" fontId="35" fillId="7" borderId="8" xfId="31" applyNumberFormat="1" applyFont="1" applyFill="1" applyBorder="1" applyAlignment="1">
      <alignment horizontal="center" vertical="center" shrinkToFit="1"/>
    </xf>
    <xf numFmtId="1" fontId="35" fillId="7" borderId="8" xfId="31" applyNumberFormat="1" applyFont="1" applyFill="1" applyBorder="1" applyAlignment="1">
      <alignment horizontal="center" vertical="top" shrinkToFit="1"/>
    </xf>
    <xf numFmtId="2" fontId="35" fillId="7" borderId="8" xfId="31" applyNumberFormat="1" applyFont="1" applyFill="1" applyBorder="1" applyAlignment="1">
      <alignment horizontal="right" vertical="center" shrinkToFit="1"/>
    </xf>
    <xf numFmtId="2" fontId="35" fillId="7" borderId="22" xfId="31" applyNumberFormat="1" applyFont="1" applyFill="1" applyBorder="1" applyAlignment="1">
      <alignment horizontal="right" vertical="center" shrinkToFit="1"/>
    </xf>
    <xf numFmtId="1" fontId="35" fillId="2" borderId="8" xfId="31" applyNumberFormat="1" applyFont="1" applyFill="1" applyBorder="1" applyAlignment="1">
      <alignment horizontal="center" vertical="center" shrinkToFit="1"/>
    </xf>
    <xf numFmtId="0" fontId="1" fillId="7" borderId="1" xfId="31" applyFont="1" applyFill="1" applyBorder="1" applyAlignment="1">
      <alignment horizontal="center" vertical="top" wrapText="1"/>
    </xf>
    <xf numFmtId="0" fontId="35" fillId="7" borderId="1" xfId="31" applyFont="1" applyFill="1" applyBorder="1" applyAlignment="1">
      <alignment horizontal="left" vertical="top"/>
    </xf>
    <xf numFmtId="0" fontId="35" fillId="0" borderId="1" xfId="31" applyFont="1" applyBorder="1" applyAlignment="1">
      <alignment horizontal="left" vertical="top"/>
    </xf>
    <xf numFmtId="0" fontId="35" fillId="0" borderId="3" xfId="31" applyFont="1" applyBorder="1" applyAlignment="1">
      <alignment horizontal="left" vertical="top"/>
    </xf>
    <xf numFmtId="0" fontId="35" fillId="0" borderId="1" xfId="31" applyFont="1" applyBorder="1" applyAlignment="1">
      <alignment horizontal="left" vertical="center"/>
    </xf>
    <xf numFmtId="0" fontId="35" fillId="0" borderId="8" xfId="31" applyFont="1" applyBorder="1" applyAlignment="1">
      <alignment horizontal="left" vertical="top"/>
    </xf>
    <xf numFmtId="2" fontId="35" fillId="7" borderId="1" xfId="31" applyNumberFormat="1" applyFont="1" applyFill="1" applyBorder="1" applyAlignment="1">
      <alignment horizontal="left" vertical="top"/>
    </xf>
    <xf numFmtId="0" fontId="36" fillId="7" borderId="1" xfId="31" applyFont="1" applyFill="1" applyBorder="1" applyAlignment="1">
      <alignment horizontal="left" vertical="top" wrapText="1"/>
    </xf>
    <xf numFmtId="1" fontId="35" fillId="0" borderId="1" xfId="31" applyNumberFormat="1" applyFont="1" applyBorder="1" applyAlignment="1">
      <alignment horizontal="center" vertical="center"/>
    </xf>
    <xf numFmtId="0" fontId="34" fillId="7" borderId="1" xfId="0" applyFont="1" applyFill="1" applyBorder="1" applyAlignment="1">
      <alignment horizontal="center"/>
    </xf>
    <xf numFmtId="0" fontId="34" fillId="7" borderId="1" xfId="0" applyFont="1" applyFill="1" applyBorder="1" applyAlignment="1">
      <alignment horizontal="left"/>
    </xf>
    <xf numFmtId="0" fontId="0" fillId="7" borderId="1" xfId="0" applyFill="1" applyBorder="1"/>
    <xf numFmtId="0" fontId="35" fillId="0" borderId="0" xfId="31" applyFont="1" applyAlignment="1">
      <alignment horizontal="left" vertical="center"/>
    </xf>
    <xf numFmtId="0" fontId="35" fillId="5" borderId="1" xfId="31" applyFont="1" applyFill="1" applyBorder="1" applyAlignment="1">
      <alignment horizontal="center" wrapText="1"/>
    </xf>
    <xf numFmtId="0" fontId="35" fillId="5" borderId="1" xfId="31" applyFont="1" applyFill="1" applyBorder="1" applyAlignment="1">
      <alignment horizontal="left" vertical="top"/>
    </xf>
    <xf numFmtId="2" fontId="35" fillId="5" borderId="1" xfId="31" applyNumberFormat="1" applyFont="1" applyFill="1" applyBorder="1" applyAlignment="1">
      <alignment horizontal="left" vertical="top"/>
    </xf>
    <xf numFmtId="0" fontId="1" fillId="5" borderId="1" xfId="31" applyFont="1" applyFill="1" applyBorder="1" applyAlignment="1">
      <alignment horizontal="left" vertical="center" wrapText="1"/>
    </xf>
    <xf numFmtId="0" fontId="1" fillId="5" borderId="1" xfId="31" applyFont="1" applyFill="1" applyBorder="1" applyAlignment="1">
      <alignment horizontal="center" vertical="center" wrapText="1"/>
    </xf>
    <xf numFmtId="0" fontId="1" fillId="2" borderId="1" xfId="31" applyFont="1" applyFill="1" applyBorder="1" applyAlignment="1">
      <alignment horizontal="center" vertical="center" wrapText="1"/>
    </xf>
    <xf numFmtId="0" fontId="0" fillId="0" borderId="0" xfId="0" applyAlignment="1">
      <alignment vertical="top" wrapText="1"/>
    </xf>
    <xf numFmtId="2" fontId="1" fillId="2" borderId="1" xfId="24" applyNumberFormat="1" applyFont="1" applyFill="1" applyBorder="1" applyAlignment="1">
      <alignment horizontal="center" vertical="center"/>
    </xf>
    <xf numFmtId="2" fontId="1" fillId="0" borderId="3" xfId="28" applyNumberFormat="1" applyFont="1" applyBorder="1" applyAlignment="1">
      <alignment horizontal="center" vertical="center" wrapText="1"/>
    </xf>
    <xf numFmtId="2" fontId="35" fillId="0" borderId="14" xfId="31" applyNumberFormat="1" applyFont="1" applyBorder="1" applyAlignment="1">
      <alignment horizontal="right" vertical="center" shrinkToFit="1"/>
    </xf>
    <xf numFmtId="0" fontId="14" fillId="0" borderId="0" xfId="31" applyFont="1" applyAlignment="1">
      <alignment horizontal="left" vertical="top" wrapText="1"/>
    </xf>
    <xf numFmtId="0" fontId="40" fillId="0" borderId="1" xfId="38" applyFont="1" applyFill="1" applyBorder="1" applyAlignment="1" applyProtection="1">
      <alignment vertical="top" wrapText="1"/>
    </xf>
    <xf numFmtId="1" fontId="36" fillId="2" borderId="13" xfId="31" applyNumberFormat="1" applyFont="1" applyFill="1" applyBorder="1" applyAlignment="1">
      <alignment horizontal="center" vertical="top" shrinkToFit="1"/>
    </xf>
    <xf numFmtId="0" fontId="18" fillId="2" borderId="14" xfId="31" applyFont="1" applyFill="1" applyBorder="1" applyAlignment="1">
      <alignment horizontal="left" vertical="center" wrapText="1"/>
    </xf>
    <xf numFmtId="0" fontId="35" fillId="2" borderId="8" xfId="31" applyFont="1" applyFill="1" applyBorder="1" applyAlignment="1">
      <alignment horizontal="center" vertical="center" wrapText="1"/>
    </xf>
    <xf numFmtId="2" fontId="18" fillId="2" borderId="8" xfId="32" applyNumberFormat="1" applyFont="1" applyFill="1" applyBorder="1" applyAlignment="1">
      <alignment horizontal="center" vertical="center" wrapText="1"/>
    </xf>
    <xf numFmtId="2" fontId="35" fillId="2" borderId="8" xfId="31" applyNumberFormat="1" applyFont="1" applyFill="1" applyBorder="1" applyAlignment="1">
      <alignment horizontal="left" wrapText="1"/>
    </xf>
    <xf numFmtId="2" fontId="35" fillId="2" borderId="22" xfId="31" applyNumberFormat="1" applyFont="1" applyFill="1" applyBorder="1" applyAlignment="1">
      <alignment horizontal="left" wrapText="1"/>
    </xf>
    <xf numFmtId="0" fontId="35" fillId="2" borderId="8" xfId="31" applyFont="1" applyFill="1" applyBorder="1" applyAlignment="1">
      <alignment horizontal="left" vertical="top"/>
    </xf>
    <xf numFmtId="0" fontId="18" fillId="7" borderId="1" xfId="36" applyFont="1" applyFill="1" applyBorder="1" applyAlignment="1">
      <alignment wrapText="1"/>
    </xf>
    <xf numFmtId="1" fontId="35" fillId="7" borderId="1" xfId="31" applyNumberFormat="1" applyFont="1" applyFill="1" applyBorder="1" applyAlignment="1">
      <alignment horizontal="center" vertical="center" wrapText="1"/>
    </xf>
    <xf numFmtId="0" fontId="1" fillId="7" borderId="1" xfId="34" applyFont="1" applyFill="1" applyBorder="1" applyAlignment="1">
      <alignment horizontal="center" vertical="center"/>
    </xf>
    <xf numFmtId="2" fontId="1" fillId="7" borderId="1" xfId="35" applyNumberFormat="1" applyFont="1" applyFill="1" applyBorder="1" applyAlignment="1">
      <alignment horizontal="right" vertical="center"/>
    </xf>
    <xf numFmtId="2" fontId="1" fillId="7" borderId="2" xfId="35" applyNumberFormat="1" applyFont="1" applyFill="1" applyBorder="1" applyAlignment="1">
      <alignment horizontal="right" vertical="center"/>
    </xf>
    <xf numFmtId="0" fontId="18" fillId="0" borderId="0" xfId="27" applyFont="1" applyAlignment="1">
      <alignment horizontal="center" vertical="center" wrapText="1"/>
    </xf>
    <xf numFmtId="0" fontId="18" fillId="0" borderId="0" xfId="27" applyFont="1" applyAlignment="1">
      <alignment horizontal="left" vertical="center" wrapText="1"/>
    </xf>
    <xf numFmtId="2" fontId="18" fillId="0" borderId="0" xfId="27" applyNumberFormat="1" applyFont="1" applyAlignment="1">
      <alignment horizontal="right" vertical="center" wrapText="1"/>
    </xf>
    <xf numFmtId="0" fontId="1" fillId="0" borderId="1" xfId="25" applyFont="1" applyBorder="1" applyAlignment="1">
      <alignment horizontal="center" vertical="center" wrapText="1" shrinkToFit="1"/>
    </xf>
    <xf numFmtId="0" fontId="1" fillId="0" borderId="1" xfId="25" applyFont="1" applyBorder="1" applyAlignment="1">
      <alignment horizontal="left" vertical="top" wrapText="1" shrinkToFit="1"/>
    </xf>
    <xf numFmtId="0" fontId="1" fillId="0" borderId="1" xfId="25" applyFont="1" applyBorder="1" applyAlignment="1">
      <alignment horizontal="justify" vertical="distributed" wrapText="1" shrinkToFit="1"/>
    </xf>
    <xf numFmtId="0" fontId="1" fillId="0" borderId="1" xfId="26" applyFont="1" applyBorder="1" applyAlignment="1">
      <alignment horizontal="center" vertical="center" wrapText="1"/>
    </xf>
    <xf numFmtId="43" fontId="1" fillId="0" borderId="1" xfId="24" applyFont="1" applyFill="1" applyBorder="1" applyAlignment="1" applyProtection="1">
      <alignment horizontal="right" wrapText="1"/>
    </xf>
    <xf numFmtId="2" fontId="1" fillId="0" borderId="1" xfId="24" applyNumberFormat="1" applyFont="1" applyFill="1" applyBorder="1" applyAlignment="1" applyProtection="1">
      <alignment horizontal="right" wrapText="1"/>
    </xf>
    <xf numFmtId="165" fontId="1" fillId="0" borderId="1" xfId="25" applyNumberFormat="1" applyFont="1" applyBorder="1" applyAlignment="1">
      <alignment horizontal="center" vertical="center" wrapText="1" shrinkToFit="1"/>
    </xf>
    <xf numFmtId="0" fontId="18" fillId="3" borderId="1" xfId="26" applyFont="1" applyFill="1" applyBorder="1" applyAlignment="1">
      <alignment horizontal="left" vertical="top" wrapText="1"/>
    </xf>
    <xf numFmtId="0" fontId="18" fillId="3" borderId="1" xfId="26" applyFont="1" applyFill="1" applyBorder="1" applyAlignment="1">
      <alignment horizontal="center" vertical="center" wrapText="1"/>
    </xf>
    <xf numFmtId="0" fontId="18" fillId="3" borderId="1" xfId="26" applyFont="1" applyFill="1" applyBorder="1" applyAlignment="1">
      <alignment horizontal="justify" vertical="distributed" wrapText="1"/>
    </xf>
    <xf numFmtId="0" fontId="41" fillId="3" borderId="1" xfId="26" applyFont="1" applyFill="1" applyBorder="1" applyAlignment="1">
      <alignment horizontal="center" vertical="center" wrapText="1"/>
    </xf>
    <xf numFmtId="43" fontId="1" fillId="3" borderId="1" xfId="24" applyFont="1" applyFill="1" applyBorder="1" applyAlignment="1">
      <alignment horizontal="right"/>
    </xf>
    <xf numFmtId="2" fontId="1" fillId="3" borderId="1" xfId="24" applyNumberFormat="1" applyFont="1" applyFill="1" applyBorder="1" applyAlignment="1">
      <alignment horizontal="right" vertical="center"/>
    </xf>
    <xf numFmtId="0" fontId="1" fillId="0" borderId="1" xfId="25" applyFont="1" applyBorder="1" applyAlignment="1" applyProtection="1">
      <alignment horizontal="justify" vertical="distributed" wrapText="1" shrinkToFit="1"/>
      <protection locked="0"/>
    </xf>
    <xf numFmtId="43" fontId="1" fillId="5" borderId="1" xfId="24" applyFont="1" applyFill="1" applyBorder="1" applyAlignment="1">
      <alignment horizontal="right"/>
    </xf>
    <xf numFmtId="2" fontId="1" fillId="5" borderId="1" xfId="24" applyNumberFormat="1" applyFont="1" applyFill="1" applyBorder="1" applyAlignment="1">
      <alignment horizontal="right" vertical="center"/>
    </xf>
    <xf numFmtId="3" fontId="1" fillId="5" borderId="1" xfId="24" applyNumberFormat="1" applyFont="1" applyFill="1" applyBorder="1" applyAlignment="1">
      <alignment horizontal="center" vertical="center"/>
    </xf>
    <xf numFmtId="0" fontId="18" fillId="0" borderId="1" xfId="25" applyFont="1" applyBorder="1" applyAlignment="1">
      <alignment horizontal="left" vertical="center" wrapText="1" shrinkToFit="1"/>
    </xf>
    <xf numFmtId="3" fontId="1" fillId="5" borderId="1" xfId="24" applyNumberFormat="1" applyFont="1" applyFill="1" applyBorder="1" applyAlignment="1">
      <alignment horizontal="center"/>
    </xf>
    <xf numFmtId="2" fontId="35" fillId="5" borderId="1" xfId="28" applyNumberFormat="1" applyFont="1" applyFill="1" applyBorder="1" applyAlignment="1">
      <alignment horizontal="center" vertical="center"/>
    </xf>
    <xf numFmtId="2" fontId="1" fillId="5" borderId="1" xfId="28" applyNumberFormat="1" applyFont="1" applyFill="1" applyBorder="1" applyAlignment="1">
      <alignment horizontal="center" vertical="center" wrapText="1"/>
    </xf>
    <xf numFmtId="0" fontId="1" fillId="0" borderId="1" xfId="25" applyFont="1" applyBorder="1" applyAlignment="1" applyProtection="1">
      <alignment horizontal="justify" vertical="top" wrapText="1" shrinkToFit="1"/>
      <protection locked="0"/>
    </xf>
    <xf numFmtId="0" fontId="1" fillId="0" borderId="0" xfId="26" applyFont="1" applyAlignment="1">
      <alignment horizontal="center" vertical="center"/>
    </xf>
    <xf numFmtId="0" fontId="1" fillId="0" borderId="0" xfId="26" applyFont="1" applyAlignment="1">
      <alignment horizontal="left"/>
    </xf>
    <xf numFmtId="0" fontId="1" fillId="0" borderId="0" xfId="26" applyFont="1" applyAlignment="1">
      <alignment vertical="center"/>
    </xf>
    <xf numFmtId="0" fontId="1" fillId="0" borderId="0" xfId="26" applyFont="1"/>
    <xf numFmtId="2" fontId="1" fillId="0" borderId="0" xfId="26" applyNumberFormat="1" applyFont="1" applyAlignment="1">
      <alignment horizontal="center" vertical="center"/>
    </xf>
    <xf numFmtId="43" fontId="1" fillId="0" borderId="0" xfId="24" applyFont="1" applyFill="1" applyAlignment="1">
      <alignment horizontal="center" vertical="center"/>
    </xf>
    <xf numFmtId="2" fontId="1" fillId="0" borderId="0" xfId="24" applyNumberFormat="1" applyFont="1" applyFill="1" applyAlignment="1">
      <alignment horizontal="right" vertical="center"/>
    </xf>
    <xf numFmtId="165" fontId="1" fillId="3" borderId="1" xfId="27" applyNumberFormat="1" applyFont="1" applyFill="1" applyBorder="1" applyAlignment="1">
      <alignment horizontal="center" vertical="center" wrapText="1"/>
    </xf>
    <xf numFmtId="0" fontId="42" fillId="3" borderId="1" xfId="26" applyFont="1" applyFill="1" applyBorder="1" applyAlignment="1">
      <alignment horizontal="center" vertical="center" wrapText="1"/>
    </xf>
    <xf numFmtId="43" fontId="42" fillId="3" borderId="1" xfId="24" applyFont="1" applyFill="1" applyBorder="1" applyAlignment="1" applyProtection="1">
      <alignment horizontal="right" wrapText="1"/>
    </xf>
    <xf numFmtId="2" fontId="42" fillId="3" borderId="1" xfId="24" applyNumberFormat="1" applyFont="1" applyFill="1" applyBorder="1" applyAlignment="1" applyProtection="1">
      <alignment horizontal="right" wrapText="1"/>
    </xf>
    <xf numFmtId="165" fontId="1" fillId="0" borderId="1" xfId="27" applyNumberFormat="1" applyFont="1" applyBorder="1" applyAlignment="1">
      <alignment horizontal="center" vertical="center" wrapText="1"/>
    </xf>
    <xf numFmtId="0" fontId="18" fillId="0" borderId="1" xfId="26" applyFont="1" applyBorder="1" applyAlignment="1">
      <alignment horizontal="left" vertical="top" wrapText="1"/>
    </xf>
    <xf numFmtId="0" fontId="1" fillId="0" borderId="1" xfId="26" applyFont="1" applyBorder="1" applyAlignment="1">
      <alignment horizontal="left" vertical="distributed" wrapText="1"/>
    </xf>
    <xf numFmtId="0" fontId="42" fillId="0" borderId="1" xfId="26" applyFont="1" applyBorder="1" applyAlignment="1">
      <alignment horizontal="center" vertical="center" wrapText="1"/>
    </xf>
    <xf numFmtId="43" fontId="42" fillId="0" borderId="1" xfId="24" applyFont="1" applyFill="1" applyBorder="1" applyAlignment="1" applyProtection="1">
      <alignment horizontal="right" wrapText="1"/>
    </xf>
    <xf numFmtId="2" fontId="42" fillId="0" borderId="1" xfId="24" applyNumberFormat="1" applyFont="1" applyFill="1" applyBorder="1" applyAlignment="1" applyProtection="1">
      <alignment horizontal="right" wrapText="1"/>
    </xf>
    <xf numFmtId="43" fontId="1" fillId="0" borderId="1" xfId="24" applyFont="1" applyFill="1" applyBorder="1" applyAlignment="1">
      <alignment horizontal="right"/>
    </xf>
    <xf numFmtId="2" fontId="1" fillId="0" borderId="1" xfId="24" applyNumberFormat="1" applyFont="1" applyFill="1" applyBorder="1" applyAlignment="1">
      <alignment horizontal="right"/>
    </xf>
    <xf numFmtId="0" fontId="1" fillId="0" borderId="1" xfId="25" applyFont="1" applyBorder="1" applyAlignment="1">
      <alignment horizontal="left" vertical="center" wrapText="1" shrinkToFit="1"/>
    </xf>
    <xf numFmtId="0" fontId="1" fillId="0" borderId="1" xfId="27" applyFont="1" applyBorder="1" applyAlignment="1">
      <alignment horizontal="justify" vertical="center" wrapText="1"/>
    </xf>
    <xf numFmtId="3" fontId="1" fillId="0" borderId="1" xfId="24" applyNumberFormat="1" applyFont="1" applyFill="1" applyBorder="1" applyAlignment="1">
      <alignment horizontal="center" vertical="center"/>
    </xf>
    <xf numFmtId="3" fontId="1" fillId="2" borderId="1" xfId="24" applyNumberFormat="1" applyFont="1" applyFill="1" applyBorder="1" applyAlignment="1">
      <alignment horizontal="center" vertical="center"/>
    </xf>
    <xf numFmtId="2" fontId="1" fillId="0" borderId="1" xfId="24" applyNumberFormat="1" applyFont="1" applyFill="1" applyBorder="1" applyAlignment="1">
      <alignment horizontal="right" vertical="center"/>
    </xf>
    <xf numFmtId="1" fontId="1" fillId="0" borderId="1" xfId="24" applyNumberFormat="1" applyFont="1" applyFill="1" applyBorder="1" applyAlignment="1" applyProtection="1">
      <alignment horizontal="center" vertical="center" wrapText="1"/>
    </xf>
    <xf numFmtId="1" fontId="1" fillId="2" borderId="1" xfId="24" applyNumberFormat="1" applyFont="1" applyFill="1" applyBorder="1" applyAlignment="1" applyProtection="1">
      <alignment horizontal="center" vertical="center" wrapText="1"/>
    </xf>
    <xf numFmtId="0" fontId="1" fillId="0" borderId="1" xfId="25" quotePrefix="1" applyFont="1" applyBorder="1" applyAlignment="1" applyProtection="1">
      <alignment horizontal="left" vertical="center" wrapText="1" shrinkToFit="1"/>
      <protection locked="0"/>
    </xf>
    <xf numFmtId="0" fontId="1" fillId="0" borderId="1" xfId="27" applyFont="1" applyBorder="1" applyAlignment="1">
      <alignment horizontal="justify" vertical="top" wrapText="1"/>
    </xf>
    <xf numFmtId="168" fontId="1" fillId="0" borderId="1" xfId="25" applyNumberFormat="1" applyFont="1" applyBorder="1" applyAlignment="1">
      <alignment horizontal="center" vertical="center" wrapText="1" shrinkToFit="1"/>
    </xf>
    <xf numFmtId="2" fontId="1" fillId="0" borderId="1" xfId="25" applyNumberFormat="1" applyFont="1" applyBorder="1" applyAlignment="1">
      <alignment horizontal="center" vertical="center" wrapText="1" shrinkToFit="1"/>
    </xf>
    <xf numFmtId="1" fontId="1" fillId="2" borderId="1" xfId="34" applyNumberFormat="1" applyFont="1" applyFill="1" applyBorder="1" applyAlignment="1">
      <alignment horizontal="center" vertical="center"/>
    </xf>
    <xf numFmtId="0" fontId="31" fillId="7" borderId="1" xfId="0" applyFont="1" applyFill="1" applyBorder="1" applyAlignment="1">
      <alignment horizontal="justify" vertical="top" wrapText="1"/>
    </xf>
    <xf numFmtId="1" fontId="1" fillId="2" borderId="1" xfId="24" applyNumberFormat="1" applyFont="1" applyFill="1" applyBorder="1" applyAlignment="1">
      <alignment horizontal="center" vertical="center"/>
    </xf>
    <xf numFmtId="1" fontId="35" fillId="2" borderId="1" xfId="31" applyNumberFormat="1" applyFont="1" applyFill="1" applyBorder="1" applyAlignment="1">
      <alignment horizontal="center" vertical="center" wrapText="1"/>
    </xf>
    <xf numFmtId="0" fontId="18" fillId="0" borderId="1" xfId="25" applyFont="1" applyBorder="1" applyAlignment="1">
      <alignment horizontal="left" vertical="top" wrapText="1" shrinkToFit="1"/>
    </xf>
    <xf numFmtId="168" fontId="1" fillId="7" borderId="1" xfId="25" applyNumberFormat="1" applyFont="1" applyFill="1" applyBorder="1" applyAlignment="1">
      <alignment horizontal="center" vertical="center" wrapText="1" shrinkToFit="1"/>
    </xf>
    <xf numFmtId="0" fontId="1" fillId="7" borderId="1" xfId="25" applyFont="1" applyFill="1" applyBorder="1" applyAlignment="1">
      <alignment horizontal="left" vertical="center" wrapText="1" shrinkToFit="1"/>
    </xf>
    <xf numFmtId="0" fontId="1" fillId="7" borderId="1" xfId="27" applyFont="1" applyFill="1" applyBorder="1" applyAlignment="1">
      <alignment horizontal="justify" vertical="top" wrapText="1"/>
    </xf>
    <xf numFmtId="0" fontId="1" fillId="7" borderId="1" xfId="26" applyFont="1" applyFill="1" applyBorder="1" applyAlignment="1">
      <alignment horizontal="center" vertical="center" wrapText="1"/>
    </xf>
    <xf numFmtId="1" fontId="1" fillId="7" borderId="1" xfId="24" applyNumberFormat="1" applyFont="1" applyFill="1" applyBorder="1" applyAlignment="1">
      <alignment horizontal="center" vertical="center"/>
    </xf>
    <xf numFmtId="3" fontId="1" fillId="7" borderId="1" xfId="24" applyNumberFormat="1" applyFont="1" applyFill="1" applyBorder="1" applyAlignment="1">
      <alignment horizontal="center" vertical="center"/>
    </xf>
    <xf numFmtId="2" fontId="1" fillId="7" borderId="1" xfId="24" applyNumberFormat="1" applyFont="1" applyFill="1" applyBorder="1" applyAlignment="1">
      <alignment horizontal="right" vertical="center"/>
    </xf>
    <xf numFmtId="168" fontId="1" fillId="5" borderId="1" xfId="25" applyNumberFormat="1" applyFont="1" applyFill="1" applyBorder="1" applyAlignment="1">
      <alignment horizontal="center" vertical="center" wrapText="1" shrinkToFit="1"/>
    </xf>
    <xf numFmtId="0" fontId="1" fillId="5" borderId="1" xfId="26" applyFont="1" applyFill="1" applyBorder="1" applyAlignment="1">
      <alignment horizontal="center" vertical="center" wrapText="1"/>
    </xf>
    <xf numFmtId="1" fontId="1" fillId="5" borderId="1" xfId="24" applyNumberFormat="1" applyFont="1" applyFill="1" applyBorder="1" applyAlignment="1">
      <alignment horizontal="center" vertical="center"/>
    </xf>
    <xf numFmtId="3" fontId="34" fillId="2" borderId="1" xfId="24" applyNumberFormat="1" applyFont="1" applyFill="1" applyBorder="1" applyAlignment="1">
      <alignment horizontal="center" vertical="center"/>
    </xf>
    <xf numFmtId="0" fontId="18" fillId="5" borderId="1" xfId="25" applyFont="1" applyFill="1" applyBorder="1" applyAlignment="1">
      <alignment horizontal="left" vertical="center" wrapText="1" shrinkToFit="1"/>
    </xf>
    <xf numFmtId="164" fontId="26" fillId="0" borderId="1" xfId="3" applyFont="1" applyBorder="1" applyAlignment="1">
      <alignment horizontal="right" vertical="center" wrapText="1"/>
    </xf>
    <xf numFmtId="0" fontId="12" fillId="7" borderId="1" xfId="2" applyFont="1" applyFill="1" applyBorder="1" applyAlignment="1">
      <alignment horizontal="center" vertical="top"/>
    </xf>
    <xf numFmtId="0" fontId="12" fillId="7" borderId="1" xfId="5" applyFont="1" applyFill="1" applyBorder="1" applyAlignment="1">
      <alignment horizontal="justify" vertical="top" wrapText="1"/>
    </xf>
    <xf numFmtId="0" fontId="8" fillId="7" borderId="1" xfId="2" applyFont="1" applyFill="1" applyBorder="1" applyAlignment="1">
      <alignment horizontal="center" vertical="center"/>
    </xf>
    <xf numFmtId="165" fontId="8" fillId="7" borderId="1" xfId="3" applyNumberFormat="1" applyFont="1" applyFill="1" applyBorder="1" applyAlignment="1">
      <alignment horizontal="center" vertical="center"/>
    </xf>
    <xf numFmtId="165" fontId="8" fillId="7" borderId="2" xfId="3" applyNumberFormat="1" applyFont="1" applyFill="1" applyBorder="1" applyAlignment="1">
      <alignment horizontal="center" vertical="center"/>
    </xf>
    <xf numFmtId="166" fontId="8" fillId="7" borderId="2" xfId="2" applyNumberFormat="1" applyFont="1" applyFill="1" applyBorder="1" applyAlignment="1">
      <alignment horizontal="center" vertical="top"/>
    </xf>
    <xf numFmtId="0" fontId="7" fillId="7" borderId="1" xfId="4" applyFont="1" applyFill="1" applyBorder="1"/>
    <xf numFmtId="0" fontId="12" fillId="7" borderId="1" xfId="2" quotePrefix="1" applyFont="1" applyFill="1" applyBorder="1" applyAlignment="1">
      <alignment horizontal="center" vertical="top"/>
    </xf>
    <xf numFmtId="0" fontId="12" fillId="7" borderId="1" xfId="5" quotePrefix="1" applyFont="1" applyFill="1" applyBorder="1" applyAlignment="1">
      <alignment horizontal="center" vertical="top"/>
    </xf>
    <xf numFmtId="0" fontId="12" fillId="7" borderId="1" xfId="5" applyFont="1" applyFill="1" applyBorder="1" applyAlignment="1">
      <alignment horizontal="justify" vertical="top"/>
    </xf>
    <xf numFmtId="0" fontId="8" fillId="7" borderId="1" xfId="5" applyFill="1" applyBorder="1" applyAlignment="1">
      <alignment horizontal="center" vertical="center" wrapText="1"/>
    </xf>
    <xf numFmtId="165" fontId="12" fillId="7" borderId="1" xfId="3" applyNumberFormat="1" applyFont="1" applyFill="1" applyBorder="1" applyAlignment="1">
      <alignment horizontal="center" vertical="center" wrapText="1"/>
    </xf>
    <xf numFmtId="165" fontId="12" fillId="7" borderId="2" xfId="3" applyNumberFormat="1" applyFont="1" applyFill="1" applyBorder="1" applyAlignment="1">
      <alignment horizontal="center" vertical="center" wrapText="1"/>
    </xf>
    <xf numFmtId="165" fontId="8" fillId="7" borderId="2" xfId="3" applyNumberFormat="1" applyFont="1" applyFill="1" applyBorder="1" applyAlignment="1">
      <alignment horizontal="center" vertical="center" wrapText="1"/>
    </xf>
    <xf numFmtId="166" fontId="8" fillId="7" borderId="2" xfId="2" applyNumberFormat="1" applyFont="1" applyFill="1" applyBorder="1" applyAlignment="1">
      <alignment horizontal="center" vertical="top" wrapText="1"/>
    </xf>
    <xf numFmtId="0" fontId="8" fillId="0" borderId="7" xfId="12" applyFont="1" applyBorder="1" applyAlignment="1">
      <alignment horizontal="center" vertical="top" wrapText="1"/>
    </xf>
    <xf numFmtId="0" fontId="12" fillId="0" borderId="7" xfId="12" applyFont="1" applyBorder="1" applyAlignment="1">
      <alignment horizontal="left" vertical="top" wrapText="1"/>
    </xf>
    <xf numFmtId="0" fontId="8" fillId="0" borderId="7" xfId="2" applyFont="1" applyBorder="1" applyAlignment="1">
      <alignment horizontal="center" vertical="center"/>
    </xf>
    <xf numFmtId="165" fontId="8" fillId="0" borderId="7" xfId="3" applyNumberFormat="1" applyFont="1" applyBorder="1" applyAlignment="1">
      <alignment horizontal="right" vertical="center" wrapText="1"/>
    </xf>
    <xf numFmtId="165" fontId="8" fillId="0" borderId="23" xfId="3" applyNumberFormat="1" applyFont="1" applyBorder="1" applyAlignment="1">
      <alignment horizontal="right" vertical="center" wrapText="1"/>
    </xf>
    <xf numFmtId="166" fontId="8" fillId="0" borderId="23" xfId="2" applyNumberFormat="1" applyFont="1" applyBorder="1" applyAlignment="1">
      <alignment horizontal="center" vertical="top"/>
    </xf>
    <xf numFmtId="0" fontId="7" fillId="0" borderId="7" xfId="4" applyFont="1" applyBorder="1"/>
    <xf numFmtId="0" fontId="8" fillId="7" borderId="1" xfId="2" quotePrefix="1" applyFont="1" applyFill="1" applyBorder="1" applyAlignment="1">
      <alignment horizontal="center" vertical="top" wrapText="1"/>
    </xf>
    <xf numFmtId="0" fontId="8" fillId="7" borderId="1" xfId="5" applyFill="1" applyBorder="1" applyAlignment="1">
      <alignment horizontal="justify" vertical="top" wrapText="1"/>
    </xf>
    <xf numFmtId="0" fontId="8" fillId="7" borderId="1" xfId="8" applyNumberFormat="1" applyFill="1" applyBorder="1" applyAlignment="1">
      <alignment horizontal="center" vertical="center" wrapText="1"/>
    </xf>
    <xf numFmtId="165" fontId="8" fillId="7" borderId="1" xfId="3" applyNumberFormat="1" applyFont="1" applyFill="1" applyBorder="1" applyAlignment="1">
      <alignment horizontal="right" vertical="center" wrapText="1"/>
    </xf>
    <xf numFmtId="166" fontId="8" fillId="7" borderId="1" xfId="8" applyNumberFormat="1" applyFill="1" applyBorder="1" applyAlignment="1">
      <alignment horizontal="center" vertical="top" wrapText="1"/>
    </xf>
    <xf numFmtId="165" fontId="12" fillId="7" borderId="1" xfId="8" applyNumberFormat="1" applyFont="1" applyFill="1" applyBorder="1" applyAlignment="1">
      <alignment horizontal="center" vertical="top" wrapText="1"/>
    </xf>
    <xf numFmtId="165" fontId="8" fillId="7" borderId="1" xfId="3" applyNumberFormat="1" applyFont="1" applyFill="1" applyBorder="1" applyAlignment="1">
      <alignment horizontal="center" vertical="center" wrapText="1"/>
    </xf>
    <xf numFmtId="166" fontId="8" fillId="7" borderId="2" xfId="8" applyNumberFormat="1" applyFill="1" applyBorder="1" applyAlignment="1">
      <alignment horizontal="center" vertical="top" wrapText="1"/>
    </xf>
    <xf numFmtId="0" fontId="19" fillId="0" borderId="1" xfId="0" applyFont="1" applyBorder="1"/>
    <xf numFmtId="165" fontId="8" fillId="2" borderId="2" xfId="3" applyNumberFormat="1" applyFont="1" applyFill="1" applyBorder="1" applyAlignment="1">
      <alignment horizontal="center" vertical="center" wrapText="1"/>
    </xf>
    <xf numFmtId="165" fontId="8" fillId="0" borderId="2" xfId="3" applyNumberFormat="1" applyFont="1" applyFill="1" applyBorder="1" applyAlignment="1">
      <alignment horizontal="center" vertical="center"/>
    </xf>
    <xf numFmtId="0" fontId="32" fillId="7" borderId="1" xfId="4" applyFont="1" applyFill="1" applyBorder="1"/>
    <xf numFmtId="0" fontId="27" fillId="7" borderId="1" xfId="4" applyFont="1" applyFill="1" applyBorder="1" applyAlignment="1">
      <alignment horizontal="center"/>
    </xf>
    <xf numFmtId="0" fontId="27" fillId="7" borderId="1" xfId="4" applyFont="1" applyFill="1" applyBorder="1"/>
    <xf numFmtId="0" fontId="32" fillId="7" borderId="1" xfId="4" applyFont="1" applyFill="1" applyBorder="1" applyAlignment="1">
      <alignment horizontal="center" vertical="center"/>
    </xf>
    <xf numFmtId="164" fontId="26" fillId="7" borderId="1" xfId="3" applyFont="1" applyFill="1" applyBorder="1" applyAlignment="1">
      <alignment vertical="center"/>
    </xf>
    <xf numFmtId="166" fontId="32" fillId="7" borderId="1" xfId="4" applyNumberFormat="1" applyFont="1" applyFill="1" applyBorder="1" applyAlignment="1">
      <alignment horizontal="center" vertical="top"/>
    </xf>
    <xf numFmtId="0" fontId="31" fillId="7" borderId="1" xfId="9" applyFont="1" applyFill="1" applyBorder="1" applyAlignment="1">
      <alignment horizontal="justify" vertical="top" wrapText="1"/>
    </xf>
    <xf numFmtId="0" fontId="33" fillId="7" borderId="1" xfId="4" applyFont="1" applyFill="1" applyBorder="1"/>
    <xf numFmtId="0" fontId="3" fillId="0" borderId="0" xfId="0" applyFont="1"/>
    <xf numFmtId="0" fontId="3" fillId="0" borderId="1" xfId="0" applyFont="1" applyBorder="1"/>
    <xf numFmtId="0" fontId="3" fillId="7" borderId="1" xfId="0" applyFont="1" applyFill="1" applyBorder="1"/>
    <xf numFmtId="0" fontId="32" fillId="7" borderId="5" xfId="14" applyFont="1" applyFill="1" applyBorder="1" applyAlignment="1">
      <alignment horizontal="left" wrapText="1"/>
    </xf>
    <xf numFmtId="0" fontId="31" fillId="7" borderId="5" xfId="14" applyFont="1" applyFill="1" applyBorder="1" applyAlignment="1">
      <alignment horizontal="left" vertical="top" wrapText="1"/>
    </xf>
    <xf numFmtId="0" fontId="31" fillId="7" borderId="5" xfId="14" applyFont="1" applyFill="1" applyBorder="1" applyAlignment="1">
      <alignment horizontal="center" vertical="center" wrapText="1"/>
    </xf>
    <xf numFmtId="0" fontId="32" fillId="7" borderId="5" xfId="14" applyFont="1" applyFill="1" applyBorder="1" applyAlignment="1">
      <alignment horizontal="left" vertical="center" wrapText="1"/>
    </xf>
    <xf numFmtId="165" fontId="8" fillId="0" borderId="2" xfId="3" applyNumberFormat="1" applyFont="1" applyFill="1" applyBorder="1" applyAlignment="1">
      <alignment horizontal="center" vertical="center" wrapText="1"/>
    </xf>
    <xf numFmtId="165" fontId="8" fillId="0" borderId="23" xfId="3" applyNumberFormat="1" applyFont="1" applyBorder="1" applyAlignment="1">
      <alignment horizontal="center" vertical="center" wrapText="1"/>
    </xf>
    <xf numFmtId="165" fontId="8" fillId="2" borderId="1" xfId="3" applyNumberFormat="1" applyFont="1" applyFill="1" applyBorder="1" applyAlignment="1">
      <alignment horizontal="center" vertical="center" wrapText="1"/>
    </xf>
    <xf numFmtId="165" fontId="13" fillId="0" borderId="0" xfId="4" applyNumberFormat="1" applyFont="1" applyAlignment="1">
      <alignment horizontal="center"/>
    </xf>
    <xf numFmtId="165" fontId="8" fillId="0" borderId="0" xfId="3" applyNumberFormat="1" applyFont="1" applyAlignment="1">
      <alignment horizontal="center" vertical="center"/>
    </xf>
    <xf numFmtId="0" fontId="12" fillId="7" borderId="1" xfId="2" quotePrefix="1" applyFont="1" applyFill="1" applyBorder="1" applyAlignment="1">
      <alignment horizontal="center" vertical="top" wrapText="1"/>
    </xf>
    <xf numFmtId="0" fontId="13" fillId="7" borderId="5" xfId="14" applyFont="1" applyFill="1" applyBorder="1" applyAlignment="1">
      <alignment horizontal="left" wrapText="1"/>
    </xf>
    <xf numFmtId="0" fontId="12" fillId="7" borderId="5" xfId="14" applyFont="1" applyFill="1" applyBorder="1" applyAlignment="1">
      <alignment horizontal="left" vertical="top" wrapText="1"/>
    </xf>
    <xf numFmtId="0" fontId="12" fillId="7" borderId="5" xfId="14" applyFont="1" applyFill="1" applyBorder="1" applyAlignment="1">
      <alignment horizontal="center" vertical="center" wrapText="1"/>
    </xf>
    <xf numFmtId="165" fontId="13" fillId="7" borderId="5" xfId="14" applyNumberFormat="1" applyFont="1" applyFill="1" applyBorder="1" applyAlignment="1">
      <alignment horizontal="left" vertical="center" wrapText="1"/>
    </xf>
    <xf numFmtId="165" fontId="13" fillId="7" borderId="5" xfId="14" applyNumberFormat="1" applyFont="1" applyFill="1" applyBorder="1" applyAlignment="1">
      <alignment horizontal="center" vertical="center" wrapText="1"/>
    </xf>
    <xf numFmtId="170" fontId="12" fillId="7" borderId="5" xfId="52" applyNumberFormat="1" applyFont="1" applyFill="1" applyBorder="1" applyAlignment="1">
      <alignment horizontal="center" vertical="top" wrapText="1"/>
    </xf>
    <xf numFmtId="43" fontId="27" fillId="3" borderId="1" xfId="52" applyFont="1" applyFill="1" applyBorder="1" applyAlignment="1"/>
    <xf numFmtId="170" fontId="12" fillId="7" borderId="5" xfId="52" applyNumberFormat="1" applyFont="1" applyFill="1" applyBorder="1" applyAlignment="1">
      <alignment horizontal="right" vertical="top" wrapText="1"/>
    </xf>
    <xf numFmtId="0" fontId="35" fillId="0" borderId="0" xfId="26" applyFont="1" applyAlignment="1">
      <alignment horizontal="center" vertical="top"/>
    </xf>
    <xf numFmtId="0" fontId="1" fillId="0" borderId="0" xfId="26" applyFont="1" applyAlignment="1">
      <alignment wrapText="1"/>
    </xf>
    <xf numFmtId="0" fontId="18" fillId="0" borderId="0" xfId="26" applyFont="1"/>
    <xf numFmtId="0" fontId="1" fillId="0" borderId="1" xfId="26" applyFont="1" applyBorder="1" applyAlignment="1">
      <alignment horizontal="center" vertical="center"/>
    </xf>
    <xf numFmtId="0" fontId="18" fillId="0" borderId="1" xfId="26" applyFont="1" applyBorder="1" applyAlignment="1">
      <alignment horizontal="left" vertical="center"/>
    </xf>
    <xf numFmtId="2" fontId="1" fillId="0" borderId="1" xfId="26" applyNumberFormat="1" applyFont="1" applyBorder="1" applyAlignment="1">
      <alignment horizontal="center" vertical="center"/>
    </xf>
    <xf numFmtId="43" fontId="1" fillId="0" borderId="1" xfId="24" applyFont="1" applyFill="1" applyBorder="1" applyAlignment="1">
      <alignment horizontal="center" vertical="center"/>
    </xf>
    <xf numFmtId="3" fontId="1" fillId="2" borderId="1" xfId="24" applyNumberFormat="1" applyFont="1" applyFill="1" applyBorder="1" applyAlignment="1">
      <alignment horizontal="center" vertical="center" wrapText="1"/>
    </xf>
    <xf numFmtId="2" fontId="1" fillId="0" borderId="0" xfId="26" applyNumberFormat="1" applyFont="1" applyAlignment="1">
      <alignment horizontal="right"/>
    </xf>
    <xf numFmtId="0" fontId="1" fillId="7" borderId="1" xfId="26" applyFont="1" applyFill="1" applyBorder="1" applyAlignment="1">
      <alignment horizontal="center" vertical="center"/>
    </xf>
    <xf numFmtId="0" fontId="1" fillId="7" borderId="1" xfId="26" applyFont="1" applyFill="1" applyBorder="1" applyAlignment="1">
      <alignment horizontal="left"/>
    </xf>
    <xf numFmtId="0" fontId="18" fillId="7" borderId="1" xfId="26" applyFont="1" applyFill="1" applyBorder="1"/>
    <xf numFmtId="2" fontId="1" fillId="7" borderId="1" xfId="26" applyNumberFormat="1" applyFont="1" applyFill="1" applyBorder="1" applyAlignment="1">
      <alignment horizontal="center" vertical="center"/>
    </xf>
    <xf numFmtId="43" fontId="1" fillId="7" borderId="1" xfId="24" applyFont="1" applyFill="1" applyBorder="1" applyAlignment="1">
      <alignment horizontal="center" vertical="center"/>
    </xf>
    <xf numFmtId="0" fontId="35" fillId="7" borderId="1" xfId="31" applyFont="1" applyFill="1" applyBorder="1" applyAlignment="1">
      <alignment horizontal="center" vertical="top"/>
    </xf>
    <xf numFmtId="0" fontId="36" fillId="7" borderId="1" xfId="31" applyFont="1" applyFill="1" applyBorder="1" applyAlignment="1">
      <alignment horizontal="left" vertical="top"/>
    </xf>
    <xf numFmtId="0" fontId="35" fillId="7" borderId="1" xfId="31" applyFont="1" applyFill="1" applyBorder="1" applyAlignment="1">
      <alignment horizontal="center" vertical="center"/>
    </xf>
    <xf numFmtId="2" fontId="35" fillId="7" borderId="1" xfId="31" applyNumberFormat="1" applyFont="1" applyFill="1" applyBorder="1" applyAlignment="1">
      <alignment horizontal="center" vertical="center"/>
    </xf>
    <xf numFmtId="2" fontId="35" fillId="7" borderId="1" xfId="31" applyNumberFormat="1" applyFont="1" applyFill="1" applyBorder="1" applyAlignment="1">
      <alignment horizontal="center" vertical="top"/>
    </xf>
    <xf numFmtId="165" fontId="32" fillId="0" borderId="1" xfId="15" applyNumberFormat="1" applyFont="1" applyBorder="1" applyAlignment="1">
      <alignment horizontal="center" vertical="center" wrapText="1"/>
    </xf>
    <xf numFmtId="0" fontId="19" fillId="7" borderId="1" xfId="0" applyFont="1" applyFill="1" applyBorder="1"/>
    <xf numFmtId="0" fontId="19" fillId="7" borderId="1" xfId="0" applyFont="1" applyFill="1" applyBorder="1" applyAlignment="1">
      <alignment horizontal="center"/>
    </xf>
    <xf numFmtId="0" fontId="34" fillId="2" borderId="1" xfId="0" applyFont="1" applyFill="1" applyBorder="1" applyAlignment="1">
      <alignment horizontal="center"/>
    </xf>
    <xf numFmtId="0" fontId="1" fillId="2" borderId="1" xfId="0" applyFont="1" applyFill="1" applyBorder="1" applyAlignment="1">
      <alignment horizontal="center" vertical="center" wrapText="1"/>
    </xf>
    <xf numFmtId="0" fontId="13" fillId="0" borderId="0" xfId="15" applyFont="1" applyAlignment="1">
      <alignment horizontal="center" vertical="center" wrapText="1"/>
    </xf>
    <xf numFmtId="0" fontId="13" fillId="0" borderId="0" xfId="15" applyFont="1" applyAlignment="1">
      <alignment horizontal="left" vertical="center" wrapText="1"/>
    </xf>
    <xf numFmtId="0" fontId="34" fillId="0" borderId="0" xfId="0" applyFont="1" applyAlignment="1">
      <alignment wrapText="1"/>
    </xf>
    <xf numFmtId="0" fontId="13" fillId="0" borderId="0" xfId="15" applyFont="1" applyAlignment="1">
      <alignment horizontal="center" wrapText="1"/>
    </xf>
    <xf numFmtId="166" fontId="32" fillId="0" borderId="1" xfId="4" applyNumberFormat="1" applyFont="1" applyBorder="1" applyAlignment="1">
      <alignment horizontal="center" vertical="center"/>
    </xf>
    <xf numFmtId="0" fontId="33" fillId="0" borderId="1" xfId="4" applyFont="1" applyBorder="1" applyAlignment="1">
      <alignment vertical="center"/>
    </xf>
    <xf numFmtId="0" fontId="8" fillId="0" borderId="0" xfId="9" applyFont="1" applyAlignment="1">
      <alignment horizontal="justify" vertical="center" wrapText="1"/>
    </xf>
    <xf numFmtId="170" fontId="3" fillId="0" borderId="1" xfId="53" applyNumberFormat="1" applyFont="1" applyBorder="1"/>
    <xf numFmtId="170" fontId="3" fillId="7" borderId="1" xfId="53" applyNumberFormat="1" applyFont="1" applyFill="1" applyBorder="1"/>
    <xf numFmtId="0" fontId="27" fillId="7" borderId="0" xfId="15" applyFont="1" applyFill="1" applyAlignment="1">
      <alignment vertical="center"/>
    </xf>
    <xf numFmtId="0" fontId="8" fillId="0" borderId="0" xfId="15" applyFont="1" applyAlignment="1">
      <alignment horizontal="center" vertical="center" wrapText="1"/>
    </xf>
    <xf numFmtId="165" fontId="26" fillId="3" borderId="1" xfId="15" applyNumberFormat="1" applyFont="1" applyFill="1" applyBorder="1" applyAlignment="1">
      <alignment horizontal="center" vertical="center" wrapText="1"/>
    </xf>
    <xf numFmtId="2" fontId="32" fillId="0" borderId="1" xfId="15" applyNumberFormat="1" applyFont="1" applyBorder="1" applyAlignment="1">
      <alignment horizontal="center" vertical="center"/>
    </xf>
    <xf numFmtId="165" fontId="32" fillId="5" borderId="1" xfId="15" applyNumberFormat="1" applyFont="1" applyFill="1" applyBorder="1" applyAlignment="1">
      <alignment horizontal="center" vertical="center"/>
    </xf>
    <xf numFmtId="0" fontId="13" fillId="0" borderId="0" xfId="15" applyFont="1" applyAlignment="1">
      <alignment horizontal="left" wrapText="1"/>
    </xf>
    <xf numFmtId="0" fontId="26" fillId="0" borderId="1" xfId="9" applyFont="1" applyBorder="1" applyAlignment="1">
      <alignment horizontal="left" vertical="center" wrapText="1"/>
    </xf>
    <xf numFmtId="0" fontId="26" fillId="0" borderId="1" xfId="9" applyFont="1" applyBorder="1" applyAlignment="1">
      <alignment horizontal="left" vertical="top" wrapText="1"/>
    </xf>
    <xf numFmtId="0" fontId="0" fillId="0" borderId="0" xfId="0" applyAlignment="1">
      <alignment vertical="top"/>
    </xf>
    <xf numFmtId="165" fontId="13" fillId="0" borderId="0" xfId="15" applyNumberFormat="1" applyFont="1" applyAlignment="1">
      <alignment horizontal="center" vertical="center" wrapText="1"/>
    </xf>
    <xf numFmtId="0" fontId="8" fillId="0" borderId="1" xfId="5" applyBorder="1" applyAlignment="1">
      <alignment horizontal="justify" vertical="top" wrapText="1"/>
    </xf>
    <xf numFmtId="0" fontId="8" fillId="0" borderId="7" xfId="51" applyBorder="1" applyAlignment="1">
      <alignment horizontal="justify" vertical="top" wrapText="1"/>
    </xf>
    <xf numFmtId="0" fontId="1" fillId="0" borderId="1" xfId="25" applyFont="1" applyBorder="1" applyAlignment="1" applyProtection="1">
      <alignment horizontal="justify" vertical="center" wrapText="1" shrinkToFit="1"/>
      <protection locked="0"/>
    </xf>
    <xf numFmtId="0" fontId="34" fillId="0" borderId="1" xfId="25" applyFont="1" applyBorder="1" applyAlignment="1" applyProtection="1">
      <alignment horizontal="justify" vertical="distributed" wrapText="1" shrinkToFit="1"/>
      <protection locked="0"/>
    </xf>
    <xf numFmtId="0" fontId="1" fillId="0" borderId="1" xfId="25" applyFont="1" applyBorder="1" applyAlignment="1" applyProtection="1">
      <alignment horizontal="left" vertical="center" wrapText="1" shrinkToFit="1"/>
      <protection locked="0"/>
    </xf>
    <xf numFmtId="0" fontId="1" fillId="0" borderId="1" xfId="26" applyFont="1" applyBorder="1" applyAlignment="1">
      <alignment horizontal="justify" vertical="center" wrapText="1"/>
    </xf>
    <xf numFmtId="0" fontId="1" fillId="0" borderId="1" xfId="26" applyFont="1" applyBorder="1" applyAlignment="1">
      <alignment horizontal="justify" vertical="top" wrapText="1"/>
    </xf>
    <xf numFmtId="1" fontId="1" fillId="0" borderId="1" xfId="27" applyNumberFormat="1" applyFont="1" applyBorder="1" applyAlignment="1">
      <alignment horizontal="justify" vertical="center" wrapText="1"/>
    </xf>
    <xf numFmtId="1" fontId="1" fillId="0" borderId="1" xfId="28" applyNumberFormat="1" applyFont="1" applyBorder="1" applyAlignment="1">
      <alignment horizontal="left" vertical="top" wrapText="1"/>
    </xf>
    <xf numFmtId="0" fontId="1" fillId="0" borderId="1" xfId="28" applyFont="1" applyBorder="1" applyAlignment="1">
      <alignment horizontal="justify" vertical="top" wrapText="1"/>
    </xf>
    <xf numFmtId="0" fontId="1" fillId="0" borderId="1" xfId="26" applyFont="1" applyBorder="1" applyAlignment="1">
      <alignment wrapText="1"/>
    </xf>
    <xf numFmtId="0" fontId="1" fillId="0" borderId="1" xfId="31" applyFont="1" applyBorder="1" applyAlignment="1">
      <alignment horizontal="left" vertical="top" wrapText="1"/>
    </xf>
    <xf numFmtId="0" fontId="35" fillId="0" borderId="1" xfId="31" applyFont="1" applyBorder="1" applyAlignment="1">
      <alignment horizontal="left" vertical="top" wrapText="1"/>
    </xf>
    <xf numFmtId="0" fontId="35" fillId="0" borderId="1" xfId="31" applyFont="1" applyBorder="1" applyAlignment="1">
      <alignment horizontal="left" wrapText="1"/>
    </xf>
    <xf numFmtId="0" fontId="1" fillId="0" borderId="1" xfId="36" applyFont="1" applyBorder="1" applyAlignment="1">
      <alignment wrapText="1"/>
    </xf>
    <xf numFmtId="0" fontId="1" fillId="0" borderId="15" xfId="31" applyFont="1" applyBorder="1" applyAlignment="1">
      <alignment horizontal="left" vertical="top" wrapText="1"/>
    </xf>
    <xf numFmtId="0" fontId="1" fillId="0" borderId="16" xfId="31" applyFont="1" applyBorder="1" applyAlignment="1">
      <alignment horizontal="left" vertical="center" wrapText="1"/>
    </xf>
    <xf numFmtId="0" fontId="1" fillId="0" borderId="17" xfId="31" applyFont="1" applyBorder="1" applyAlignment="1">
      <alignment horizontal="left" vertical="center" wrapText="1"/>
    </xf>
    <xf numFmtId="0" fontId="1" fillId="0" borderId="1" xfId="31" applyFont="1" applyBorder="1" applyAlignment="1">
      <alignment horizontal="left" vertical="center" wrapText="1"/>
    </xf>
    <xf numFmtId="0" fontId="26" fillId="0" borderId="1" xfId="44" applyFont="1" applyBorder="1" applyAlignment="1">
      <alignment horizontal="justify" vertical="top"/>
    </xf>
    <xf numFmtId="0" fontId="26" fillId="0" borderId="1" xfId="44" applyFont="1" applyBorder="1" applyAlignment="1">
      <alignment horizontal="justify" vertical="top" wrapText="1"/>
    </xf>
    <xf numFmtId="0" fontId="26" fillId="0" borderId="1" xfId="44" applyFont="1" applyBorder="1" applyAlignment="1">
      <alignment horizontal="left" vertical="top" wrapText="1"/>
    </xf>
    <xf numFmtId="0" fontId="26" fillId="0" borderId="7" xfId="44" applyFont="1" applyBorder="1" applyAlignment="1">
      <alignment horizontal="justify" vertical="top" wrapText="1"/>
    </xf>
    <xf numFmtId="0" fontId="26" fillId="0" borderId="1" xfId="0" applyFont="1" applyBorder="1" applyAlignment="1">
      <alignment horizontal="justify" vertical="top" wrapText="1"/>
    </xf>
    <xf numFmtId="0" fontId="32" fillId="0" borderId="1" xfId="1" applyFont="1" applyBorder="1" applyAlignment="1">
      <alignment horizontal="left" vertical="top" wrapText="1"/>
    </xf>
    <xf numFmtId="0" fontId="32" fillId="0" borderId="1" xfId="1" applyFont="1" applyBorder="1" applyAlignment="1">
      <alignment horizontal="left" wrapText="1"/>
    </xf>
    <xf numFmtId="0" fontId="26" fillId="0" borderId="1" xfId="15" applyFont="1" applyBorder="1" applyAlignment="1">
      <alignment horizontal="left" vertical="top" wrapText="1"/>
    </xf>
    <xf numFmtId="0" fontId="26" fillId="0" borderId="1" xfId="17" applyFont="1" applyBorder="1" applyAlignment="1">
      <alignment horizontal="left" vertical="center" wrapText="1"/>
    </xf>
    <xf numFmtId="0" fontId="26" fillId="0" borderId="1" xfId="9" applyFont="1" applyBorder="1" applyAlignment="1">
      <alignment horizontal="justify" vertical="top" wrapText="1"/>
    </xf>
    <xf numFmtId="0" fontId="0" fillId="0" borderId="0" xfId="0" applyAlignment="1">
      <alignment horizontal="left" vertical="center" indent="1"/>
    </xf>
    <xf numFmtId="0" fontId="19" fillId="0" borderId="0" xfId="0" applyFont="1" applyAlignment="1">
      <alignment horizontal="left" vertical="center" indent="1"/>
    </xf>
    <xf numFmtId="0" fontId="0" fillId="0" borderId="0" xfId="0" applyAlignment="1">
      <alignment horizontal="left" vertical="center" indent="2"/>
    </xf>
    <xf numFmtId="0" fontId="0" fillId="0" borderId="0" xfId="0" applyAlignment="1">
      <alignment horizontal="left" vertical="center" wrapText="1" indent="1"/>
    </xf>
    <xf numFmtId="0" fontId="19" fillId="0" borderId="0" xfId="0" applyFont="1" applyAlignment="1">
      <alignment horizontal="left" vertical="center" indent="2"/>
    </xf>
    <xf numFmtId="0" fontId="36" fillId="0" borderId="1" xfId="4" applyFont="1" applyBorder="1" applyAlignment="1">
      <alignment horizontal="center" vertical="center" wrapText="1"/>
    </xf>
    <xf numFmtId="0" fontId="36" fillId="0" borderId="1" xfId="4" applyFont="1" applyBorder="1" applyAlignment="1">
      <alignment horizontal="center"/>
    </xf>
    <xf numFmtId="0" fontId="27" fillId="0" borderId="2" xfId="4" applyFont="1" applyBorder="1" applyAlignment="1">
      <alignment horizontal="left"/>
    </xf>
    <xf numFmtId="0" fontId="27" fillId="0" borderId="9" xfId="4" applyFont="1" applyBorder="1" applyAlignment="1">
      <alignment horizontal="left"/>
    </xf>
    <xf numFmtId="0" fontId="27" fillId="0" borderId="10" xfId="4" applyFont="1" applyBorder="1" applyAlignment="1">
      <alignment horizontal="left"/>
    </xf>
    <xf numFmtId="0" fontId="27" fillId="5" borderId="2" xfId="4" applyFont="1" applyFill="1" applyBorder="1" applyAlignment="1">
      <alignment horizontal="left"/>
    </xf>
    <xf numFmtId="0" fontId="27" fillId="5" borderId="9" xfId="4" applyFont="1" applyFill="1" applyBorder="1" applyAlignment="1">
      <alignment horizontal="left"/>
    </xf>
    <xf numFmtId="0" fontId="27" fillId="5" borderId="10" xfId="4" applyFont="1" applyFill="1" applyBorder="1" applyAlignment="1">
      <alignment horizontal="left"/>
    </xf>
    <xf numFmtId="165" fontId="12" fillId="0" borderId="19" xfId="14" applyNumberFormat="1" applyFont="1" applyBorder="1" applyAlignment="1">
      <alignment horizontal="center" vertical="center" wrapText="1"/>
    </xf>
    <xf numFmtId="165" fontId="12" fillId="0" borderId="9" xfId="14" applyNumberFormat="1" applyFont="1" applyBorder="1" applyAlignment="1">
      <alignment horizontal="center" vertical="center" wrapText="1"/>
    </xf>
    <xf numFmtId="165" fontId="12" fillId="0" borderId="20" xfId="14" applyNumberFormat="1" applyFont="1" applyBorder="1" applyAlignment="1">
      <alignment horizontal="center" vertical="center" wrapText="1"/>
    </xf>
    <xf numFmtId="0" fontId="31" fillId="0" borderId="1" xfId="15" applyFont="1" applyBorder="1" applyAlignment="1">
      <alignment horizontal="left" vertical="center" wrapText="1"/>
    </xf>
    <xf numFmtId="164" fontId="8" fillId="0" borderId="0" xfId="16" applyFont="1" applyFill="1" applyBorder="1" applyAlignment="1" applyProtection="1">
      <alignment horizontal="left" vertical="top" wrapText="1"/>
    </xf>
    <xf numFmtId="0" fontId="31" fillId="0" borderId="2" xfId="15" applyFont="1" applyBorder="1" applyAlignment="1">
      <alignment horizontal="left" vertical="center" wrapText="1"/>
    </xf>
    <xf numFmtId="0" fontId="31" fillId="0" borderId="9" xfId="15" applyFont="1" applyBorder="1" applyAlignment="1">
      <alignment horizontal="left" vertical="center" wrapText="1"/>
    </xf>
    <xf numFmtId="0" fontId="31" fillId="0" borderId="10" xfId="15" applyFont="1" applyBorder="1" applyAlignment="1">
      <alignment horizontal="left" vertical="center" wrapText="1"/>
    </xf>
    <xf numFmtId="0" fontId="18" fillId="0" borderId="1" xfId="27" applyFont="1" applyBorder="1" applyAlignment="1">
      <alignment horizontal="left" vertical="center" wrapText="1"/>
    </xf>
    <xf numFmtId="0" fontId="34" fillId="0" borderId="0" xfId="0" applyFont="1" applyAlignment="1">
      <alignment horizontal="center" vertical="center" wrapText="1"/>
    </xf>
    <xf numFmtId="0" fontId="35" fillId="0" borderId="0" xfId="31" applyFont="1" applyAlignment="1">
      <alignment horizontal="left" vertical="top" wrapText="1" indent="7"/>
    </xf>
    <xf numFmtId="0" fontId="18" fillId="3" borderId="1" xfId="31" applyFont="1" applyFill="1" applyBorder="1" applyAlignment="1">
      <alignment horizontal="left" vertical="top" wrapText="1"/>
    </xf>
    <xf numFmtId="0" fontId="18" fillId="0" borderId="1" xfId="32" applyFont="1" applyBorder="1" applyAlignment="1">
      <alignment horizontal="left" vertical="center" wrapText="1"/>
    </xf>
    <xf numFmtId="0" fontId="17" fillId="0" borderId="2" xfId="0" applyFont="1" applyBorder="1" applyAlignment="1">
      <alignment horizontal="left"/>
    </xf>
    <xf numFmtId="0" fontId="17" fillId="0" borderId="9" xfId="0" applyFont="1" applyBorder="1" applyAlignment="1">
      <alignment horizontal="left"/>
    </xf>
    <xf numFmtId="0" fontId="17" fillId="0" borderId="10" xfId="0" applyFont="1" applyBorder="1" applyAlignment="1">
      <alignment horizontal="left"/>
    </xf>
    <xf numFmtId="0" fontId="17" fillId="0" borderId="1" xfId="0" applyFont="1" applyBorder="1" applyAlignment="1">
      <alignment vertical="center"/>
    </xf>
    <xf numFmtId="0" fontId="34" fillId="0" borderId="1" xfId="0" applyFont="1" applyBorder="1" applyAlignment="1">
      <alignment wrapText="1"/>
    </xf>
    <xf numFmtId="0" fontId="34" fillId="7" borderId="1" xfId="0" applyFont="1" applyFill="1" applyBorder="1" applyAlignment="1">
      <alignment wrapText="1"/>
    </xf>
    <xf numFmtId="0" fontId="19" fillId="7" borderId="1" xfId="0" applyFont="1" applyFill="1" applyBorder="1" applyAlignment="1">
      <alignment wrapText="1"/>
    </xf>
    <xf numFmtId="0" fontId="34" fillId="0" borderId="1" xfId="0" applyFont="1" applyBorder="1" applyAlignment="1">
      <alignment horizontal="left" vertical="center" wrapText="1" indent="1"/>
    </xf>
    <xf numFmtId="0" fontId="17" fillId="7" borderId="1" xfId="0" applyFont="1" applyFill="1" applyBorder="1" applyAlignment="1">
      <alignment horizontal="left" vertical="center" indent="1"/>
    </xf>
    <xf numFmtId="0" fontId="34" fillId="0" borderId="1" xfId="0" applyFont="1" applyBorder="1" applyAlignment="1">
      <alignment horizontal="left" vertical="center" indent="1"/>
    </xf>
    <xf numFmtId="0" fontId="34" fillId="0" borderId="1" xfId="0" applyFont="1" applyBorder="1" applyAlignment="1">
      <alignment horizontal="left" vertical="center" indent="2"/>
    </xf>
  </cellXfs>
  <cellStyles count="54">
    <cellStyle name="Comma" xfId="52" builtinId="3"/>
    <cellStyle name="Comma 100" xfId="24" xr:uid="{C004E4A5-F1FF-406C-AC9B-796AD0A7C1D3}"/>
    <cellStyle name="Comma 2" xfId="3" xr:uid="{F33D22E2-55C3-4BF8-A40F-7C26547F50E7}"/>
    <cellStyle name="Comma 2 3" xfId="41" xr:uid="{BC83A684-C04B-4FDD-892A-00F998CBF5DD}"/>
    <cellStyle name="Comma 2 4" xfId="42" xr:uid="{483E3BFD-D3CE-415C-BE67-3BA956DF4979}"/>
    <cellStyle name="Comma 28" xfId="19" xr:uid="{3E429844-313A-4844-9E97-14443F5F8809}"/>
    <cellStyle name="Comma 3" xfId="16" xr:uid="{B2C99ADE-F622-43E4-A904-1ED9B9F255D6}"/>
    <cellStyle name="Comma 3 11 3" xfId="37" xr:uid="{3CF2442D-9F4D-4D5F-9383-B683114B81DF}"/>
    <cellStyle name="Comma 3 13" xfId="35" xr:uid="{C16E8CA2-E591-47DB-B5AC-81258B49E1AC}"/>
    <cellStyle name="Comma 3 2" xfId="43" xr:uid="{61A690F8-747E-4CC1-8E3A-54BEE4C1646D}"/>
    <cellStyle name="Comma 4" xfId="13" xr:uid="{B2EAD603-7ADF-4FDE-9054-A2239DBC6130}"/>
    <cellStyle name="Comma 4 2 6" xfId="29" xr:uid="{64F8AC86-4086-4EA2-9350-4CB32D2A77E4}"/>
    <cellStyle name="Currency" xfId="53" builtinId="4"/>
    <cellStyle name="Hyperlink 3" xfId="40" xr:uid="{4A50A24F-12E3-4A5B-B484-6E733424546B}"/>
    <cellStyle name="Normal" xfId="0" builtinId="0"/>
    <cellStyle name="Normal -" xfId="48" xr:uid="{C8383C0B-6B69-413A-BDC5-A7E4A9189A21}"/>
    <cellStyle name="Normal - Style1 2" xfId="50" xr:uid="{9870E596-671C-4F9D-BBE5-8C8666EA992F}"/>
    <cellStyle name="Normal 10" xfId="25" xr:uid="{11DA2B3A-2DD2-4957-85BB-5EFE851E29BC}"/>
    <cellStyle name="Normal 10 2" xfId="46" xr:uid="{844FE989-28FF-42D0-B2F7-D19E1913540F}"/>
    <cellStyle name="Normal 12 6 3" xfId="34" xr:uid="{D6781EE8-4CF1-4803-BCAE-B9F2F54D6765}"/>
    <cellStyle name="Normal 14 5" xfId="38" xr:uid="{D284AF55-59BC-4800-A523-C7CDD33FBFFC}"/>
    <cellStyle name="Normal 2" xfId="2" xr:uid="{89BE061F-7E8D-4060-92B5-0AE5D604332D}"/>
    <cellStyle name="Normal 2 1" xfId="44" xr:uid="{E9E56B45-43A3-45EA-90B5-FE174958A586}"/>
    <cellStyle name="Normal 2 10" xfId="10" xr:uid="{B18AEDE4-BAAE-4114-8A7D-0BB3F976B0C9}"/>
    <cellStyle name="Normal 2 16" xfId="23" xr:uid="{6CE53B06-C45F-4152-866F-00AB459F0CAE}"/>
    <cellStyle name="Normal 2 2" xfId="5" xr:uid="{D16AAC33-1A3B-4312-BBDD-C8E6B4C0F936}"/>
    <cellStyle name="Normal 2 2 2" xfId="17" xr:uid="{50241B55-B567-4EBB-841A-69C0D0E3B47A}"/>
    <cellStyle name="Normal 2 2 2 2" xfId="47" xr:uid="{35A08516-4F9B-47CD-8C86-A56AEA8A7CEE}"/>
    <cellStyle name="Normal 2 2 2 8" xfId="51" xr:uid="{D5633D13-C8D5-453F-B540-FFCC7CBD16DF}"/>
    <cellStyle name="Normal 2 3" xfId="28" xr:uid="{ABB7547A-2514-4464-9BC5-8CF41D59C980}"/>
    <cellStyle name="Normal 28 2" xfId="22" xr:uid="{226CBA6C-E068-4686-8774-15B2B03FFA65}"/>
    <cellStyle name="Normal 3" xfId="14" xr:uid="{7719AFE5-65A3-4F03-A9DC-279E90F1FED5}"/>
    <cellStyle name="Normal 3 2" xfId="26" xr:uid="{B830083A-A380-4028-80B8-3FFF817957EB}"/>
    <cellStyle name="Normal 3 8" xfId="30" xr:uid="{A1DE5E17-E94F-45D0-8CCD-0837DA1004CF}"/>
    <cellStyle name="Normal 33" xfId="1" xr:uid="{6C7F92E0-861C-4C5E-9CF9-B560A7B9576A}"/>
    <cellStyle name="Normal 35" xfId="39" xr:uid="{5C3DB1C9-FB8F-496B-8A40-D00EF9FCA0E2}"/>
    <cellStyle name="Normal 4" xfId="15" xr:uid="{9FE9212D-9BC7-49AF-8623-253A7C505BC9}"/>
    <cellStyle name="Normal 4 2" xfId="31" xr:uid="{82DA6479-4AE6-4460-8110-43776A619942}"/>
    <cellStyle name="Normal 5" xfId="4" xr:uid="{DDF3E426-D15B-4821-B6E6-5F3A98B5B91E}"/>
    <cellStyle name="Normal 5 2" xfId="33" xr:uid="{36FE42D4-CE6E-46F4-9B70-6AF729C56DEA}"/>
    <cellStyle name="Normal 6" xfId="18" xr:uid="{43B3FFDB-DDA7-4D5D-B574-147AF5E253CD}"/>
    <cellStyle name="Normal 6 2" xfId="6" xr:uid="{453592D5-4CA2-45DD-9828-F8C590117BCF}"/>
    <cellStyle name="Normal 6 3" xfId="49" xr:uid="{1F89B00E-E178-43F8-9349-FE6B3CACB1CC}"/>
    <cellStyle name="Normal 7" xfId="8" xr:uid="{6C67C302-5998-495F-9589-F972E1174351}"/>
    <cellStyle name="Normal 7 2" xfId="7" xr:uid="{FC6D2244-0B07-4488-84F8-8FF358563AF8}"/>
    <cellStyle name="Normal 8" xfId="20" xr:uid="{E3AB88E6-A9EB-4333-96B1-EED95E1E776B}"/>
    <cellStyle name="Normal 9 6" xfId="27" xr:uid="{326DC08D-5AF5-44C5-8DB8-57D44AFCCC9E}"/>
    <cellStyle name="Normal 9 6 4" xfId="32" xr:uid="{9C780162-6C6E-46E0-A380-319147FED44F}"/>
    <cellStyle name="Normal_BLOCK EST - BASEMENT" xfId="11" xr:uid="{9B29C9CA-CB98-490E-81E6-DECD6A144CF1}"/>
    <cellStyle name="Normal_BOQ-CIVIL-FINISHES-15-10-05" xfId="45" xr:uid="{B4C45A30-1E32-4BCC-91F0-8DF02D36DD1C}"/>
    <cellStyle name="Normal_DOOR WINDOW SH 13-05-09 R3" xfId="21" xr:uid="{77F68E22-B676-407D-B3A7-4ABCF83A2F05}"/>
    <cellStyle name="Normal_ESTIMATE WITH MEAS-10.10.08" xfId="9" xr:uid="{4D5CCBD0-650F-452F-8E98-9758FB02E467}"/>
    <cellStyle name="Normal_THDC-BOQ" xfId="36" xr:uid="{1859E02E-9DE8-458C-8C3B-32703F931900}"/>
    <cellStyle name="Style 1" xfId="12" xr:uid="{79BFBFFF-A7C5-4FF1-83CD-26FBE7D5838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17.xml"/><Relationship Id="rId21" Type="http://schemas.openxmlformats.org/officeDocument/2006/relationships/externalLink" Target="externalLinks/externalLink12.xml"/><Relationship Id="rId42" Type="http://schemas.openxmlformats.org/officeDocument/2006/relationships/externalLink" Target="externalLinks/externalLink33.xml"/><Relationship Id="rId47" Type="http://schemas.openxmlformats.org/officeDocument/2006/relationships/externalLink" Target="externalLinks/externalLink38.xml"/><Relationship Id="rId63" Type="http://schemas.openxmlformats.org/officeDocument/2006/relationships/externalLink" Target="externalLinks/externalLink54.xml"/><Relationship Id="rId68" Type="http://schemas.openxmlformats.org/officeDocument/2006/relationships/externalLink" Target="externalLinks/externalLink59.xml"/><Relationship Id="rId16" Type="http://schemas.openxmlformats.org/officeDocument/2006/relationships/externalLink" Target="externalLinks/externalLink7.xml"/><Relationship Id="rId11" Type="http://schemas.openxmlformats.org/officeDocument/2006/relationships/externalLink" Target="externalLinks/externalLink2.xml"/><Relationship Id="rId24" Type="http://schemas.openxmlformats.org/officeDocument/2006/relationships/externalLink" Target="externalLinks/externalLink15.xml"/><Relationship Id="rId32" Type="http://schemas.openxmlformats.org/officeDocument/2006/relationships/externalLink" Target="externalLinks/externalLink23.xml"/><Relationship Id="rId37" Type="http://schemas.openxmlformats.org/officeDocument/2006/relationships/externalLink" Target="externalLinks/externalLink28.xml"/><Relationship Id="rId40" Type="http://schemas.openxmlformats.org/officeDocument/2006/relationships/externalLink" Target="externalLinks/externalLink31.xml"/><Relationship Id="rId45" Type="http://schemas.openxmlformats.org/officeDocument/2006/relationships/externalLink" Target="externalLinks/externalLink36.xml"/><Relationship Id="rId53" Type="http://schemas.openxmlformats.org/officeDocument/2006/relationships/externalLink" Target="externalLinks/externalLink44.xml"/><Relationship Id="rId58" Type="http://schemas.openxmlformats.org/officeDocument/2006/relationships/externalLink" Target="externalLinks/externalLink49.xml"/><Relationship Id="rId66" Type="http://schemas.openxmlformats.org/officeDocument/2006/relationships/externalLink" Target="externalLinks/externalLink57.xml"/><Relationship Id="rId74"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externalLink" Target="externalLinks/externalLink52.xml"/><Relationship Id="rId19" Type="http://schemas.openxmlformats.org/officeDocument/2006/relationships/externalLink" Target="externalLinks/externalLink10.xml"/><Relationship Id="rId14" Type="http://schemas.openxmlformats.org/officeDocument/2006/relationships/externalLink" Target="externalLinks/externalLink5.xml"/><Relationship Id="rId22" Type="http://schemas.openxmlformats.org/officeDocument/2006/relationships/externalLink" Target="externalLinks/externalLink13.xml"/><Relationship Id="rId27" Type="http://schemas.openxmlformats.org/officeDocument/2006/relationships/externalLink" Target="externalLinks/externalLink18.xml"/><Relationship Id="rId30" Type="http://schemas.openxmlformats.org/officeDocument/2006/relationships/externalLink" Target="externalLinks/externalLink21.xml"/><Relationship Id="rId35" Type="http://schemas.openxmlformats.org/officeDocument/2006/relationships/externalLink" Target="externalLinks/externalLink26.xml"/><Relationship Id="rId43" Type="http://schemas.openxmlformats.org/officeDocument/2006/relationships/externalLink" Target="externalLinks/externalLink34.xml"/><Relationship Id="rId48" Type="http://schemas.openxmlformats.org/officeDocument/2006/relationships/externalLink" Target="externalLinks/externalLink39.xml"/><Relationship Id="rId56" Type="http://schemas.openxmlformats.org/officeDocument/2006/relationships/externalLink" Target="externalLinks/externalLink47.xml"/><Relationship Id="rId64" Type="http://schemas.openxmlformats.org/officeDocument/2006/relationships/externalLink" Target="externalLinks/externalLink55.xml"/><Relationship Id="rId69" Type="http://schemas.openxmlformats.org/officeDocument/2006/relationships/externalLink" Target="externalLinks/externalLink60.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42.xml"/><Relationship Id="rId72" Type="http://schemas.openxmlformats.org/officeDocument/2006/relationships/externalLink" Target="externalLinks/externalLink63.xml"/><Relationship Id="rId3" Type="http://schemas.openxmlformats.org/officeDocument/2006/relationships/worksheet" Target="worksheets/sheet3.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5" Type="http://schemas.openxmlformats.org/officeDocument/2006/relationships/externalLink" Target="externalLinks/externalLink16.xml"/><Relationship Id="rId33" Type="http://schemas.openxmlformats.org/officeDocument/2006/relationships/externalLink" Target="externalLinks/externalLink24.xml"/><Relationship Id="rId38" Type="http://schemas.openxmlformats.org/officeDocument/2006/relationships/externalLink" Target="externalLinks/externalLink29.xml"/><Relationship Id="rId46" Type="http://schemas.openxmlformats.org/officeDocument/2006/relationships/externalLink" Target="externalLinks/externalLink37.xml"/><Relationship Id="rId59" Type="http://schemas.openxmlformats.org/officeDocument/2006/relationships/externalLink" Target="externalLinks/externalLink50.xml"/><Relationship Id="rId67" Type="http://schemas.openxmlformats.org/officeDocument/2006/relationships/externalLink" Target="externalLinks/externalLink58.xml"/><Relationship Id="rId20" Type="http://schemas.openxmlformats.org/officeDocument/2006/relationships/externalLink" Target="externalLinks/externalLink11.xml"/><Relationship Id="rId41" Type="http://schemas.openxmlformats.org/officeDocument/2006/relationships/externalLink" Target="externalLinks/externalLink32.xml"/><Relationship Id="rId54" Type="http://schemas.openxmlformats.org/officeDocument/2006/relationships/externalLink" Target="externalLinks/externalLink45.xml"/><Relationship Id="rId62" Type="http://schemas.openxmlformats.org/officeDocument/2006/relationships/externalLink" Target="externalLinks/externalLink53.xml"/><Relationship Id="rId70" Type="http://schemas.openxmlformats.org/officeDocument/2006/relationships/externalLink" Target="externalLinks/externalLink61.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6.xml"/><Relationship Id="rId23" Type="http://schemas.openxmlformats.org/officeDocument/2006/relationships/externalLink" Target="externalLinks/externalLink14.xml"/><Relationship Id="rId28" Type="http://schemas.openxmlformats.org/officeDocument/2006/relationships/externalLink" Target="externalLinks/externalLink19.xml"/><Relationship Id="rId36" Type="http://schemas.openxmlformats.org/officeDocument/2006/relationships/externalLink" Target="externalLinks/externalLink27.xml"/><Relationship Id="rId49" Type="http://schemas.openxmlformats.org/officeDocument/2006/relationships/externalLink" Target="externalLinks/externalLink40.xml"/><Relationship Id="rId57" Type="http://schemas.openxmlformats.org/officeDocument/2006/relationships/externalLink" Target="externalLinks/externalLink48.xml"/><Relationship Id="rId10" Type="http://schemas.openxmlformats.org/officeDocument/2006/relationships/externalLink" Target="externalLinks/externalLink1.xml"/><Relationship Id="rId31" Type="http://schemas.openxmlformats.org/officeDocument/2006/relationships/externalLink" Target="externalLinks/externalLink22.xml"/><Relationship Id="rId44" Type="http://schemas.openxmlformats.org/officeDocument/2006/relationships/externalLink" Target="externalLinks/externalLink35.xml"/><Relationship Id="rId52" Type="http://schemas.openxmlformats.org/officeDocument/2006/relationships/externalLink" Target="externalLinks/externalLink43.xml"/><Relationship Id="rId60" Type="http://schemas.openxmlformats.org/officeDocument/2006/relationships/externalLink" Target="externalLinks/externalLink51.xml"/><Relationship Id="rId65" Type="http://schemas.openxmlformats.org/officeDocument/2006/relationships/externalLink" Target="externalLinks/externalLink56.xml"/><Relationship Id="rId73" Type="http://schemas.openxmlformats.org/officeDocument/2006/relationships/externalLink" Target="externalLinks/externalLink6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39" Type="http://schemas.openxmlformats.org/officeDocument/2006/relationships/externalLink" Target="externalLinks/externalLink30.xml"/><Relationship Id="rId34" Type="http://schemas.openxmlformats.org/officeDocument/2006/relationships/externalLink" Target="externalLinks/externalLink25.xml"/><Relationship Id="rId50" Type="http://schemas.openxmlformats.org/officeDocument/2006/relationships/externalLink" Target="externalLinks/externalLink41.xml"/><Relationship Id="rId55" Type="http://schemas.openxmlformats.org/officeDocument/2006/relationships/externalLink" Target="externalLinks/externalLink46.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externalLink" Target="externalLinks/externalLink62.xml"/><Relationship Id="rId2" Type="http://schemas.openxmlformats.org/officeDocument/2006/relationships/worksheet" Target="worksheets/sheet2.xml"/><Relationship Id="rId29" Type="http://schemas.openxmlformats.org/officeDocument/2006/relationships/externalLink" Target="externalLinks/externalLink20.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google.com/search?rlz=1C1CHBF_enIN924IN924&amp;sxsrf=AOaemvKKP_-XXbgslpn5t3y9wjp9pULipA:1641913761248&amp;q=how+to+pronounce+miscellaneous&amp;stick=H4sIAAAAAAAAAOMIfcRozy3w8sc9YSmzSWtOXmM04OINKMrPK81LzkwsyczPE5LkYglJLcoVEpTi5-LNzSxOTs3JScxLzS8ttmJRYkrN41nEKpeRX65Qkq9QANSYD9SZqoCiDgC-9CawZQAAAA&amp;pron_lang=en&amp;pron_country=gb&amp;sa=X&amp;ved=2ahUKEwi0kPaz_an1AhUpxzgGHdYWDnUQ3eEDegQIBBAS"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s://www.google.com/search?rlz=1C1CHBF_enIN924IN924&amp;sxsrf=AOaemvKKP_-XXbgslpn5t3y9wjp9pULipA:1641913761248&amp;q=how+to+pronounce+miscellaneous&amp;stick=H4sIAAAAAAAAAOMIfcRozy3w8sc9YSmzSWtOXmM04OINKMrPK81LzkwsyczPE5LkYglJLcoVEpTi5-LNzSxOTs3JScxLzS8ttmJRYkrN41nEKpeRX65Qkq9QANSYD9SZqoCiDgC-9CawZQAAAA&amp;pron_lang=en&amp;pron_country=gb&amp;sa=X&amp;ved=2ahUKEwi0kPaz_an1AhUpxzgGHdYWDnUQ3eEDegQIBBAS"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s://www.google.com/search?rlz=1C1CHBF_enIN924IN924&amp;sxsrf=AOaemvKKP_-XXbgslpn5t3y9wjp9pULipA:1641913761248&amp;q=how+to+pronounce+miscellaneous&amp;stick=H4sIAAAAAAAAAOMIfcRozy3w8sc9YSmzSWtOXmM04OINKMrPK81LzkwsyczPE5LkYglJLcoVEpTi5-LNzSxOTs3JScxLzS8ttmJRYkrN41nEKpeRX65Qkq9QANSYD9SZqoCiDgC-9CawZQAAAA&amp;pron_lang=en&amp;pron_country=gb&amp;sa=X&amp;ved=2ahUKEwi0kPaz_an1AhUpxzgGHdYWDnUQ3eEDegQIBBAS" TargetMode="External"/></Relationships>
</file>

<file path=xl/drawings/drawing1.xml><?xml version="1.0" encoding="utf-8"?>
<xdr:wsDr xmlns:xdr="http://schemas.openxmlformats.org/drawingml/2006/spreadsheetDrawing" xmlns:a="http://schemas.openxmlformats.org/drawingml/2006/main">
  <xdr:oneCellAnchor>
    <xdr:from>
      <xdr:col>3</xdr:col>
      <xdr:colOff>0</xdr:colOff>
      <xdr:row>9</xdr:row>
      <xdr:rowOff>0</xdr:rowOff>
    </xdr:from>
    <xdr:ext cx="317500" cy="312882"/>
    <xdr:sp macro="" textlink="">
      <xdr:nvSpPr>
        <xdr:cNvPr id="2" name="dimg_5">
          <a:hlinkClick xmlns:r="http://schemas.openxmlformats.org/officeDocument/2006/relationships" r:id="rId1"/>
          <a:extLst>
            <a:ext uri="{FF2B5EF4-FFF2-40B4-BE49-F238E27FC236}">
              <a16:creationId xmlns:a16="http://schemas.microsoft.com/office/drawing/2014/main" id="{8AB599A1-62CD-4D4C-B3AA-06EBED240906}"/>
            </a:ext>
          </a:extLst>
        </xdr:cNvPr>
        <xdr:cNvSpPr>
          <a:spLocks noChangeAspect="1" noChangeArrowheads="1"/>
        </xdr:cNvSpPr>
      </xdr:nvSpPr>
      <xdr:spPr bwMode="auto">
        <a:xfrm>
          <a:off x="2241550" y="29959300"/>
          <a:ext cx="317500" cy="3128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0</xdr:colOff>
      <xdr:row>40</xdr:row>
      <xdr:rowOff>0</xdr:rowOff>
    </xdr:from>
    <xdr:ext cx="317500" cy="312882"/>
    <xdr:sp macro="" textlink="">
      <xdr:nvSpPr>
        <xdr:cNvPr id="2" name="dimg_5">
          <a:hlinkClick xmlns:r="http://schemas.openxmlformats.org/officeDocument/2006/relationships" r:id="rId1"/>
          <a:extLst>
            <a:ext uri="{FF2B5EF4-FFF2-40B4-BE49-F238E27FC236}">
              <a16:creationId xmlns:a16="http://schemas.microsoft.com/office/drawing/2014/main" id="{E52AD8BF-CD73-454C-8FDE-EA129190E8FA}"/>
            </a:ext>
          </a:extLst>
        </xdr:cNvPr>
        <xdr:cNvSpPr>
          <a:spLocks noChangeAspect="1" noChangeArrowheads="1"/>
        </xdr:cNvSpPr>
      </xdr:nvSpPr>
      <xdr:spPr bwMode="auto">
        <a:xfrm>
          <a:off x="3473450" y="11709400"/>
          <a:ext cx="317500" cy="3128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oneCellAnchor>
    <xdr:from>
      <xdr:col>3</xdr:col>
      <xdr:colOff>0</xdr:colOff>
      <xdr:row>66</xdr:row>
      <xdr:rowOff>0</xdr:rowOff>
    </xdr:from>
    <xdr:ext cx="304800" cy="309336"/>
    <xdr:sp macro="" textlink="">
      <xdr:nvSpPr>
        <xdr:cNvPr id="2" name="dimg_5">
          <a:hlinkClick xmlns:r="http://schemas.openxmlformats.org/officeDocument/2006/relationships" r:id="rId1"/>
          <a:extLst>
            <a:ext uri="{FF2B5EF4-FFF2-40B4-BE49-F238E27FC236}">
              <a16:creationId xmlns:a16="http://schemas.microsoft.com/office/drawing/2014/main" id="{C9DD1810-038E-4633-BE74-7948FE7744BC}"/>
            </a:ext>
          </a:extLst>
        </xdr:cNvPr>
        <xdr:cNvSpPr>
          <a:spLocks noChangeAspect="1" noChangeArrowheads="1"/>
        </xdr:cNvSpPr>
      </xdr:nvSpPr>
      <xdr:spPr bwMode="auto">
        <a:xfrm>
          <a:off x="2463800" y="11747500"/>
          <a:ext cx="304800" cy="309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89</xdr:row>
      <xdr:rowOff>0</xdr:rowOff>
    </xdr:from>
    <xdr:ext cx="304800" cy="805032"/>
    <xdr:sp macro="" textlink="">
      <xdr:nvSpPr>
        <xdr:cNvPr id="3" name="dimg_5">
          <a:hlinkClick xmlns:r="http://schemas.openxmlformats.org/officeDocument/2006/relationships" r:id="rId1"/>
          <a:extLst>
            <a:ext uri="{FF2B5EF4-FFF2-40B4-BE49-F238E27FC236}">
              <a16:creationId xmlns:a16="http://schemas.microsoft.com/office/drawing/2014/main" id="{8BD96F4B-210F-4A98-BEDA-42A823E6F288}"/>
            </a:ext>
          </a:extLst>
        </xdr:cNvPr>
        <xdr:cNvSpPr>
          <a:spLocks noChangeAspect="1" noChangeArrowheads="1"/>
        </xdr:cNvSpPr>
      </xdr:nvSpPr>
      <xdr:spPr bwMode="auto">
        <a:xfrm>
          <a:off x="2463800" y="13652500"/>
          <a:ext cx="304800" cy="8050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xdr:row>
      <xdr:rowOff>0</xdr:rowOff>
    </xdr:from>
    <xdr:ext cx="317500" cy="312882"/>
    <xdr:sp macro="" textlink="">
      <xdr:nvSpPr>
        <xdr:cNvPr id="5" name="dimg_5">
          <a:hlinkClick xmlns:r="http://schemas.openxmlformats.org/officeDocument/2006/relationships" r:id="rId1"/>
          <a:extLst>
            <a:ext uri="{FF2B5EF4-FFF2-40B4-BE49-F238E27FC236}">
              <a16:creationId xmlns:a16="http://schemas.microsoft.com/office/drawing/2014/main" id="{B48BAB15-C18C-41D7-A2AC-BA2C49F3248C}"/>
            </a:ext>
          </a:extLst>
        </xdr:cNvPr>
        <xdr:cNvSpPr>
          <a:spLocks noChangeAspect="1" noChangeArrowheads="1"/>
        </xdr:cNvSpPr>
      </xdr:nvSpPr>
      <xdr:spPr bwMode="auto">
        <a:xfrm>
          <a:off x="2241550" y="34931350"/>
          <a:ext cx="317500" cy="3128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xdr:row>
      <xdr:rowOff>0</xdr:rowOff>
    </xdr:from>
    <xdr:ext cx="304800" cy="309336"/>
    <xdr:sp macro="" textlink="">
      <xdr:nvSpPr>
        <xdr:cNvPr id="4" name="dimg_5">
          <a:hlinkClick xmlns:r="http://schemas.openxmlformats.org/officeDocument/2006/relationships" r:id="rId1"/>
          <a:extLst>
            <a:ext uri="{FF2B5EF4-FFF2-40B4-BE49-F238E27FC236}">
              <a16:creationId xmlns:a16="http://schemas.microsoft.com/office/drawing/2014/main" id="{A5390566-E9B4-4C5E-813A-2C07C8484382}"/>
            </a:ext>
          </a:extLst>
        </xdr:cNvPr>
        <xdr:cNvSpPr>
          <a:spLocks noChangeAspect="1" noChangeArrowheads="1"/>
        </xdr:cNvSpPr>
      </xdr:nvSpPr>
      <xdr:spPr bwMode="auto">
        <a:xfrm>
          <a:off x="2159000" y="33961294"/>
          <a:ext cx="304800" cy="309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209550</xdr:colOff>
      <xdr:row>28</xdr:row>
      <xdr:rowOff>0</xdr:rowOff>
    </xdr:from>
    <xdr:ext cx="696632" cy="31750"/>
    <xdr:sp macro="" textlink="">
      <xdr:nvSpPr>
        <xdr:cNvPr id="2" name="Text 19">
          <a:extLst>
            <a:ext uri="{FF2B5EF4-FFF2-40B4-BE49-F238E27FC236}">
              <a16:creationId xmlns:a16="http://schemas.microsoft.com/office/drawing/2014/main" id="{5DBFE0C2-876D-41DE-BFF3-4C9B1334F05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 name="Text 19">
          <a:extLst>
            <a:ext uri="{FF2B5EF4-FFF2-40B4-BE49-F238E27FC236}">
              <a16:creationId xmlns:a16="http://schemas.microsoft.com/office/drawing/2014/main" id="{3FF5AD1A-E572-4D57-BCB2-47545E26BDA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 name="Text 19">
          <a:extLst>
            <a:ext uri="{FF2B5EF4-FFF2-40B4-BE49-F238E27FC236}">
              <a16:creationId xmlns:a16="http://schemas.microsoft.com/office/drawing/2014/main" id="{65810F0C-ABB1-44D2-BB23-496DFDD7E2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5" name="Text 19">
          <a:extLst>
            <a:ext uri="{FF2B5EF4-FFF2-40B4-BE49-F238E27FC236}">
              <a16:creationId xmlns:a16="http://schemas.microsoft.com/office/drawing/2014/main" id="{5E88824F-B30A-48A9-A5DB-8D65212E3CA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6" name="Text 19">
          <a:extLst>
            <a:ext uri="{FF2B5EF4-FFF2-40B4-BE49-F238E27FC236}">
              <a16:creationId xmlns:a16="http://schemas.microsoft.com/office/drawing/2014/main" id="{898FE681-EB93-4E47-ACE4-19B79750EE5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7" name="Text 19">
          <a:extLst>
            <a:ext uri="{FF2B5EF4-FFF2-40B4-BE49-F238E27FC236}">
              <a16:creationId xmlns:a16="http://schemas.microsoft.com/office/drawing/2014/main" id="{9E29CF82-0A0B-49F4-9E3E-242A032624E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8" name="Text 19">
          <a:extLst>
            <a:ext uri="{FF2B5EF4-FFF2-40B4-BE49-F238E27FC236}">
              <a16:creationId xmlns:a16="http://schemas.microsoft.com/office/drawing/2014/main" id="{1904B380-9333-411E-8A53-9F7B7758389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 name="Text 19">
          <a:extLst>
            <a:ext uri="{FF2B5EF4-FFF2-40B4-BE49-F238E27FC236}">
              <a16:creationId xmlns:a16="http://schemas.microsoft.com/office/drawing/2014/main" id="{6F201D0E-FCA4-448F-B3AF-CBCFB9FF0AE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 name="Text 19">
          <a:extLst>
            <a:ext uri="{FF2B5EF4-FFF2-40B4-BE49-F238E27FC236}">
              <a16:creationId xmlns:a16="http://schemas.microsoft.com/office/drawing/2014/main" id="{C1C14C3A-C044-4D5A-91F6-776EF477E2B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 name="Text 19">
          <a:extLst>
            <a:ext uri="{FF2B5EF4-FFF2-40B4-BE49-F238E27FC236}">
              <a16:creationId xmlns:a16="http://schemas.microsoft.com/office/drawing/2014/main" id="{A9337D2C-29B8-4464-8E3E-5AF15DCDA44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2" name="Text 19">
          <a:extLst>
            <a:ext uri="{FF2B5EF4-FFF2-40B4-BE49-F238E27FC236}">
              <a16:creationId xmlns:a16="http://schemas.microsoft.com/office/drawing/2014/main" id="{3FE99AFD-7154-49BB-A2BF-28176EE84A7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3" name="Text 19">
          <a:extLst>
            <a:ext uri="{FF2B5EF4-FFF2-40B4-BE49-F238E27FC236}">
              <a16:creationId xmlns:a16="http://schemas.microsoft.com/office/drawing/2014/main" id="{85513BE0-1F89-4A43-8B0D-7FCE3065C78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4" name="Text 19">
          <a:extLst>
            <a:ext uri="{FF2B5EF4-FFF2-40B4-BE49-F238E27FC236}">
              <a16:creationId xmlns:a16="http://schemas.microsoft.com/office/drawing/2014/main" id="{E874D283-DD53-4D43-A626-E8150A8218F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5" name="Text 19">
          <a:extLst>
            <a:ext uri="{FF2B5EF4-FFF2-40B4-BE49-F238E27FC236}">
              <a16:creationId xmlns:a16="http://schemas.microsoft.com/office/drawing/2014/main" id="{5C92CB5A-7019-40B3-93E6-06D1C5CA05F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6" name="Text 19">
          <a:extLst>
            <a:ext uri="{FF2B5EF4-FFF2-40B4-BE49-F238E27FC236}">
              <a16:creationId xmlns:a16="http://schemas.microsoft.com/office/drawing/2014/main" id="{6EF6431E-B2E5-4B54-8851-E885F2AA565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7" name="Text 19">
          <a:extLst>
            <a:ext uri="{FF2B5EF4-FFF2-40B4-BE49-F238E27FC236}">
              <a16:creationId xmlns:a16="http://schemas.microsoft.com/office/drawing/2014/main" id="{28FF8C28-34CA-4757-8142-A45F3E10B5A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8" name="Text 19">
          <a:extLst>
            <a:ext uri="{FF2B5EF4-FFF2-40B4-BE49-F238E27FC236}">
              <a16:creationId xmlns:a16="http://schemas.microsoft.com/office/drawing/2014/main" id="{D4E5553B-4EE5-487C-90FC-FB4DFBFCFA2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9" name="Text 19">
          <a:extLst>
            <a:ext uri="{FF2B5EF4-FFF2-40B4-BE49-F238E27FC236}">
              <a16:creationId xmlns:a16="http://schemas.microsoft.com/office/drawing/2014/main" id="{033CA3E5-1E6A-4968-8AFD-C6910A1A0DA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20" name="Text 19">
          <a:extLst>
            <a:ext uri="{FF2B5EF4-FFF2-40B4-BE49-F238E27FC236}">
              <a16:creationId xmlns:a16="http://schemas.microsoft.com/office/drawing/2014/main" id="{D8D0280A-BBEE-42D0-8846-193143E8B6E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21" name="Text 19">
          <a:extLst>
            <a:ext uri="{FF2B5EF4-FFF2-40B4-BE49-F238E27FC236}">
              <a16:creationId xmlns:a16="http://schemas.microsoft.com/office/drawing/2014/main" id="{169276E1-BE0B-4EA5-A088-17C2B283D10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22" name="Text 19">
          <a:extLst>
            <a:ext uri="{FF2B5EF4-FFF2-40B4-BE49-F238E27FC236}">
              <a16:creationId xmlns:a16="http://schemas.microsoft.com/office/drawing/2014/main" id="{9A861944-48FC-495D-BBDF-4D22D732BD3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23" name="Text 19">
          <a:extLst>
            <a:ext uri="{FF2B5EF4-FFF2-40B4-BE49-F238E27FC236}">
              <a16:creationId xmlns:a16="http://schemas.microsoft.com/office/drawing/2014/main" id="{D005CF68-9B61-41F3-BC0B-D5FB71253A9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24" name="Text 19">
          <a:extLst>
            <a:ext uri="{FF2B5EF4-FFF2-40B4-BE49-F238E27FC236}">
              <a16:creationId xmlns:a16="http://schemas.microsoft.com/office/drawing/2014/main" id="{C9A6F639-333B-4FF3-8A26-E2E24C184DD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25" name="Text 19">
          <a:extLst>
            <a:ext uri="{FF2B5EF4-FFF2-40B4-BE49-F238E27FC236}">
              <a16:creationId xmlns:a16="http://schemas.microsoft.com/office/drawing/2014/main" id="{2930E2BD-98E6-4C47-8336-1D8CFBDA747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26" name="Text 19">
          <a:extLst>
            <a:ext uri="{FF2B5EF4-FFF2-40B4-BE49-F238E27FC236}">
              <a16:creationId xmlns:a16="http://schemas.microsoft.com/office/drawing/2014/main" id="{B94F35FE-EC63-49AE-A28E-944E4B21457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27" name="Text 19">
          <a:extLst>
            <a:ext uri="{FF2B5EF4-FFF2-40B4-BE49-F238E27FC236}">
              <a16:creationId xmlns:a16="http://schemas.microsoft.com/office/drawing/2014/main" id="{FF7BDBE1-709F-4F38-AF5C-D053BCAA266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28" name="Text 19">
          <a:extLst>
            <a:ext uri="{FF2B5EF4-FFF2-40B4-BE49-F238E27FC236}">
              <a16:creationId xmlns:a16="http://schemas.microsoft.com/office/drawing/2014/main" id="{03CA273A-BD9C-4009-B90A-EED392BB2E2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29" name="Text 19">
          <a:extLst>
            <a:ext uri="{FF2B5EF4-FFF2-40B4-BE49-F238E27FC236}">
              <a16:creationId xmlns:a16="http://schemas.microsoft.com/office/drawing/2014/main" id="{751AC34B-F797-4197-80B2-AABDB56CB32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0" name="Text 19">
          <a:extLst>
            <a:ext uri="{FF2B5EF4-FFF2-40B4-BE49-F238E27FC236}">
              <a16:creationId xmlns:a16="http://schemas.microsoft.com/office/drawing/2014/main" id="{E9734EF1-86EE-465B-803F-B2627BD7F30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1" name="Text 19">
          <a:extLst>
            <a:ext uri="{FF2B5EF4-FFF2-40B4-BE49-F238E27FC236}">
              <a16:creationId xmlns:a16="http://schemas.microsoft.com/office/drawing/2014/main" id="{010CFFE2-154E-4F8C-AAD0-92853F11149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2" name="Text 19">
          <a:extLst>
            <a:ext uri="{FF2B5EF4-FFF2-40B4-BE49-F238E27FC236}">
              <a16:creationId xmlns:a16="http://schemas.microsoft.com/office/drawing/2014/main" id="{377A27C7-6D87-48B6-A52C-10A2351AB10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3" name="Text 19">
          <a:extLst>
            <a:ext uri="{FF2B5EF4-FFF2-40B4-BE49-F238E27FC236}">
              <a16:creationId xmlns:a16="http://schemas.microsoft.com/office/drawing/2014/main" id="{7F56E7D2-2E61-4853-A583-87E4C4F98DF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4" name="Text 19">
          <a:extLst>
            <a:ext uri="{FF2B5EF4-FFF2-40B4-BE49-F238E27FC236}">
              <a16:creationId xmlns:a16="http://schemas.microsoft.com/office/drawing/2014/main" id="{135686D2-6ABE-49A6-9C1F-2EE75E0D0B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5" name="Text 19">
          <a:extLst>
            <a:ext uri="{FF2B5EF4-FFF2-40B4-BE49-F238E27FC236}">
              <a16:creationId xmlns:a16="http://schemas.microsoft.com/office/drawing/2014/main" id="{5D179584-9A3E-4981-94DA-46658F9CDD3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6" name="Text 19">
          <a:extLst>
            <a:ext uri="{FF2B5EF4-FFF2-40B4-BE49-F238E27FC236}">
              <a16:creationId xmlns:a16="http://schemas.microsoft.com/office/drawing/2014/main" id="{EC86C6D7-42C0-42B5-A5C5-84B1502E641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7" name="Text 19">
          <a:extLst>
            <a:ext uri="{FF2B5EF4-FFF2-40B4-BE49-F238E27FC236}">
              <a16:creationId xmlns:a16="http://schemas.microsoft.com/office/drawing/2014/main" id="{3A303D3C-AA9B-4A7C-9AA0-020D05C5F4F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8" name="Text 19">
          <a:extLst>
            <a:ext uri="{FF2B5EF4-FFF2-40B4-BE49-F238E27FC236}">
              <a16:creationId xmlns:a16="http://schemas.microsoft.com/office/drawing/2014/main" id="{923AF266-B018-4DB4-A8EF-D7D6D59289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9" name="Text 19">
          <a:extLst>
            <a:ext uri="{FF2B5EF4-FFF2-40B4-BE49-F238E27FC236}">
              <a16:creationId xmlns:a16="http://schemas.microsoft.com/office/drawing/2014/main" id="{0B3D67CE-3E52-4ED4-8AB5-BA65D1678A1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0" name="Text 19">
          <a:extLst>
            <a:ext uri="{FF2B5EF4-FFF2-40B4-BE49-F238E27FC236}">
              <a16:creationId xmlns:a16="http://schemas.microsoft.com/office/drawing/2014/main" id="{2F502518-A6B2-4058-B4EA-D1235E4BE39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1" name="Text 19">
          <a:extLst>
            <a:ext uri="{FF2B5EF4-FFF2-40B4-BE49-F238E27FC236}">
              <a16:creationId xmlns:a16="http://schemas.microsoft.com/office/drawing/2014/main" id="{E97D5CB6-206F-4A3D-8C3B-1CF6D601D18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2" name="Text 19">
          <a:extLst>
            <a:ext uri="{FF2B5EF4-FFF2-40B4-BE49-F238E27FC236}">
              <a16:creationId xmlns:a16="http://schemas.microsoft.com/office/drawing/2014/main" id="{ED8653EA-7DDD-4525-BA01-70C1D4E2F2E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3" name="Text 19">
          <a:extLst>
            <a:ext uri="{FF2B5EF4-FFF2-40B4-BE49-F238E27FC236}">
              <a16:creationId xmlns:a16="http://schemas.microsoft.com/office/drawing/2014/main" id="{23FD88B6-9D80-44A8-A97B-C555DE9FA1A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4" name="Text 19">
          <a:extLst>
            <a:ext uri="{FF2B5EF4-FFF2-40B4-BE49-F238E27FC236}">
              <a16:creationId xmlns:a16="http://schemas.microsoft.com/office/drawing/2014/main" id="{C5F065BD-88D3-4FE1-AFE9-55360302C77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5" name="Text 19">
          <a:extLst>
            <a:ext uri="{FF2B5EF4-FFF2-40B4-BE49-F238E27FC236}">
              <a16:creationId xmlns:a16="http://schemas.microsoft.com/office/drawing/2014/main" id="{43DAC240-DBF9-47BA-9865-38A53E83191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6" name="Text 19">
          <a:extLst>
            <a:ext uri="{FF2B5EF4-FFF2-40B4-BE49-F238E27FC236}">
              <a16:creationId xmlns:a16="http://schemas.microsoft.com/office/drawing/2014/main" id="{8B3F4071-CF1A-4EBA-9A21-102E5EBB091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7" name="Text 19">
          <a:extLst>
            <a:ext uri="{FF2B5EF4-FFF2-40B4-BE49-F238E27FC236}">
              <a16:creationId xmlns:a16="http://schemas.microsoft.com/office/drawing/2014/main" id="{9F6032E8-6A6B-4005-9107-37FD2848A8C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8" name="Text 19">
          <a:extLst>
            <a:ext uri="{FF2B5EF4-FFF2-40B4-BE49-F238E27FC236}">
              <a16:creationId xmlns:a16="http://schemas.microsoft.com/office/drawing/2014/main" id="{A508E43F-22FA-4B94-AE72-14B273E9ABC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9" name="Text 19">
          <a:extLst>
            <a:ext uri="{FF2B5EF4-FFF2-40B4-BE49-F238E27FC236}">
              <a16:creationId xmlns:a16="http://schemas.microsoft.com/office/drawing/2014/main" id="{1A411E0A-D7EA-4F06-8929-7330E6DA5B1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50" name="Text 19">
          <a:extLst>
            <a:ext uri="{FF2B5EF4-FFF2-40B4-BE49-F238E27FC236}">
              <a16:creationId xmlns:a16="http://schemas.microsoft.com/office/drawing/2014/main" id="{80B6CA38-7ACD-4F43-AF36-D513F9F4494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51" name="Text 19">
          <a:extLst>
            <a:ext uri="{FF2B5EF4-FFF2-40B4-BE49-F238E27FC236}">
              <a16:creationId xmlns:a16="http://schemas.microsoft.com/office/drawing/2014/main" id="{175C7397-E095-418A-BF4F-114BA61B737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52" name="Text 19">
          <a:extLst>
            <a:ext uri="{FF2B5EF4-FFF2-40B4-BE49-F238E27FC236}">
              <a16:creationId xmlns:a16="http://schemas.microsoft.com/office/drawing/2014/main" id="{9310F54C-805A-408A-9650-74C61E527CF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53" name="Text 19">
          <a:extLst>
            <a:ext uri="{FF2B5EF4-FFF2-40B4-BE49-F238E27FC236}">
              <a16:creationId xmlns:a16="http://schemas.microsoft.com/office/drawing/2014/main" id="{9E56E5B4-6C25-49FC-83DB-4367036D76F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54" name="Text 19">
          <a:extLst>
            <a:ext uri="{FF2B5EF4-FFF2-40B4-BE49-F238E27FC236}">
              <a16:creationId xmlns:a16="http://schemas.microsoft.com/office/drawing/2014/main" id="{2EB3E1C6-B07D-418A-8B3B-B1DC730385F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55" name="Text 19">
          <a:extLst>
            <a:ext uri="{FF2B5EF4-FFF2-40B4-BE49-F238E27FC236}">
              <a16:creationId xmlns:a16="http://schemas.microsoft.com/office/drawing/2014/main" id="{76E8B332-3271-4384-8980-8541DFA1E25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56" name="Text 19">
          <a:extLst>
            <a:ext uri="{FF2B5EF4-FFF2-40B4-BE49-F238E27FC236}">
              <a16:creationId xmlns:a16="http://schemas.microsoft.com/office/drawing/2014/main" id="{1B8F2FBB-858D-406E-816A-B99E2011959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57" name="Text 19">
          <a:extLst>
            <a:ext uri="{FF2B5EF4-FFF2-40B4-BE49-F238E27FC236}">
              <a16:creationId xmlns:a16="http://schemas.microsoft.com/office/drawing/2014/main" id="{27908F28-2D36-457A-AB28-E5953235307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58" name="Text 19">
          <a:extLst>
            <a:ext uri="{FF2B5EF4-FFF2-40B4-BE49-F238E27FC236}">
              <a16:creationId xmlns:a16="http://schemas.microsoft.com/office/drawing/2014/main" id="{6930CD4F-B2B5-45F1-AD16-FF7469227E9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59" name="Text 19">
          <a:extLst>
            <a:ext uri="{FF2B5EF4-FFF2-40B4-BE49-F238E27FC236}">
              <a16:creationId xmlns:a16="http://schemas.microsoft.com/office/drawing/2014/main" id="{4E1F2CD3-6897-4335-95A7-E5AA33582BB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60" name="Text 19">
          <a:extLst>
            <a:ext uri="{FF2B5EF4-FFF2-40B4-BE49-F238E27FC236}">
              <a16:creationId xmlns:a16="http://schemas.microsoft.com/office/drawing/2014/main" id="{B11D573D-6562-4E0B-8B9B-CA0690E75A8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61" name="Text 19">
          <a:extLst>
            <a:ext uri="{FF2B5EF4-FFF2-40B4-BE49-F238E27FC236}">
              <a16:creationId xmlns:a16="http://schemas.microsoft.com/office/drawing/2014/main" id="{56F5F69F-C00D-4C4A-A38A-74CA524FA43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62" name="Text 19">
          <a:extLst>
            <a:ext uri="{FF2B5EF4-FFF2-40B4-BE49-F238E27FC236}">
              <a16:creationId xmlns:a16="http://schemas.microsoft.com/office/drawing/2014/main" id="{2CF38BCA-4F89-447A-9F04-FE1711A146D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63" name="Text 19">
          <a:extLst>
            <a:ext uri="{FF2B5EF4-FFF2-40B4-BE49-F238E27FC236}">
              <a16:creationId xmlns:a16="http://schemas.microsoft.com/office/drawing/2014/main" id="{48FE9817-706E-4EAD-B5AB-8C3E6770390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64" name="Text 19">
          <a:extLst>
            <a:ext uri="{FF2B5EF4-FFF2-40B4-BE49-F238E27FC236}">
              <a16:creationId xmlns:a16="http://schemas.microsoft.com/office/drawing/2014/main" id="{67D48DEF-4B06-488B-B67A-2DB55C9DC3A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65" name="Text 19">
          <a:extLst>
            <a:ext uri="{FF2B5EF4-FFF2-40B4-BE49-F238E27FC236}">
              <a16:creationId xmlns:a16="http://schemas.microsoft.com/office/drawing/2014/main" id="{315ACB65-ADAB-4C9C-8519-950F085B206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66" name="Text 19">
          <a:extLst>
            <a:ext uri="{FF2B5EF4-FFF2-40B4-BE49-F238E27FC236}">
              <a16:creationId xmlns:a16="http://schemas.microsoft.com/office/drawing/2014/main" id="{BBD13CC4-BA8E-42B3-9970-74333BF9D3F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67" name="Text 19">
          <a:extLst>
            <a:ext uri="{FF2B5EF4-FFF2-40B4-BE49-F238E27FC236}">
              <a16:creationId xmlns:a16="http://schemas.microsoft.com/office/drawing/2014/main" id="{38C3C98C-50C1-4D6A-B2DC-0B41CFD63C3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68" name="Text 19">
          <a:extLst>
            <a:ext uri="{FF2B5EF4-FFF2-40B4-BE49-F238E27FC236}">
              <a16:creationId xmlns:a16="http://schemas.microsoft.com/office/drawing/2014/main" id="{4A422D3C-900C-402A-9FA1-98C764B8B4E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69" name="Text 19">
          <a:extLst>
            <a:ext uri="{FF2B5EF4-FFF2-40B4-BE49-F238E27FC236}">
              <a16:creationId xmlns:a16="http://schemas.microsoft.com/office/drawing/2014/main" id="{55BAAE1C-48BE-415B-8235-2353AC3C988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70" name="Text 19">
          <a:extLst>
            <a:ext uri="{FF2B5EF4-FFF2-40B4-BE49-F238E27FC236}">
              <a16:creationId xmlns:a16="http://schemas.microsoft.com/office/drawing/2014/main" id="{577BE58E-A074-4CEF-8F4D-3F4B1C56811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71" name="Text 19">
          <a:extLst>
            <a:ext uri="{FF2B5EF4-FFF2-40B4-BE49-F238E27FC236}">
              <a16:creationId xmlns:a16="http://schemas.microsoft.com/office/drawing/2014/main" id="{91015BDA-79A7-4543-84F3-2B932687F95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72" name="Text 19">
          <a:extLst>
            <a:ext uri="{FF2B5EF4-FFF2-40B4-BE49-F238E27FC236}">
              <a16:creationId xmlns:a16="http://schemas.microsoft.com/office/drawing/2014/main" id="{695FC349-70CE-413E-8979-CF705558697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73" name="Text 19">
          <a:extLst>
            <a:ext uri="{FF2B5EF4-FFF2-40B4-BE49-F238E27FC236}">
              <a16:creationId xmlns:a16="http://schemas.microsoft.com/office/drawing/2014/main" id="{34B78489-EF83-45D5-9B0B-88FAA77C1F4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74" name="Text 19">
          <a:extLst>
            <a:ext uri="{FF2B5EF4-FFF2-40B4-BE49-F238E27FC236}">
              <a16:creationId xmlns:a16="http://schemas.microsoft.com/office/drawing/2014/main" id="{2106FF61-9EDF-468C-982E-ED80B256221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75" name="Text 19">
          <a:extLst>
            <a:ext uri="{FF2B5EF4-FFF2-40B4-BE49-F238E27FC236}">
              <a16:creationId xmlns:a16="http://schemas.microsoft.com/office/drawing/2014/main" id="{FE10CB4C-4E84-4904-AA78-97F1461C95B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76" name="Text 19">
          <a:extLst>
            <a:ext uri="{FF2B5EF4-FFF2-40B4-BE49-F238E27FC236}">
              <a16:creationId xmlns:a16="http://schemas.microsoft.com/office/drawing/2014/main" id="{944CF682-3C06-424B-9AFC-FF7264C1964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77" name="Text 19">
          <a:extLst>
            <a:ext uri="{FF2B5EF4-FFF2-40B4-BE49-F238E27FC236}">
              <a16:creationId xmlns:a16="http://schemas.microsoft.com/office/drawing/2014/main" id="{D6D5AEA5-BEC2-4BCE-829C-E30013254DF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78" name="Text 19">
          <a:extLst>
            <a:ext uri="{FF2B5EF4-FFF2-40B4-BE49-F238E27FC236}">
              <a16:creationId xmlns:a16="http://schemas.microsoft.com/office/drawing/2014/main" id="{EA084245-6009-4DA0-A769-1F10A801DA9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79" name="Text 19">
          <a:extLst>
            <a:ext uri="{FF2B5EF4-FFF2-40B4-BE49-F238E27FC236}">
              <a16:creationId xmlns:a16="http://schemas.microsoft.com/office/drawing/2014/main" id="{F949F8C9-118B-4073-9B83-9AB5D226BE9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80" name="Text 19">
          <a:extLst>
            <a:ext uri="{FF2B5EF4-FFF2-40B4-BE49-F238E27FC236}">
              <a16:creationId xmlns:a16="http://schemas.microsoft.com/office/drawing/2014/main" id="{B035E0ED-8FFD-42F3-94FB-7EA5DC894C4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81" name="Text 19">
          <a:extLst>
            <a:ext uri="{FF2B5EF4-FFF2-40B4-BE49-F238E27FC236}">
              <a16:creationId xmlns:a16="http://schemas.microsoft.com/office/drawing/2014/main" id="{943E3BCE-95B6-4EE4-89BE-3E226D32EE6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82" name="Text 19">
          <a:extLst>
            <a:ext uri="{FF2B5EF4-FFF2-40B4-BE49-F238E27FC236}">
              <a16:creationId xmlns:a16="http://schemas.microsoft.com/office/drawing/2014/main" id="{DD292EBD-28C2-43EF-A757-E1EBAED232D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83" name="Text 19">
          <a:extLst>
            <a:ext uri="{FF2B5EF4-FFF2-40B4-BE49-F238E27FC236}">
              <a16:creationId xmlns:a16="http://schemas.microsoft.com/office/drawing/2014/main" id="{CB7C5FD1-EA6C-474C-9905-CED54F2D7D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84" name="Text 19">
          <a:extLst>
            <a:ext uri="{FF2B5EF4-FFF2-40B4-BE49-F238E27FC236}">
              <a16:creationId xmlns:a16="http://schemas.microsoft.com/office/drawing/2014/main" id="{E65CC925-6301-4E3B-99BE-0C927B0456B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85" name="Text 19">
          <a:extLst>
            <a:ext uri="{FF2B5EF4-FFF2-40B4-BE49-F238E27FC236}">
              <a16:creationId xmlns:a16="http://schemas.microsoft.com/office/drawing/2014/main" id="{1B34330B-1712-45B9-8D94-F0A5F28ED67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86" name="Text 19">
          <a:extLst>
            <a:ext uri="{FF2B5EF4-FFF2-40B4-BE49-F238E27FC236}">
              <a16:creationId xmlns:a16="http://schemas.microsoft.com/office/drawing/2014/main" id="{83FD125C-9EB6-44D4-881A-71BEC5D458A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87" name="Text 19">
          <a:extLst>
            <a:ext uri="{FF2B5EF4-FFF2-40B4-BE49-F238E27FC236}">
              <a16:creationId xmlns:a16="http://schemas.microsoft.com/office/drawing/2014/main" id="{129455D3-EE14-41FA-B07E-C6A3DC7DB95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88" name="Text 19">
          <a:extLst>
            <a:ext uri="{FF2B5EF4-FFF2-40B4-BE49-F238E27FC236}">
              <a16:creationId xmlns:a16="http://schemas.microsoft.com/office/drawing/2014/main" id="{92EECEAA-B988-4EAA-9888-3B270411D44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89" name="Text 19">
          <a:extLst>
            <a:ext uri="{FF2B5EF4-FFF2-40B4-BE49-F238E27FC236}">
              <a16:creationId xmlns:a16="http://schemas.microsoft.com/office/drawing/2014/main" id="{CF40891E-C0B5-4AAE-96AD-291A51806A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0" name="Text 19">
          <a:extLst>
            <a:ext uri="{FF2B5EF4-FFF2-40B4-BE49-F238E27FC236}">
              <a16:creationId xmlns:a16="http://schemas.microsoft.com/office/drawing/2014/main" id="{1FA24925-1E93-4DEA-9131-26953CAAF32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1" name="Text 19">
          <a:extLst>
            <a:ext uri="{FF2B5EF4-FFF2-40B4-BE49-F238E27FC236}">
              <a16:creationId xmlns:a16="http://schemas.microsoft.com/office/drawing/2014/main" id="{56E61C73-1BBD-416B-BF22-9ED41A0D81B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2" name="Text 19">
          <a:extLst>
            <a:ext uri="{FF2B5EF4-FFF2-40B4-BE49-F238E27FC236}">
              <a16:creationId xmlns:a16="http://schemas.microsoft.com/office/drawing/2014/main" id="{B64CB202-F3F8-490C-A62E-21A991E230C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3" name="Text 19">
          <a:extLst>
            <a:ext uri="{FF2B5EF4-FFF2-40B4-BE49-F238E27FC236}">
              <a16:creationId xmlns:a16="http://schemas.microsoft.com/office/drawing/2014/main" id="{D1C96C58-1634-4127-8139-CC79B209564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4" name="Text 19">
          <a:extLst>
            <a:ext uri="{FF2B5EF4-FFF2-40B4-BE49-F238E27FC236}">
              <a16:creationId xmlns:a16="http://schemas.microsoft.com/office/drawing/2014/main" id="{B33508E5-A9BA-49A6-B04D-93135A08EFC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5" name="Text 19">
          <a:extLst>
            <a:ext uri="{FF2B5EF4-FFF2-40B4-BE49-F238E27FC236}">
              <a16:creationId xmlns:a16="http://schemas.microsoft.com/office/drawing/2014/main" id="{528DCCEE-F1D5-4D77-A0A0-DCB209951D3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6" name="Text 19">
          <a:extLst>
            <a:ext uri="{FF2B5EF4-FFF2-40B4-BE49-F238E27FC236}">
              <a16:creationId xmlns:a16="http://schemas.microsoft.com/office/drawing/2014/main" id="{9C67F7E1-535D-4068-AD41-6D026018B53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7" name="Text 19">
          <a:extLst>
            <a:ext uri="{FF2B5EF4-FFF2-40B4-BE49-F238E27FC236}">
              <a16:creationId xmlns:a16="http://schemas.microsoft.com/office/drawing/2014/main" id="{F081984F-6C2E-4F06-BB2E-A72CB96F491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8" name="Text 19">
          <a:extLst>
            <a:ext uri="{FF2B5EF4-FFF2-40B4-BE49-F238E27FC236}">
              <a16:creationId xmlns:a16="http://schemas.microsoft.com/office/drawing/2014/main" id="{5C4F51AF-82DE-4E8B-A605-B21F5FB1B1B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9" name="Text 19">
          <a:extLst>
            <a:ext uri="{FF2B5EF4-FFF2-40B4-BE49-F238E27FC236}">
              <a16:creationId xmlns:a16="http://schemas.microsoft.com/office/drawing/2014/main" id="{4EEDF906-C352-4611-886D-4A2E978821C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0" name="Text 19">
          <a:extLst>
            <a:ext uri="{FF2B5EF4-FFF2-40B4-BE49-F238E27FC236}">
              <a16:creationId xmlns:a16="http://schemas.microsoft.com/office/drawing/2014/main" id="{D293559E-4EBA-4F80-824C-8A85410F7F5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1" name="Text 19">
          <a:extLst>
            <a:ext uri="{FF2B5EF4-FFF2-40B4-BE49-F238E27FC236}">
              <a16:creationId xmlns:a16="http://schemas.microsoft.com/office/drawing/2014/main" id="{17F5ED68-A166-449F-82CB-53886A02049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2" name="Text 19">
          <a:extLst>
            <a:ext uri="{FF2B5EF4-FFF2-40B4-BE49-F238E27FC236}">
              <a16:creationId xmlns:a16="http://schemas.microsoft.com/office/drawing/2014/main" id="{E665653D-55C0-4754-BA21-9EA3521D995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3" name="Text 19">
          <a:extLst>
            <a:ext uri="{FF2B5EF4-FFF2-40B4-BE49-F238E27FC236}">
              <a16:creationId xmlns:a16="http://schemas.microsoft.com/office/drawing/2014/main" id="{0655B862-2C12-4F42-A3D5-569CEDFAF28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4" name="Text 19">
          <a:extLst>
            <a:ext uri="{FF2B5EF4-FFF2-40B4-BE49-F238E27FC236}">
              <a16:creationId xmlns:a16="http://schemas.microsoft.com/office/drawing/2014/main" id="{2F3598AF-12D1-428D-B055-FDFEC4B3E4D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5" name="Text 19">
          <a:extLst>
            <a:ext uri="{FF2B5EF4-FFF2-40B4-BE49-F238E27FC236}">
              <a16:creationId xmlns:a16="http://schemas.microsoft.com/office/drawing/2014/main" id="{9396A834-9617-4CB4-9C11-6405D602456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6" name="Text 19">
          <a:extLst>
            <a:ext uri="{FF2B5EF4-FFF2-40B4-BE49-F238E27FC236}">
              <a16:creationId xmlns:a16="http://schemas.microsoft.com/office/drawing/2014/main" id="{84FC7851-AEAE-4D96-8BD8-344DD274C64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7" name="Text 19">
          <a:extLst>
            <a:ext uri="{FF2B5EF4-FFF2-40B4-BE49-F238E27FC236}">
              <a16:creationId xmlns:a16="http://schemas.microsoft.com/office/drawing/2014/main" id="{30D5433E-1F33-403B-8DA7-CC0F03A97C3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8" name="Text 19">
          <a:extLst>
            <a:ext uri="{FF2B5EF4-FFF2-40B4-BE49-F238E27FC236}">
              <a16:creationId xmlns:a16="http://schemas.microsoft.com/office/drawing/2014/main" id="{684D153C-B5EE-42E8-9B5A-7495E3C2EA4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9" name="Text 19">
          <a:extLst>
            <a:ext uri="{FF2B5EF4-FFF2-40B4-BE49-F238E27FC236}">
              <a16:creationId xmlns:a16="http://schemas.microsoft.com/office/drawing/2014/main" id="{65CE9644-ECD4-413C-ACDF-BA2013BE1B6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0" name="Text 19">
          <a:extLst>
            <a:ext uri="{FF2B5EF4-FFF2-40B4-BE49-F238E27FC236}">
              <a16:creationId xmlns:a16="http://schemas.microsoft.com/office/drawing/2014/main" id="{C8B61A0D-A32E-469C-9EB1-D7331067136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1" name="Text 19">
          <a:extLst>
            <a:ext uri="{FF2B5EF4-FFF2-40B4-BE49-F238E27FC236}">
              <a16:creationId xmlns:a16="http://schemas.microsoft.com/office/drawing/2014/main" id="{15E9B07D-FD0B-4DC1-B512-76275BDEB0C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2" name="Text 19">
          <a:extLst>
            <a:ext uri="{FF2B5EF4-FFF2-40B4-BE49-F238E27FC236}">
              <a16:creationId xmlns:a16="http://schemas.microsoft.com/office/drawing/2014/main" id="{199C6F2E-3A02-4175-B646-02A460BC94D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3" name="Text 19">
          <a:extLst>
            <a:ext uri="{FF2B5EF4-FFF2-40B4-BE49-F238E27FC236}">
              <a16:creationId xmlns:a16="http://schemas.microsoft.com/office/drawing/2014/main" id="{E786403C-EA9D-4E7B-AD7C-3B292051577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4" name="Text 19">
          <a:extLst>
            <a:ext uri="{FF2B5EF4-FFF2-40B4-BE49-F238E27FC236}">
              <a16:creationId xmlns:a16="http://schemas.microsoft.com/office/drawing/2014/main" id="{8977C268-CDCA-44A4-91E5-9E9CE77BFE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5" name="Text 19">
          <a:extLst>
            <a:ext uri="{FF2B5EF4-FFF2-40B4-BE49-F238E27FC236}">
              <a16:creationId xmlns:a16="http://schemas.microsoft.com/office/drawing/2014/main" id="{AB88FBFF-4F57-4A5D-9BCB-A271A8F49F8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6" name="Text 19">
          <a:extLst>
            <a:ext uri="{FF2B5EF4-FFF2-40B4-BE49-F238E27FC236}">
              <a16:creationId xmlns:a16="http://schemas.microsoft.com/office/drawing/2014/main" id="{0D46661D-0FA9-4345-AFF8-ADA169BC5A0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7" name="Text 19">
          <a:extLst>
            <a:ext uri="{FF2B5EF4-FFF2-40B4-BE49-F238E27FC236}">
              <a16:creationId xmlns:a16="http://schemas.microsoft.com/office/drawing/2014/main" id="{9DF1ABB9-DFFA-4F36-BD11-2AFA41A5727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8" name="Text 19">
          <a:extLst>
            <a:ext uri="{FF2B5EF4-FFF2-40B4-BE49-F238E27FC236}">
              <a16:creationId xmlns:a16="http://schemas.microsoft.com/office/drawing/2014/main" id="{5BA7FA79-8409-464E-959E-C1E55B9BC80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9" name="Text 19">
          <a:extLst>
            <a:ext uri="{FF2B5EF4-FFF2-40B4-BE49-F238E27FC236}">
              <a16:creationId xmlns:a16="http://schemas.microsoft.com/office/drawing/2014/main" id="{17F45226-FD99-464D-8217-DF75CD99A82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20" name="Text 19">
          <a:extLst>
            <a:ext uri="{FF2B5EF4-FFF2-40B4-BE49-F238E27FC236}">
              <a16:creationId xmlns:a16="http://schemas.microsoft.com/office/drawing/2014/main" id="{96AC627A-ABE5-4160-B9B3-7822AB39ACB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21" name="Text 19">
          <a:extLst>
            <a:ext uri="{FF2B5EF4-FFF2-40B4-BE49-F238E27FC236}">
              <a16:creationId xmlns:a16="http://schemas.microsoft.com/office/drawing/2014/main" id="{BE84A74B-0CFA-416F-BA85-7C627A3F84E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22" name="Text 19">
          <a:extLst>
            <a:ext uri="{FF2B5EF4-FFF2-40B4-BE49-F238E27FC236}">
              <a16:creationId xmlns:a16="http://schemas.microsoft.com/office/drawing/2014/main" id="{B02BC630-DAD6-43C6-A8E3-AC9CEB1A1CA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23" name="Text 19">
          <a:extLst>
            <a:ext uri="{FF2B5EF4-FFF2-40B4-BE49-F238E27FC236}">
              <a16:creationId xmlns:a16="http://schemas.microsoft.com/office/drawing/2014/main" id="{D74D7471-57DF-42C8-B4D8-C62116D534B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24" name="Text 19">
          <a:extLst>
            <a:ext uri="{FF2B5EF4-FFF2-40B4-BE49-F238E27FC236}">
              <a16:creationId xmlns:a16="http://schemas.microsoft.com/office/drawing/2014/main" id="{AC0B0D71-A3B0-4918-A576-768D61A1D4D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25" name="Text 19">
          <a:extLst>
            <a:ext uri="{FF2B5EF4-FFF2-40B4-BE49-F238E27FC236}">
              <a16:creationId xmlns:a16="http://schemas.microsoft.com/office/drawing/2014/main" id="{421B1030-E7F3-421A-857E-46F194EBF64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26" name="Text 19">
          <a:extLst>
            <a:ext uri="{FF2B5EF4-FFF2-40B4-BE49-F238E27FC236}">
              <a16:creationId xmlns:a16="http://schemas.microsoft.com/office/drawing/2014/main" id="{27CB20E5-0BDB-4088-8BED-57ACFE57E0A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27" name="Text 19">
          <a:extLst>
            <a:ext uri="{FF2B5EF4-FFF2-40B4-BE49-F238E27FC236}">
              <a16:creationId xmlns:a16="http://schemas.microsoft.com/office/drawing/2014/main" id="{307F94B0-E828-4BF3-9EF7-BD7F2F9AAFD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28" name="Text 19">
          <a:extLst>
            <a:ext uri="{FF2B5EF4-FFF2-40B4-BE49-F238E27FC236}">
              <a16:creationId xmlns:a16="http://schemas.microsoft.com/office/drawing/2014/main" id="{48F67ED6-A781-4AE6-BAA7-9582023F68B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29" name="Text 19">
          <a:extLst>
            <a:ext uri="{FF2B5EF4-FFF2-40B4-BE49-F238E27FC236}">
              <a16:creationId xmlns:a16="http://schemas.microsoft.com/office/drawing/2014/main" id="{4020DE2D-5B34-4ED4-96D2-53F34D2E8A0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30" name="Text 19">
          <a:extLst>
            <a:ext uri="{FF2B5EF4-FFF2-40B4-BE49-F238E27FC236}">
              <a16:creationId xmlns:a16="http://schemas.microsoft.com/office/drawing/2014/main" id="{9AA6B49B-36F7-41C9-9409-1CE8431F6E3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31" name="Text 19">
          <a:extLst>
            <a:ext uri="{FF2B5EF4-FFF2-40B4-BE49-F238E27FC236}">
              <a16:creationId xmlns:a16="http://schemas.microsoft.com/office/drawing/2014/main" id="{1F524A2E-AC10-471B-82E7-212F79B05BE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32" name="Text 19">
          <a:extLst>
            <a:ext uri="{FF2B5EF4-FFF2-40B4-BE49-F238E27FC236}">
              <a16:creationId xmlns:a16="http://schemas.microsoft.com/office/drawing/2014/main" id="{90E3860E-C503-4041-BF4F-DE1455A4566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33" name="Text 19">
          <a:extLst>
            <a:ext uri="{FF2B5EF4-FFF2-40B4-BE49-F238E27FC236}">
              <a16:creationId xmlns:a16="http://schemas.microsoft.com/office/drawing/2014/main" id="{DFA440F8-86C0-423B-82CF-C60BFBD1E41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34" name="Text 19">
          <a:extLst>
            <a:ext uri="{FF2B5EF4-FFF2-40B4-BE49-F238E27FC236}">
              <a16:creationId xmlns:a16="http://schemas.microsoft.com/office/drawing/2014/main" id="{9E72B491-9E30-4446-BC18-AFE985CDA53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35" name="Text 19">
          <a:extLst>
            <a:ext uri="{FF2B5EF4-FFF2-40B4-BE49-F238E27FC236}">
              <a16:creationId xmlns:a16="http://schemas.microsoft.com/office/drawing/2014/main" id="{DFC3BEBE-4900-47D6-8A88-6085305A353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36" name="Text 19">
          <a:extLst>
            <a:ext uri="{FF2B5EF4-FFF2-40B4-BE49-F238E27FC236}">
              <a16:creationId xmlns:a16="http://schemas.microsoft.com/office/drawing/2014/main" id="{D9E07426-A916-4631-A7A9-A4BED842EA7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37" name="Text 19">
          <a:extLst>
            <a:ext uri="{FF2B5EF4-FFF2-40B4-BE49-F238E27FC236}">
              <a16:creationId xmlns:a16="http://schemas.microsoft.com/office/drawing/2014/main" id="{0931539A-CD8C-4CEE-AEF7-359CFC033AB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38" name="Text 19">
          <a:extLst>
            <a:ext uri="{FF2B5EF4-FFF2-40B4-BE49-F238E27FC236}">
              <a16:creationId xmlns:a16="http://schemas.microsoft.com/office/drawing/2014/main" id="{701F300F-62CC-456F-BD6B-6365EE84954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39" name="Text 19">
          <a:extLst>
            <a:ext uri="{FF2B5EF4-FFF2-40B4-BE49-F238E27FC236}">
              <a16:creationId xmlns:a16="http://schemas.microsoft.com/office/drawing/2014/main" id="{AC9BAC2E-C063-4919-855C-6226DFF7C0A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40" name="Text 19">
          <a:extLst>
            <a:ext uri="{FF2B5EF4-FFF2-40B4-BE49-F238E27FC236}">
              <a16:creationId xmlns:a16="http://schemas.microsoft.com/office/drawing/2014/main" id="{0DD9923C-E4EF-4E70-AC29-C03A6BF82EA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41" name="Text 19">
          <a:extLst>
            <a:ext uri="{FF2B5EF4-FFF2-40B4-BE49-F238E27FC236}">
              <a16:creationId xmlns:a16="http://schemas.microsoft.com/office/drawing/2014/main" id="{66014FF1-41E6-4D37-8743-CBB67AF0853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42" name="Text 19">
          <a:extLst>
            <a:ext uri="{FF2B5EF4-FFF2-40B4-BE49-F238E27FC236}">
              <a16:creationId xmlns:a16="http://schemas.microsoft.com/office/drawing/2014/main" id="{5C182928-9D42-4B01-9457-FC0622E6006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43" name="Text 19">
          <a:extLst>
            <a:ext uri="{FF2B5EF4-FFF2-40B4-BE49-F238E27FC236}">
              <a16:creationId xmlns:a16="http://schemas.microsoft.com/office/drawing/2014/main" id="{B53D8139-C17A-4E4A-B9D8-D735AC56A7F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44" name="Text 19">
          <a:extLst>
            <a:ext uri="{FF2B5EF4-FFF2-40B4-BE49-F238E27FC236}">
              <a16:creationId xmlns:a16="http://schemas.microsoft.com/office/drawing/2014/main" id="{DD0F41AE-19F3-4320-A729-5237ED130B0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45" name="Text 19">
          <a:extLst>
            <a:ext uri="{FF2B5EF4-FFF2-40B4-BE49-F238E27FC236}">
              <a16:creationId xmlns:a16="http://schemas.microsoft.com/office/drawing/2014/main" id="{1B806C70-E52A-43CF-A79C-8675216D033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46" name="Text 19">
          <a:extLst>
            <a:ext uri="{FF2B5EF4-FFF2-40B4-BE49-F238E27FC236}">
              <a16:creationId xmlns:a16="http://schemas.microsoft.com/office/drawing/2014/main" id="{29DC3652-E126-496B-8B46-42DC3EC13F5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47" name="Text 19">
          <a:extLst>
            <a:ext uri="{FF2B5EF4-FFF2-40B4-BE49-F238E27FC236}">
              <a16:creationId xmlns:a16="http://schemas.microsoft.com/office/drawing/2014/main" id="{C7383AF2-3882-4F62-A935-C4C96A2D3F7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48" name="Text 19">
          <a:extLst>
            <a:ext uri="{FF2B5EF4-FFF2-40B4-BE49-F238E27FC236}">
              <a16:creationId xmlns:a16="http://schemas.microsoft.com/office/drawing/2014/main" id="{817ADC24-1B6F-4F38-B14B-8DE9D25171E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49" name="Text 19">
          <a:extLst>
            <a:ext uri="{FF2B5EF4-FFF2-40B4-BE49-F238E27FC236}">
              <a16:creationId xmlns:a16="http://schemas.microsoft.com/office/drawing/2014/main" id="{1985924D-7723-4881-98AC-B973AFB4D74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50" name="Text 19">
          <a:extLst>
            <a:ext uri="{FF2B5EF4-FFF2-40B4-BE49-F238E27FC236}">
              <a16:creationId xmlns:a16="http://schemas.microsoft.com/office/drawing/2014/main" id="{EE238801-1796-4325-B187-857D18E3441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51" name="Text 19">
          <a:extLst>
            <a:ext uri="{FF2B5EF4-FFF2-40B4-BE49-F238E27FC236}">
              <a16:creationId xmlns:a16="http://schemas.microsoft.com/office/drawing/2014/main" id="{2C617616-74FF-4D1E-A0FC-EA911B5FDE6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52" name="Text 19">
          <a:extLst>
            <a:ext uri="{FF2B5EF4-FFF2-40B4-BE49-F238E27FC236}">
              <a16:creationId xmlns:a16="http://schemas.microsoft.com/office/drawing/2014/main" id="{9DA34FE4-26DB-49EA-B5DD-6B48DE6568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53" name="Text 19">
          <a:extLst>
            <a:ext uri="{FF2B5EF4-FFF2-40B4-BE49-F238E27FC236}">
              <a16:creationId xmlns:a16="http://schemas.microsoft.com/office/drawing/2014/main" id="{DE99613B-F8C0-43F2-A807-613794A164D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54" name="Text 19">
          <a:extLst>
            <a:ext uri="{FF2B5EF4-FFF2-40B4-BE49-F238E27FC236}">
              <a16:creationId xmlns:a16="http://schemas.microsoft.com/office/drawing/2014/main" id="{3182AD65-F5CD-47C3-86B4-1BF9A64406B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55" name="Text 19">
          <a:extLst>
            <a:ext uri="{FF2B5EF4-FFF2-40B4-BE49-F238E27FC236}">
              <a16:creationId xmlns:a16="http://schemas.microsoft.com/office/drawing/2014/main" id="{7F38465D-024B-49E5-AD8B-8415E67EB21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56" name="Text 19">
          <a:extLst>
            <a:ext uri="{FF2B5EF4-FFF2-40B4-BE49-F238E27FC236}">
              <a16:creationId xmlns:a16="http://schemas.microsoft.com/office/drawing/2014/main" id="{60CF889F-C8F9-43EA-9D8F-6C3DA96F1A6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57" name="Text 19">
          <a:extLst>
            <a:ext uri="{FF2B5EF4-FFF2-40B4-BE49-F238E27FC236}">
              <a16:creationId xmlns:a16="http://schemas.microsoft.com/office/drawing/2014/main" id="{7247C23F-9E82-4EA8-8D1A-09521D32FD5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58" name="Text 19">
          <a:extLst>
            <a:ext uri="{FF2B5EF4-FFF2-40B4-BE49-F238E27FC236}">
              <a16:creationId xmlns:a16="http://schemas.microsoft.com/office/drawing/2014/main" id="{8C46C203-6107-42CA-B228-23D50DF3516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59" name="Text 19">
          <a:extLst>
            <a:ext uri="{FF2B5EF4-FFF2-40B4-BE49-F238E27FC236}">
              <a16:creationId xmlns:a16="http://schemas.microsoft.com/office/drawing/2014/main" id="{EC9E770B-6067-43A0-877A-C153231F458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60" name="Text 19">
          <a:extLst>
            <a:ext uri="{FF2B5EF4-FFF2-40B4-BE49-F238E27FC236}">
              <a16:creationId xmlns:a16="http://schemas.microsoft.com/office/drawing/2014/main" id="{3FA69015-087E-43AA-AE67-B935B65A889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61" name="Text 19">
          <a:extLst>
            <a:ext uri="{FF2B5EF4-FFF2-40B4-BE49-F238E27FC236}">
              <a16:creationId xmlns:a16="http://schemas.microsoft.com/office/drawing/2014/main" id="{42259F69-6F00-4DE3-A0D0-5EF071F0190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62" name="Text 19">
          <a:extLst>
            <a:ext uri="{FF2B5EF4-FFF2-40B4-BE49-F238E27FC236}">
              <a16:creationId xmlns:a16="http://schemas.microsoft.com/office/drawing/2014/main" id="{5A858E08-98BE-44CF-BEB4-B32621EAB49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63" name="Text 19">
          <a:extLst>
            <a:ext uri="{FF2B5EF4-FFF2-40B4-BE49-F238E27FC236}">
              <a16:creationId xmlns:a16="http://schemas.microsoft.com/office/drawing/2014/main" id="{F6F1770B-DA76-4B45-B0FB-3A57A088996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64" name="Text 19">
          <a:extLst>
            <a:ext uri="{FF2B5EF4-FFF2-40B4-BE49-F238E27FC236}">
              <a16:creationId xmlns:a16="http://schemas.microsoft.com/office/drawing/2014/main" id="{73F5C0DA-4A26-4678-9A11-58CAF99CE64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65" name="Text 19">
          <a:extLst>
            <a:ext uri="{FF2B5EF4-FFF2-40B4-BE49-F238E27FC236}">
              <a16:creationId xmlns:a16="http://schemas.microsoft.com/office/drawing/2014/main" id="{DE2BB0D9-1FE9-483C-9BF4-2D37CE3B92E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66" name="Text 19">
          <a:extLst>
            <a:ext uri="{FF2B5EF4-FFF2-40B4-BE49-F238E27FC236}">
              <a16:creationId xmlns:a16="http://schemas.microsoft.com/office/drawing/2014/main" id="{555D7B9A-520D-4CAB-9ED7-16C29CA4C0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67" name="Text 19">
          <a:extLst>
            <a:ext uri="{FF2B5EF4-FFF2-40B4-BE49-F238E27FC236}">
              <a16:creationId xmlns:a16="http://schemas.microsoft.com/office/drawing/2014/main" id="{EE315870-07CF-403E-B8DF-62B867F2DE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68" name="Text 19">
          <a:extLst>
            <a:ext uri="{FF2B5EF4-FFF2-40B4-BE49-F238E27FC236}">
              <a16:creationId xmlns:a16="http://schemas.microsoft.com/office/drawing/2014/main" id="{DD9B0144-E9AC-4DB3-9E29-E1566AF3B83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69" name="Text 19">
          <a:extLst>
            <a:ext uri="{FF2B5EF4-FFF2-40B4-BE49-F238E27FC236}">
              <a16:creationId xmlns:a16="http://schemas.microsoft.com/office/drawing/2014/main" id="{1397D6C4-5E0B-451D-83DB-FA4E34F06BD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70" name="Text 19">
          <a:extLst>
            <a:ext uri="{FF2B5EF4-FFF2-40B4-BE49-F238E27FC236}">
              <a16:creationId xmlns:a16="http://schemas.microsoft.com/office/drawing/2014/main" id="{D5E63DBE-E25B-4116-BE63-736FA66962C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71" name="Text 19">
          <a:extLst>
            <a:ext uri="{FF2B5EF4-FFF2-40B4-BE49-F238E27FC236}">
              <a16:creationId xmlns:a16="http://schemas.microsoft.com/office/drawing/2014/main" id="{1D760560-5A2D-47E4-A5C2-771FA1AD832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72" name="Text 19">
          <a:extLst>
            <a:ext uri="{FF2B5EF4-FFF2-40B4-BE49-F238E27FC236}">
              <a16:creationId xmlns:a16="http://schemas.microsoft.com/office/drawing/2014/main" id="{FC6D8ECD-86D0-4D32-85F1-304F9F33A5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73" name="Text 19">
          <a:extLst>
            <a:ext uri="{FF2B5EF4-FFF2-40B4-BE49-F238E27FC236}">
              <a16:creationId xmlns:a16="http://schemas.microsoft.com/office/drawing/2014/main" id="{04F04D10-7BA9-42B5-BE91-8C9ED8249DB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74" name="Text 19">
          <a:extLst>
            <a:ext uri="{FF2B5EF4-FFF2-40B4-BE49-F238E27FC236}">
              <a16:creationId xmlns:a16="http://schemas.microsoft.com/office/drawing/2014/main" id="{A5A4314F-AE4B-418F-948B-E06C1787E44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75" name="Text 19">
          <a:extLst>
            <a:ext uri="{FF2B5EF4-FFF2-40B4-BE49-F238E27FC236}">
              <a16:creationId xmlns:a16="http://schemas.microsoft.com/office/drawing/2014/main" id="{7611659A-CEF5-4CFA-A9F3-5F9551BFAC2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76" name="Text 19">
          <a:extLst>
            <a:ext uri="{FF2B5EF4-FFF2-40B4-BE49-F238E27FC236}">
              <a16:creationId xmlns:a16="http://schemas.microsoft.com/office/drawing/2014/main" id="{29CD3107-7A3B-47DB-BC64-115EE7C6469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77" name="Text 19">
          <a:extLst>
            <a:ext uri="{FF2B5EF4-FFF2-40B4-BE49-F238E27FC236}">
              <a16:creationId xmlns:a16="http://schemas.microsoft.com/office/drawing/2014/main" id="{B568999E-D2C5-4426-81D0-B96299A56F3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78" name="Text 19">
          <a:extLst>
            <a:ext uri="{FF2B5EF4-FFF2-40B4-BE49-F238E27FC236}">
              <a16:creationId xmlns:a16="http://schemas.microsoft.com/office/drawing/2014/main" id="{7C17F3C9-1D20-4549-B789-A0C42DA0DA1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79" name="Text 19">
          <a:extLst>
            <a:ext uri="{FF2B5EF4-FFF2-40B4-BE49-F238E27FC236}">
              <a16:creationId xmlns:a16="http://schemas.microsoft.com/office/drawing/2014/main" id="{54034A3E-A822-4B9C-BF07-1CEF279EAD2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80" name="Text 19">
          <a:extLst>
            <a:ext uri="{FF2B5EF4-FFF2-40B4-BE49-F238E27FC236}">
              <a16:creationId xmlns:a16="http://schemas.microsoft.com/office/drawing/2014/main" id="{99952850-C065-4B44-ABB1-1FA8847798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81" name="Text 19">
          <a:extLst>
            <a:ext uri="{FF2B5EF4-FFF2-40B4-BE49-F238E27FC236}">
              <a16:creationId xmlns:a16="http://schemas.microsoft.com/office/drawing/2014/main" id="{7C02A0AD-F31C-4162-A974-DD70DDE66C4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82" name="Text 19">
          <a:extLst>
            <a:ext uri="{FF2B5EF4-FFF2-40B4-BE49-F238E27FC236}">
              <a16:creationId xmlns:a16="http://schemas.microsoft.com/office/drawing/2014/main" id="{898C8327-9D90-4E64-AAFE-2157605D0E2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83" name="Text 19">
          <a:extLst>
            <a:ext uri="{FF2B5EF4-FFF2-40B4-BE49-F238E27FC236}">
              <a16:creationId xmlns:a16="http://schemas.microsoft.com/office/drawing/2014/main" id="{612232B8-F59F-465A-8742-07204586E64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84" name="Text 19">
          <a:extLst>
            <a:ext uri="{FF2B5EF4-FFF2-40B4-BE49-F238E27FC236}">
              <a16:creationId xmlns:a16="http://schemas.microsoft.com/office/drawing/2014/main" id="{B8862177-160B-4129-B9E3-C47EF26E63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85" name="Text 19">
          <a:extLst>
            <a:ext uri="{FF2B5EF4-FFF2-40B4-BE49-F238E27FC236}">
              <a16:creationId xmlns:a16="http://schemas.microsoft.com/office/drawing/2014/main" id="{5A8177BE-3142-47DC-A55A-FE40365C9A6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86" name="Text 19">
          <a:extLst>
            <a:ext uri="{FF2B5EF4-FFF2-40B4-BE49-F238E27FC236}">
              <a16:creationId xmlns:a16="http://schemas.microsoft.com/office/drawing/2014/main" id="{B78946E0-8FDB-4FF6-8ABE-3DAB6EA3618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87" name="Text 19">
          <a:extLst>
            <a:ext uri="{FF2B5EF4-FFF2-40B4-BE49-F238E27FC236}">
              <a16:creationId xmlns:a16="http://schemas.microsoft.com/office/drawing/2014/main" id="{8004E0FA-7AAA-4C86-AC77-969EF7D1AAA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88" name="Text 19">
          <a:extLst>
            <a:ext uri="{FF2B5EF4-FFF2-40B4-BE49-F238E27FC236}">
              <a16:creationId xmlns:a16="http://schemas.microsoft.com/office/drawing/2014/main" id="{A4325F11-81BF-4F14-A7AE-85933F84121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89" name="Text 19">
          <a:extLst>
            <a:ext uri="{FF2B5EF4-FFF2-40B4-BE49-F238E27FC236}">
              <a16:creationId xmlns:a16="http://schemas.microsoft.com/office/drawing/2014/main" id="{7FB11D51-8CBA-4B55-B456-015F51A9521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90" name="Text 19">
          <a:extLst>
            <a:ext uri="{FF2B5EF4-FFF2-40B4-BE49-F238E27FC236}">
              <a16:creationId xmlns:a16="http://schemas.microsoft.com/office/drawing/2014/main" id="{DD93620B-E66A-44FC-9D3A-E1EAA473739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91" name="Text 19">
          <a:extLst>
            <a:ext uri="{FF2B5EF4-FFF2-40B4-BE49-F238E27FC236}">
              <a16:creationId xmlns:a16="http://schemas.microsoft.com/office/drawing/2014/main" id="{69C8B812-01C2-4FDC-84E3-35AED090C07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92" name="Text 19">
          <a:extLst>
            <a:ext uri="{FF2B5EF4-FFF2-40B4-BE49-F238E27FC236}">
              <a16:creationId xmlns:a16="http://schemas.microsoft.com/office/drawing/2014/main" id="{655C4972-6F55-4FA8-AFED-3C585FB4853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93" name="Text 19">
          <a:extLst>
            <a:ext uri="{FF2B5EF4-FFF2-40B4-BE49-F238E27FC236}">
              <a16:creationId xmlns:a16="http://schemas.microsoft.com/office/drawing/2014/main" id="{6AA812BC-68C0-4A4E-B591-091248BA6DF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94" name="Text 19">
          <a:extLst>
            <a:ext uri="{FF2B5EF4-FFF2-40B4-BE49-F238E27FC236}">
              <a16:creationId xmlns:a16="http://schemas.microsoft.com/office/drawing/2014/main" id="{736F24A7-E9BF-403B-B13F-CF86A0F555F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95" name="Text 19">
          <a:extLst>
            <a:ext uri="{FF2B5EF4-FFF2-40B4-BE49-F238E27FC236}">
              <a16:creationId xmlns:a16="http://schemas.microsoft.com/office/drawing/2014/main" id="{264645AE-01EB-4D87-8F77-6B9BAFF606E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96" name="Text 19">
          <a:extLst>
            <a:ext uri="{FF2B5EF4-FFF2-40B4-BE49-F238E27FC236}">
              <a16:creationId xmlns:a16="http://schemas.microsoft.com/office/drawing/2014/main" id="{795FBE1A-9B22-4514-A904-E7EAF9AD56C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97" name="Text 19">
          <a:extLst>
            <a:ext uri="{FF2B5EF4-FFF2-40B4-BE49-F238E27FC236}">
              <a16:creationId xmlns:a16="http://schemas.microsoft.com/office/drawing/2014/main" id="{B8D2A9C6-6BEE-4FAE-939A-C9391137ECD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98" name="Text 19">
          <a:extLst>
            <a:ext uri="{FF2B5EF4-FFF2-40B4-BE49-F238E27FC236}">
              <a16:creationId xmlns:a16="http://schemas.microsoft.com/office/drawing/2014/main" id="{4AADA5BB-25EA-4EA6-88B2-8B68607735A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99" name="Text 19">
          <a:extLst>
            <a:ext uri="{FF2B5EF4-FFF2-40B4-BE49-F238E27FC236}">
              <a16:creationId xmlns:a16="http://schemas.microsoft.com/office/drawing/2014/main" id="{359B2031-BB9C-40DA-893C-D8F0B979F8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00" name="Text 19">
          <a:extLst>
            <a:ext uri="{FF2B5EF4-FFF2-40B4-BE49-F238E27FC236}">
              <a16:creationId xmlns:a16="http://schemas.microsoft.com/office/drawing/2014/main" id="{522EDEB6-B2D9-43C2-B443-572911FD6EA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01" name="Text 19">
          <a:extLst>
            <a:ext uri="{FF2B5EF4-FFF2-40B4-BE49-F238E27FC236}">
              <a16:creationId xmlns:a16="http://schemas.microsoft.com/office/drawing/2014/main" id="{8EF585F1-C4EE-4725-91D4-9B1351B846F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02" name="Text 19">
          <a:extLst>
            <a:ext uri="{FF2B5EF4-FFF2-40B4-BE49-F238E27FC236}">
              <a16:creationId xmlns:a16="http://schemas.microsoft.com/office/drawing/2014/main" id="{60D8210E-529B-47AB-8D08-2EF87B7A8E0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03" name="Text 19">
          <a:extLst>
            <a:ext uri="{FF2B5EF4-FFF2-40B4-BE49-F238E27FC236}">
              <a16:creationId xmlns:a16="http://schemas.microsoft.com/office/drawing/2014/main" id="{20F7362F-E40A-4E98-AAED-3F1B35A2084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04" name="Text 19">
          <a:extLst>
            <a:ext uri="{FF2B5EF4-FFF2-40B4-BE49-F238E27FC236}">
              <a16:creationId xmlns:a16="http://schemas.microsoft.com/office/drawing/2014/main" id="{B7B05546-836B-46B6-8C4C-DB0A9ED2CE6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05" name="Text 19">
          <a:extLst>
            <a:ext uri="{FF2B5EF4-FFF2-40B4-BE49-F238E27FC236}">
              <a16:creationId xmlns:a16="http://schemas.microsoft.com/office/drawing/2014/main" id="{4DE3DCF7-CF29-444A-BBDF-FEF69580A0F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06" name="Text 19">
          <a:extLst>
            <a:ext uri="{FF2B5EF4-FFF2-40B4-BE49-F238E27FC236}">
              <a16:creationId xmlns:a16="http://schemas.microsoft.com/office/drawing/2014/main" id="{B39C3FE5-4B1D-4085-85A1-008D6960C57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07" name="Text 19">
          <a:extLst>
            <a:ext uri="{FF2B5EF4-FFF2-40B4-BE49-F238E27FC236}">
              <a16:creationId xmlns:a16="http://schemas.microsoft.com/office/drawing/2014/main" id="{B791A06B-6748-4D8B-B5D3-538067BBB76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08" name="Text 19">
          <a:extLst>
            <a:ext uri="{FF2B5EF4-FFF2-40B4-BE49-F238E27FC236}">
              <a16:creationId xmlns:a16="http://schemas.microsoft.com/office/drawing/2014/main" id="{2D0038F8-6A5E-426D-A9AB-29BAAA08321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09" name="Text 19">
          <a:extLst>
            <a:ext uri="{FF2B5EF4-FFF2-40B4-BE49-F238E27FC236}">
              <a16:creationId xmlns:a16="http://schemas.microsoft.com/office/drawing/2014/main" id="{A4E0E26C-9256-4A7A-B858-CDB2094F1AE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10" name="Text 19">
          <a:extLst>
            <a:ext uri="{FF2B5EF4-FFF2-40B4-BE49-F238E27FC236}">
              <a16:creationId xmlns:a16="http://schemas.microsoft.com/office/drawing/2014/main" id="{5573B1C5-7E84-4B6A-9039-7B3C2F30317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11" name="Text 19">
          <a:extLst>
            <a:ext uri="{FF2B5EF4-FFF2-40B4-BE49-F238E27FC236}">
              <a16:creationId xmlns:a16="http://schemas.microsoft.com/office/drawing/2014/main" id="{EA47F9C3-C285-4A8F-AA91-D72D781751F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12" name="Text 19">
          <a:extLst>
            <a:ext uri="{FF2B5EF4-FFF2-40B4-BE49-F238E27FC236}">
              <a16:creationId xmlns:a16="http://schemas.microsoft.com/office/drawing/2014/main" id="{E8CE9476-5C61-45B1-9E7F-DD570145EE7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13" name="Text 19">
          <a:extLst>
            <a:ext uri="{FF2B5EF4-FFF2-40B4-BE49-F238E27FC236}">
              <a16:creationId xmlns:a16="http://schemas.microsoft.com/office/drawing/2014/main" id="{AAADC687-4FFD-45FC-8BCA-3081ED84183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14" name="Text 19">
          <a:extLst>
            <a:ext uri="{FF2B5EF4-FFF2-40B4-BE49-F238E27FC236}">
              <a16:creationId xmlns:a16="http://schemas.microsoft.com/office/drawing/2014/main" id="{859B7B10-8C27-4A8F-833F-87245824ED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15" name="Text 19">
          <a:extLst>
            <a:ext uri="{FF2B5EF4-FFF2-40B4-BE49-F238E27FC236}">
              <a16:creationId xmlns:a16="http://schemas.microsoft.com/office/drawing/2014/main" id="{9D5BFDC0-6376-447D-A5A7-A6AD5D49CB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16" name="Text 19">
          <a:extLst>
            <a:ext uri="{FF2B5EF4-FFF2-40B4-BE49-F238E27FC236}">
              <a16:creationId xmlns:a16="http://schemas.microsoft.com/office/drawing/2014/main" id="{F90D7153-79A7-463A-8FFB-60731B61D2C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17" name="Text 19">
          <a:extLst>
            <a:ext uri="{FF2B5EF4-FFF2-40B4-BE49-F238E27FC236}">
              <a16:creationId xmlns:a16="http://schemas.microsoft.com/office/drawing/2014/main" id="{498988DF-07B4-45FC-B656-574677611D5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18" name="Text 19">
          <a:extLst>
            <a:ext uri="{FF2B5EF4-FFF2-40B4-BE49-F238E27FC236}">
              <a16:creationId xmlns:a16="http://schemas.microsoft.com/office/drawing/2014/main" id="{AC1099FC-D41A-4A2B-86B0-40ADFA3FC80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19" name="Text 19">
          <a:extLst>
            <a:ext uri="{FF2B5EF4-FFF2-40B4-BE49-F238E27FC236}">
              <a16:creationId xmlns:a16="http://schemas.microsoft.com/office/drawing/2014/main" id="{234D814C-E652-4156-82A4-BD6328A317D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20" name="Text 19">
          <a:extLst>
            <a:ext uri="{FF2B5EF4-FFF2-40B4-BE49-F238E27FC236}">
              <a16:creationId xmlns:a16="http://schemas.microsoft.com/office/drawing/2014/main" id="{A557C025-2406-44BF-9417-2C4DA897FE0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21" name="Text 19">
          <a:extLst>
            <a:ext uri="{FF2B5EF4-FFF2-40B4-BE49-F238E27FC236}">
              <a16:creationId xmlns:a16="http://schemas.microsoft.com/office/drawing/2014/main" id="{B8C8A9F7-11AC-4E95-992D-86752391991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22" name="Text 19">
          <a:extLst>
            <a:ext uri="{FF2B5EF4-FFF2-40B4-BE49-F238E27FC236}">
              <a16:creationId xmlns:a16="http://schemas.microsoft.com/office/drawing/2014/main" id="{BCB342D2-F66D-4E67-BB29-A2776A781B3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23" name="Text 19">
          <a:extLst>
            <a:ext uri="{FF2B5EF4-FFF2-40B4-BE49-F238E27FC236}">
              <a16:creationId xmlns:a16="http://schemas.microsoft.com/office/drawing/2014/main" id="{B8AACA8B-E115-47FF-BEBB-699725751AD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24" name="Text 19">
          <a:extLst>
            <a:ext uri="{FF2B5EF4-FFF2-40B4-BE49-F238E27FC236}">
              <a16:creationId xmlns:a16="http://schemas.microsoft.com/office/drawing/2014/main" id="{C6676A60-D145-4A4B-8937-D312E844C66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25" name="Text 19">
          <a:extLst>
            <a:ext uri="{FF2B5EF4-FFF2-40B4-BE49-F238E27FC236}">
              <a16:creationId xmlns:a16="http://schemas.microsoft.com/office/drawing/2014/main" id="{37CE54A0-7ECC-4BA7-BA29-DC0A3788B12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26" name="Text 19">
          <a:extLst>
            <a:ext uri="{FF2B5EF4-FFF2-40B4-BE49-F238E27FC236}">
              <a16:creationId xmlns:a16="http://schemas.microsoft.com/office/drawing/2014/main" id="{58485370-4D0D-4870-8693-A4032DA6E20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27" name="Text 19">
          <a:extLst>
            <a:ext uri="{FF2B5EF4-FFF2-40B4-BE49-F238E27FC236}">
              <a16:creationId xmlns:a16="http://schemas.microsoft.com/office/drawing/2014/main" id="{FA039BFC-C513-414D-8C75-93A6ABAED1F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28" name="Text 19">
          <a:extLst>
            <a:ext uri="{FF2B5EF4-FFF2-40B4-BE49-F238E27FC236}">
              <a16:creationId xmlns:a16="http://schemas.microsoft.com/office/drawing/2014/main" id="{F1DD7788-C29B-432B-B3BB-F9CAC04B81C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29" name="Text 19">
          <a:extLst>
            <a:ext uri="{FF2B5EF4-FFF2-40B4-BE49-F238E27FC236}">
              <a16:creationId xmlns:a16="http://schemas.microsoft.com/office/drawing/2014/main" id="{DD3D5C8D-310C-4AB9-BC00-0EA6B5520EB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30" name="Text 19">
          <a:extLst>
            <a:ext uri="{FF2B5EF4-FFF2-40B4-BE49-F238E27FC236}">
              <a16:creationId xmlns:a16="http://schemas.microsoft.com/office/drawing/2014/main" id="{B6B1BBF7-BADB-473C-B627-EA57C6B289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31" name="Text 19">
          <a:extLst>
            <a:ext uri="{FF2B5EF4-FFF2-40B4-BE49-F238E27FC236}">
              <a16:creationId xmlns:a16="http://schemas.microsoft.com/office/drawing/2014/main" id="{02C3519C-2E8B-41A4-ADC9-FA01462C809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32" name="Text 19">
          <a:extLst>
            <a:ext uri="{FF2B5EF4-FFF2-40B4-BE49-F238E27FC236}">
              <a16:creationId xmlns:a16="http://schemas.microsoft.com/office/drawing/2014/main" id="{8086703C-1026-4F33-94A1-51D225E8D09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33" name="Text 19">
          <a:extLst>
            <a:ext uri="{FF2B5EF4-FFF2-40B4-BE49-F238E27FC236}">
              <a16:creationId xmlns:a16="http://schemas.microsoft.com/office/drawing/2014/main" id="{64C08FDD-440D-4AB3-B5B1-C70E473FB0E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34" name="Text 19">
          <a:extLst>
            <a:ext uri="{FF2B5EF4-FFF2-40B4-BE49-F238E27FC236}">
              <a16:creationId xmlns:a16="http://schemas.microsoft.com/office/drawing/2014/main" id="{4CE18131-EC70-49BB-A732-2E798EC0CE6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35" name="Text 19">
          <a:extLst>
            <a:ext uri="{FF2B5EF4-FFF2-40B4-BE49-F238E27FC236}">
              <a16:creationId xmlns:a16="http://schemas.microsoft.com/office/drawing/2014/main" id="{0792CCED-438B-437D-A9E9-F782543089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36" name="Text 19">
          <a:extLst>
            <a:ext uri="{FF2B5EF4-FFF2-40B4-BE49-F238E27FC236}">
              <a16:creationId xmlns:a16="http://schemas.microsoft.com/office/drawing/2014/main" id="{6885C915-F690-4D4F-8139-B136A1EE260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37" name="Text 19">
          <a:extLst>
            <a:ext uri="{FF2B5EF4-FFF2-40B4-BE49-F238E27FC236}">
              <a16:creationId xmlns:a16="http://schemas.microsoft.com/office/drawing/2014/main" id="{B8C0DF26-4632-4BBB-A5C0-9CEC04645E0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38" name="Text 19">
          <a:extLst>
            <a:ext uri="{FF2B5EF4-FFF2-40B4-BE49-F238E27FC236}">
              <a16:creationId xmlns:a16="http://schemas.microsoft.com/office/drawing/2014/main" id="{FFC7E391-E1AE-401F-BAC1-9269FFE9A0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39" name="Text 19">
          <a:extLst>
            <a:ext uri="{FF2B5EF4-FFF2-40B4-BE49-F238E27FC236}">
              <a16:creationId xmlns:a16="http://schemas.microsoft.com/office/drawing/2014/main" id="{0DE0A2A1-F2DD-4FA9-BC33-95E45F3456B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40" name="Text 19">
          <a:extLst>
            <a:ext uri="{FF2B5EF4-FFF2-40B4-BE49-F238E27FC236}">
              <a16:creationId xmlns:a16="http://schemas.microsoft.com/office/drawing/2014/main" id="{5C99DC27-E74D-4EE9-B58E-EC38D5CEAB6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41" name="Text 19">
          <a:extLst>
            <a:ext uri="{FF2B5EF4-FFF2-40B4-BE49-F238E27FC236}">
              <a16:creationId xmlns:a16="http://schemas.microsoft.com/office/drawing/2014/main" id="{25AD3693-C997-4076-A987-6E187C6EAF2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42" name="Text 19">
          <a:extLst>
            <a:ext uri="{FF2B5EF4-FFF2-40B4-BE49-F238E27FC236}">
              <a16:creationId xmlns:a16="http://schemas.microsoft.com/office/drawing/2014/main" id="{69F2915F-1FAB-48AB-81B3-1E71F9BD16F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43" name="Text 19">
          <a:extLst>
            <a:ext uri="{FF2B5EF4-FFF2-40B4-BE49-F238E27FC236}">
              <a16:creationId xmlns:a16="http://schemas.microsoft.com/office/drawing/2014/main" id="{5079C873-7E62-47CB-94A8-50E68626A62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44" name="Text 19">
          <a:extLst>
            <a:ext uri="{FF2B5EF4-FFF2-40B4-BE49-F238E27FC236}">
              <a16:creationId xmlns:a16="http://schemas.microsoft.com/office/drawing/2014/main" id="{41B8891C-90EE-4D19-91A0-FB11C640B94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45" name="Text 19">
          <a:extLst>
            <a:ext uri="{FF2B5EF4-FFF2-40B4-BE49-F238E27FC236}">
              <a16:creationId xmlns:a16="http://schemas.microsoft.com/office/drawing/2014/main" id="{ABE87D19-AAF1-46ED-966B-3C1D8FD6AF1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46" name="Text 19">
          <a:extLst>
            <a:ext uri="{FF2B5EF4-FFF2-40B4-BE49-F238E27FC236}">
              <a16:creationId xmlns:a16="http://schemas.microsoft.com/office/drawing/2014/main" id="{C73FCCA7-5CB8-4375-AECB-4F46B2602C5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47" name="Text 19">
          <a:extLst>
            <a:ext uri="{FF2B5EF4-FFF2-40B4-BE49-F238E27FC236}">
              <a16:creationId xmlns:a16="http://schemas.microsoft.com/office/drawing/2014/main" id="{ED1BE9E4-6AD4-4BDE-9A85-54BB7630985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48" name="Text 19">
          <a:extLst>
            <a:ext uri="{FF2B5EF4-FFF2-40B4-BE49-F238E27FC236}">
              <a16:creationId xmlns:a16="http://schemas.microsoft.com/office/drawing/2014/main" id="{6AAC77F3-6D03-4E44-A5D3-2B03C4FC264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49" name="Text 19">
          <a:extLst>
            <a:ext uri="{FF2B5EF4-FFF2-40B4-BE49-F238E27FC236}">
              <a16:creationId xmlns:a16="http://schemas.microsoft.com/office/drawing/2014/main" id="{3FECD941-CE04-44F5-8D53-7B2740E577C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50" name="Text 19">
          <a:extLst>
            <a:ext uri="{FF2B5EF4-FFF2-40B4-BE49-F238E27FC236}">
              <a16:creationId xmlns:a16="http://schemas.microsoft.com/office/drawing/2014/main" id="{CF95BC3F-0EE6-494D-A2B3-2C8C2026E3D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51" name="Text 19">
          <a:extLst>
            <a:ext uri="{FF2B5EF4-FFF2-40B4-BE49-F238E27FC236}">
              <a16:creationId xmlns:a16="http://schemas.microsoft.com/office/drawing/2014/main" id="{5E464A31-94C0-44AD-A63D-A0EC34A8334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52" name="Text 19">
          <a:extLst>
            <a:ext uri="{FF2B5EF4-FFF2-40B4-BE49-F238E27FC236}">
              <a16:creationId xmlns:a16="http://schemas.microsoft.com/office/drawing/2014/main" id="{1EB4B2B9-5AF4-4FDB-9E9F-C8A6D4E639F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53" name="Text 19">
          <a:extLst>
            <a:ext uri="{FF2B5EF4-FFF2-40B4-BE49-F238E27FC236}">
              <a16:creationId xmlns:a16="http://schemas.microsoft.com/office/drawing/2014/main" id="{42F1F661-5987-4CDE-ABEF-FDF32739196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54" name="Text 19">
          <a:extLst>
            <a:ext uri="{FF2B5EF4-FFF2-40B4-BE49-F238E27FC236}">
              <a16:creationId xmlns:a16="http://schemas.microsoft.com/office/drawing/2014/main" id="{B81C61CF-D8B4-4C8B-ABDB-452198A7AAC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55" name="Text 19">
          <a:extLst>
            <a:ext uri="{FF2B5EF4-FFF2-40B4-BE49-F238E27FC236}">
              <a16:creationId xmlns:a16="http://schemas.microsoft.com/office/drawing/2014/main" id="{4D10F87E-FF1A-4F18-88AC-6FB89DC9704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56" name="Text 19">
          <a:extLst>
            <a:ext uri="{FF2B5EF4-FFF2-40B4-BE49-F238E27FC236}">
              <a16:creationId xmlns:a16="http://schemas.microsoft.com/office/drawing/2014/main" id="{A9C0E078-4C51-4C6B-BE56-91E6E2E119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57" name="Text 19">
          <a:extLst>
            <a:ext uri="{FF2B5EF4-FFF2-40B4-BE49-F238E27FC236}">
              <a16:creationId xmlns:a16="http://schemas.microsoft.com/office/drawing/2014/main" id="{3D9EED9D-627B-4E07-9E67-E00FF5DDF0C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58" name="Text 19">
          <a:extLst>
            <a:ext uri="{FF2B5EF4-FFF2-40B4-BE49-F238E27FC236}">
              <a16:creationId xmlns:a16="http://schemas.microsoft.com/office/drawing/2014/main" id="{B21B34FA-2D92-4C5E-899A-4054363B32B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59" name="Text 19">
          <a:extLst>
            <a:ext uri="{FF2B5EF4-FFF2-40B4-BE49-F238E27FC236}">
              <a16:creationId xmlns:a16="http://schemas.microsoft.com/office/drawing/2014/main" id="{CDD50FBD-7681-497A-BE87-ED2848CAF33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60" name="Text 19">
          <a:extLst>
            <a:ext uri="{FF2B5EF4-FFF2-40B4-BE49-F238E27FC236}">
              <a16:creationId xmlns:a16="http://schemas.microsoft.com/office/drawing/2014/main" id="{5C65E869-CD05-4483-B44F-C4F713CADDA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61" name="Text 19">
          <a:extLst>
            <a:ext uri="{FF2B5EF4-FFF2-40B4-BE49-F238E27FC236}">
              <a16:creationId xmlns:a16="http://schemas.microsoft.com/office/drawing/2014/main" id="{FE28E022-7C03-4E4F-8E44-3E71E0212C5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62" name="Text 19">
          <a:extLst>
            <a:ext uri="{FF2B5EF4-FFF2-40B4-BE49-F238E27FC236}">
              <a16:creationId xmlns:a16="http://schemas.microsoft.com/office/drawing/2014/main" id="{5A505B62-F952-4A9A-B9A1-26DC79DCE6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63" name="Text 19">
          <a:extLst>
            <a:ext uri="{FF2B5EF4-FFF2-40B4-BE49-F238E27FC236}">
              <a16:creationId xmlns:a16="http://schemas.microsoft.com/office/drawing/2014/main" id="{7E18C832-0947-4A74-B5B1-F901A151B93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64" name="Text 19">
          <a:extLst>
            <a:ext uri="{FF2B5EF4-FFF2-40B4-BE49-F238E27FC236}">
              <a16:creationId xmlns:a16="http://schemas.microsoft.com/office/drawing/2014/main" id="{49348854-ABF7-4F27-A1BA-114054BF04A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65" name="Text 19">
          <a:extLst>
            <a:ext uri="{FF2B5EF4-FFF2-40B4-BE49-F238E27FC236}">
              <a16:creationId xmlns:a16="http://schemas.microsoft.com/office/drawing/2014/main" id="{E00B2FF4-C299-4A43-AD0B-B70D580EBF1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66" name="Text 19">
          <a:extLst>
            <a:ext uri="{FF2B5EF4-FFF2-40B4-BE49-F238E27FC236}">
              <a16:creationId xmlns:a16="http://schemas.microsoft.com/office/drawing/2014/main" id="{9A1AD31F-1EE2-49FA-A0EB-D839F1B5C94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67" name="Text 19">
          <a:extLst>
            <a:ext uri="{FF2B5EF4-FFF2-40B4-BE49-F238E27FC236}">
              <a16:creationId xmlns:a16="http://schemas.microsoft.com/office/drawing/2014/main" id="{BB7FA23E-B4FB-4A02-ADC1-43E94912DB7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68" name="Text 19">
          <a:extLst>
            <a:ext uri="{FF2B5EF4-FFF2-40B4-BE49-F238E27FC236}">
              <a16:creationId xmlns:a16="http://schemas.microsoft.com/office/drawing/2014/main" id="{9DBD45D4-2D22-40CC-8ED7-77B0BEFABD1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69" name="Text 19">
          <a:extLst>
            <a:ext uri="{FF2B5EF4-FFF2-40B4-BE49-F238E27FC236}">
              <a16:creationId xmlns:a16="http://schemas.microsoft.com/office/drawing/2014/main" id="{B472F0CB-E03E-4546-B957-8A251B99CCE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70" name="Text 19">
          <a:extLst>
            <a:ext uri="{FF2B5EF4-FFF2-40B4-BE49-F238E27FC236}">
              <a16:creationId xmlns:a16="http://schemas.microsoft.com/office/drawing/2014/main" id="{6A5791C4-A3A6-4A8F-88D0-ECA4AA38D61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71" name="Text 19">
          <a:extLst>
            <a:ext uri="{FF2B5EF4-FFF2-40B4-BE49-F238E27FC236}">
              <a16:creationId xmlns:a16="http://schemas.microsoft.com/office/drawing/2014/main" id="{EB0447E7-50D5-4A68-87A5-BA0774151F4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72" name="Text 19">
          <a:extLst>
            <a:ext uri="{FF2B5EF4-FFF2-40B4-BE49-F238E27FC236}">
              <a16:creationId xmlns:a16="http://schemas.microsoft.com/office/drawing/2014/main" id="{DDBCC2D3-835C-40FC-92C4-BA98F99044B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73" name="Text 19">
          <a:extLst>
            <a:ext uri="{FF2B5EF4-FFF2-40B4-BE49-F238E27FC236}">
              <a16:creationId xmlns:a16="http://schemas.microsoft.com/office/drawing/2014/main" id="{6B3918ED-38C8-4BDD-A9D8-67BF4BB400B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74" name="Text 19">
          <a:extLst>
            <a:ext uri="{FF2B5EF4-FFF2-40B4-BE49-F238E27FC236}">
              <a16:creationId xmlns:a16="http://schemas.microsoft.com/office/drawing/2014/main" id="{B74FFB0F-3393-4FD5-B126-093516BC51E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75" name="Text 19">
          <a:extLst>
            <a:ext uri="{FF2B5EF4-FFF2-40B4-BE49-F238E27FC236}">
              <a16:creationId xmlns:a16="http://schemas.microsoft.com/office/drawing/2014/main" id="{FBA8C44A-638F-4993-8381-7812C1F8D4F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76" name="Text 19">
          <a:extLst>
            <a:ext uri="{FF2B5EF4-FFF2-40B4-BE49-F238E27FC236}">
              <a16:creationId xmlns:a16="http://schemas.microsoft.com/office/drawing/2014/main" id="{0035664E-3245-4FD8-9F09-12FA855F308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77" name="Text 19">
          <a:extLst>
            <a:ext uri="{FF2B5EF4-FFF2-40B4-BE49-F238E27FC236}">
              <a16:creationId xmlns:a16="http://schemas.microsoft.com/office/drawing/2014/main" id="{CACC43DA-0CE6-4090-B131-E2614B5F594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78" name="Text 19">
          <a:extLst>
            <a:ext uri="{FF2B5EF4-FFF2-40B4-BE49-F238E27FC236}">
              <a16:creationId xmlns:a16="http://schemas.microsoft.com/office/drawing/2014/main" id="{79BD4055-9766-469E-8F94-5F72786A525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79" name="Text 19">
          <a:extLst>
            <a:ext uri="{FF2B5EF4-FFF2-40B4-BE49-F238E27FC236}">
              <a16:creationId xmlns:a16="http://schemas.microsoft.com/office/drawing/2014/main" id="{DFEE64CB-FF79-4ABB-A7DC-1279A8540AF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80" name="Text 19">
          <a:extLst>
            <a:ext uri="{FF2B5EF4-FFF2-40B4-BE49-F238E27FC236}">
              <a16:creationId xmlns:a16="http://schemas.microsoft.com/office/drawing/2014/main" id="{A1A22594-D5AE-42F7-9820-F9AD9762D0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81" name="Text 19">
          <a:extLst>
            <a:ext uri="{FF2B5EF4-FFF2-40B4-BE49-F238E27FC236}">
              <a16:creationId xmlns:a16="http://schemas.microsoft.com/office/drawing/2014/main" id="{16BD0CCB-37F4-4A20-8230-DB84487C75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82" name="Text 19">
          <a:extLst>
            <a:ext uri="{FF2B5EF4-FFF2-40B4-BE49-F238E27FC236}">
              <a16:creationId xmlns:a16="http://schemas.microsoft.com/office/drawing/2014/main" id="{B24C9285-6252-4FE0-B3F2-88D82660E4D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83" name="Text 19">
          <a:extLst>
            <a:ext uri="{FF2B5EF4-FFF2-40B4-BE49-F238E27FC236}">
              <a16:creationId xmlns:a16="http://schemas.microsoft.com/office/drawing/2014/main" id="{8734F285-4BE6-4AD8-8E00-8B9AE8E166D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84" name="Text 19">
          <a:extLst>
            <a:ext uri="{FF2B5EF4-FFF2-40B4-BE49-F238E27FC236}">
              <a16:creationId xmlns:a16="http://schemas.microsoft.com/office/drawing/2014/main" id="{DBCA4209-B478-4800-803B-C5BFBACC40E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85" name="Text 19">
          <a:extLst>
            <a:ext uri="{FF2B5EF4-FFF2-40B4-BE49-F238E27FC236}">
              <a16:creationId xmlns:a16="http://schemas.microsoft.com/office/drawing/2014/main" id="{666640EB-2E26-4366-8B00-8A58EC9E88D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86" name="Text 19">
          <a:extLst>
            <a:ext uri="{FF2B5EF4-FFF2-40B4-BE49-F238E27FC236}">
              <a16:creationId xmlns:a16="http://schemas.microsoft.com/office/drawing/2014/main" id="{BA5BD1C6-613C-4E74-9C6D-486DE038F6A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87" name="Text 19">
          <a:extLst>
            <a:ext uri="{FF2B5EF4-FFF2-40B4-BE49-F238E27FC236}">
              <a16:creationId xmlns:a16="http://schemas.microsoft.com/office/drawing/2014/main" id="{F656220D-789D-40DE-88A2-1FD8843E7EC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88" name="Text 19">
          <a:extLst>
            <a:ext uri="{FF2B5EF4-FFF2-40B4-BE49-F238E27FC236}">
              <a16:creationId xmlns:a16="http://schemas.microsoft.com/office/drawing/2014/main" id="{3C05A79F-93B4-4EBB-94BD-2DA4F4D08EE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89" name="Text 19">
          <a:extLst>
            <a:ext uri="{FF2B5EF4-FFF2-40B4-BE49-F238E27FC236}">
              <a16:creationId xmlns:a16="http://schemas.microsoft.com/office/drawing/2014/main" id="{B8A154EA-0038-4923-880A-8465F3B237C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90" name="Text 19">
          <a:extLst>
            <a:ext uri="{FF2B5EF4-FFF2-40B4-BE49-F238E27FC236}">
              <a16:creationId xmlns:a16="http://schemas.microsoft.com/office/drawing/2014/main" id="{E3E80876-D320-4BF8-B09C-2460DE8A548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91" name="Text 19">
          <a:extLst>
            <a:ext uri="{FF2B5EF4-FFF2-40B4-BE49-F238E27FC236}">
              <a16:creationId xmlns:a16="http://schemas.microsoft.com/office/drawing/2014/main" id="{1FDF2A44-5E4B-4270-AF0B-071AB7A3A3E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92" name="Text 19">
          <a:extLst>
            <a:ext uri="{FF2B5EF4-FFF2-40B4-BE49-F238E27FC236}">
              <a16:creationId xmlns:a16="http://schemas.microsoft.com/office/drawing/2014/main" id="{65C14E87-8849-44A3-A10A-9B2B31C2F0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93" name="Text 19">
          <a:extLst>
            <a:ext uri="{FF2B5EF4-FFF2-40B4-BE49-F238E27FC236}">
              <a16:creationId xmlns:a16="http://schemas.microsoft.com/office/drawing/2014/main" id="{12019AA2-B237-41F1-A7BF-50696F947B1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94" name="Text 19">
          <a:extLst>
            <a:ext uri="{FF2B5EF4-FFF2-40B4-BE49-F238E27FC236}">
              <a16:creationId xmlns:a16="http://schemas.microsoft.com/office/drawing/2014/main" id="{271DE691-B725-4C6E-8406-B635E2615EA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95" name="Text 19">
          <a:extLst>
            <a:ext uri="{FF2B5EF4-FFF2-40B4-BE49-F238E27FC236}">
              <a16:creationId xmlns:a16="http://schemas.microsoft.com/office/drawing/2014/main" id="{275547B5-BB87-4EDD-B324-FD08933582B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96" name="Text 19">
          <a:extLst>
            <a:ext uri="{FF2B5EF4-FFF2-40B4-BE49-F238E27FC236}">
              <a16:creationId xmlns:a16="http://schemas.microsoft.com/office/drawing/2014/main" id="{4E25FE0B-E405-4607-B982-FE2696B03DD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97" name="Text 19">
          <a:extLst>
            <a:ext uri="{FF2B5EF4-FFF2-40B4-BE49-F238E27FC236}">
              <a16:creationId xmlns:a16="http://schemas.microsoft.com/office/drawing/2014/main" id="{E3AACB8F-6004-4317-9716-82DCDA645C2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98" name="Text 19">
          <a:extLst>
            <a:ext uri="{FF2B5EF4-FFF2-40B4-BE49-F238E27FC236}">
              <a16:creationId xmlns:a16="http://schemas.microsoft.com/office/drawing/2014/main" id="{ECA7BDAF-4BAF-4CB5-A700-E8C66C1D56D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299" name="Text 19">
          <a:extLst>
            <a:ext uri="{FF2B5EF4-FFF2-40B4-BE49-F238E27FC236}">
              <a16:creationId xmlns:a16="http://schemas.microsoft.com/office/drawing/2014/main" id="{D9DA3202-92C4-4EDE-9911-B166815B628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00" name="Text 19">
          <a:extLst>
            <a:ext uri="{FF2B5EF4-FFF2-40B4-BE49-F238E27FC236}">
              <a16:creationId xmlns:a16="http://schemas.microsoft.com/office/drawing/2014/main" id="{176992EB-AA82-42C0-8FFD-A2A237FA6CB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01" name="Text 19">
          <a:extLst>
            <a:ext uri="{FF2B5EF4-FFF2-40B4-BE49-F238E27FC236}">
              <a16:creationId xmlns:a16="http://schemas.microsoft.com/office/drawing/2014/main" id="{424AD3A5-906C-4EAB-B50E-F1B3919FB35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02" name="Text 19">
          <a:extLst>
            <a:ext uri="{FF2B5EF4-FFF2-40B4-BE49-F238E27FC236}">
              <a16:creationId xmlns:a16="http://schemas.microsoft.com/office/drawing/2014/main" id="{4F08BDFB-C9AD-47F0-BC63-582A5FCFBAD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03" name="Text 19">
          <a:extLst>
            <a:ext uri="{FF2B5EF4-FFF2-40B4-BE49-F238E27FC236}">
              <a16:creationId xmlns:a16="http://schemas.microsoft.com/office/drawing/2014/main" id="{AC9494BC-601D-4DA6-8823-4B07B57543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04" name="Text 19">
          <a:extLst>
            <a:ext uri="{FF2B5EF4-FFF2-40B4-BE49-F238E27FC236}">
              <a16:creationId xmlns:a16="http://schemas.microsoft.com/office/drawing/2014/main" id="{C8D2CFF2-C5D6-40AC-A918-6CD9FB20368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05" name="Text 19">
          <a:extLst>
            <a:ext uri="{FF2B5EF4-FFF2-40B4-BE49-F238E27FC236}">
              <a16:creationId xmlns:a16="http://schemas.microsoft.com/office/drawing/2014/main" id="{EC73EF6B-1E76-48E9-8CDC-8EE78370A20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06" name="Text 19">
          <a:extLst>
            <a:ext uri="{FF2B5EF4-FFF2-40B4-BE49-F238E27FC236}">
              <a16:creationId xmlns:a16="http://schemas.microsoft.com/office/drawing/2014/main" id="{93B40B7D-26FD-4014-9E86-0012BB743E9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07" name="Text 19">
          <a:extLst>
            <a:ext uri="{FF2B5EF4-FFF2-40B4-BE49-F238E27FC236}">
              <a16:creationId xmlns:a16="http://schemas.microsoft.com/office/drawing/2014/main" id="{1E2F50AE-9FB7-455D-93B6-F5CA197A17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08" name="Text 19">
          <a:extLst>
            <a:ext uri="{FF2B5EF4-FFF2-40B4-BE49-F238E27FC236}">
              <a16:creationId xmlns:a16="http://schemas.microsoft.com/office/drawing/2014/main" id="{11A967C6-DC4C-4992-BC79-EBF30B8816E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09" name="Text 19">
          <a:extLst>
            <a:ext uri="{FF2B5EF4-FFF2-40B4-BE49-F238E27FC236}">
              <a16:creationId xmlns:a16="http://schemas.microsoft.com/office/drawing/2014/main" id="{0A1E714F-D5AE-44A8-BFC9-08BB101BE04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10" name="Text 19">
          <a:extLst>
            <a:ext uri="{FF2B5EF4-FFF2-40B4-BE49-F238E27FC236}">
              <a16:creationId xmlns:a16="http://schemas.microsoft.com/office/drawing/2014/main" id="{FC6D4BDA-711E-462A-9C54-7730A4D73F5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11" name="Text 19">
          <a:extLst>
            <a:ext uri="{FF2B5EF4-FFF2-40B4-BE49-F238E27FC236}">
              <a16:creationId xmlns:a16="http://schemas.microsoft.com/office/drawing/2014/main" id="{49DA5C2F-7750-4963-812F-A2281A3ECC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12" name="Text 19">
          <a:extLst>
            <a:ext uri="{FF2B5EF4-FFF2-40B4-BE49-F238E27FC236}">
              <a16:creationId xmlns:a16="http://schemas.microsoft.com/office/drawing/2014/main" id="{1193082C-E021-4CEF-AC4B-23660BD19CA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13" name="Text 19">
          <a:extLst>
            <a:ext uri="{FF2B5EF4-FFF2-40B4-BE49-F238E27FC236}">
              <a16:creationId xmlns:a16="http://schemas.microsoft.com/office/drawing/2014/main" id="{164A3122-D604-45DF-8DD2-6D159C20FD7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14" name="Text 19">
          <a:extLst>
            <a:ext uri="{FF2B5EF4-FFF2-40B4-BE49-F238E27FC236}">
              <a16:creationId xmlns:a16="http://schemas.microsoft.com/office/drawing/2014/main" id="{557AA997-1C50-4D8F-81C6-D5B65C31182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15" name="Text 19">
          <a:extLst>
            <a:ext uri="{FF2B5EF4-FFF2-40B4-BE49-F238E27FC236}">
              <a16:creationId xmlns:a16="http://schemas.microsoft.com/office/drawing/2014/main" id="{33ED37BF-AFE8-4D64-A6FE-2D5F6E647E7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16" name="Text 19">
          <a:extLst>
            <a:ext uri="{FF2B5EF4-FFF2-40B4-BE49-F238E27FC236}">
              <a16:creationId xmlns:a16="http://schemas.microsoft.com/office/drawing/2014/main" id="{57A2C032-70E0-4D05-9A44-F5F1A47F1CB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317" name="Text 19">
          <a:extLst>
            <a:ext uri="{FF2B5EF4-FFF2-40B4-BE49-F238E27FC236}">
              <a16:creationId xmlns:a16="http://schemas.microsoft.com/office/drawing/2014/main" id="{8880FBBA-E788-442C-A1DF-0013F45E144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18" name="Text 19">
          <a:extLst>
            <a:ext uri="{FF2B5EF4-FFF2-40B4-BE49-F238E27FC236}">
              <a16:creationId xmlns:a16="http://schemas.microsoft.com/office/drawing/2014/main" id="{45BD6EAE-2BFD-424C-BF0E-DA6457061FF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19" name="Text 19">
          <a:extLst>
            <a:ext uri="{FF2B5EF4-FFF2-40B4-BE49-F238E27FC236}">
              <a16:creationId xmlns:a16="http://schemas.microsoft.com/office/drawing/2014/main" id="{CCE454CB-52EC-4950-B78F-8B8EC8360D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20" name="Text 19">
          <a:extLst>
            <a:ext uri="{FF2B5EF4-FFF2-40B4-BE49-F238E27FC236}">
              <a16:creationId xmlns:a16="http://schemas.microsoft.com/office/drawing/2014/main" id="{AC2BBF82-80AF-4D87-AAE2-A58D4C96E27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21" name="Text 19">
          <a:extLst>
            <a:ext uri="{FF2B5EF4-FFF2-40B4-BE49-F238E27FC236}">
              <a16:creationId xmlns:a16="http://schemas.microsoft.com/office/drawing/2014/main" id="{CD8BB93D-A570-4C9E-B621-72428F64A52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22" name="Text 19">
          <a:extLst>
            <a:ext uri="{FF2B5EF4-FFF2-40B4-BE49-F238E27FC236}">
              <a16:creationId xmlns:a16="http://schemas.microsoft.com/office/drawing/2014/main" id="{499749A5-D7ED-4140-BF97-A6445C6E29B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23" name="Text 19">
          <a:extLst>
            <a:ext uri="{FF2B5EF4-FFF2-40B4-BE49-F238E27FC236}">
              <a16:creationId xmlns:a16="http://schemas.microsoft.com/office/drawing/2014/main" id="{AF5BA6E4-D43E-4BD4-A2A7-2EB65F83D04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24" name="Text 19">
          <a:extLst>
            <a:ext uri="{FF2B5EF4-FFF2-40B4-BE49-F238E27FC236}">
              <a16:creationId xmlns:a16="http://schemas.microsoft.com/office/drawing/2014/main" id="{748EF44A-AC0F-4481-9830-9828A051986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25" name="Text 19">
          <a:extLst>
            <a:ext uri="{FF2B5EF4-FFF2-40B4-BE49-F238E27FC236}">
              <a16:creationId xmlns:a16="http://schemas.microsoft.com/office/drawing/2014/main" id="{D60DD780-4E46-4AA3-9FD1-6472FE5B00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26" name="Text 19">
          <a:extLst>
            <a:ext uri="{FF2B5EF4-FFF2-40B4-BE49-F238E27FC236}">
              <a16:creationId xmlns:a16="http://schemas.microsoft.com/office/drawing/2014/main" id="{263B6349-0990-4520-8B64-DBF299B9D99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27" name="Text 19">
          <a:extLst>
            <a:ext uri="{FF2B5EF4-FFF2-40B4-BE49-F238E27FC236}">
              <a16:creationId xmlns:a16="http://schemas.microsoft.com/office/drawing/2014/main" id="{8B1A1F0E-6D64-4485-ADF0-01AC0F4292E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28" name="Text 19">
          <a:extLst>
            <a:ext uri="{FF2B5EF4-FFF2-40B4-BE49-F238E27FC236}">
              <a16:creationId xmlns:a16="http://schemas.microsoft.com/office/drawing/2014/main" id="{B93FD8E1-28DC-4D8E-8381-33FAE10C8A4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29" name="Text 19">
          <a:extLst>
            <a:ext uri="{FF2B5EF4-FFF2-40B4-BE49-F238E27FC236}">
              <a16:creationId xmlns:a16="http://schemas.microsoft.com/office/drawing/2014/main" id="{C3F0178A-B9C5-44ED-8364-4C22253C87D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30" name="Text 19">
          <a:extLst>
            <a:ext uri="{FF2B5EF4-FFF2-40B4-BE49-F238E27FC236}">
              <a16:creationId xmlns:a16="http://schemas.microsoft.com/office/drawing/2014/main" id="{2A0CAC59-23AA-4271-9A4A-6BFDDBE1D78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31" name="Text 19">
          <a:extLst>
            <a:ext uri="{FF2B5EF4-FFF2-40B4-BE49-F238E27FC236}">
              <a16:creationId xmlns:a16="http://schemas.microsoft.com/office/drawing/2014/main" id="{40FB33BE-C68D-416E-8E60-B559224E38B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32" name="Text 19">
          <a:extLst>
            <a:ext uri="{FF2B5EF4-FFF2-40B4-BE49-F238E27FC236}">
              <a16:creationId xmlns:a16="http://schemas.microsoft.com/office/drawing/2014/main" id="{DE528424-F339-4545-B56F-18FED1E23FF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33" name="Text 19">
          <a:extLst>
            <a:ext uri="{FF2B5EF4-FFF2-40B4-BE49-F238E27FC236}">
              <a16:creationId xmlns:a16="http://schemas.microsoft.com/office/drawing/2014/main" id="{131FB3AC-981E-439F-B2AE-8BF6E11075D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34" name="Text 19">
          <a:extLst>
            <a:ext uri="{FF2B5EF4-FFF2-40B4-BE49-F238E27FC236}">
              <a16:creationId xmlns:a16="http://schemas.microsoft.com/office/drawing/2014/main" id="{81AB571D-3D40-4494-872C-4CBC6E3682F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35" name="Text 19">
          <a:extLst>
            <a:ext uri="{FF2B5EF4-FFF2-40B4-BE49-F238E27FC236}">
              <a16:creationId xmlns:a16="http://schemas.microsoft.com/office/drawing/2014/main" id="{59FB1CF8-ACB3-4446-9E49-A95CC7AA28B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36" name="Text 19">
          <a:extLst>
            <a:ext uri="{FF2B5EF4-FFF2-40B4-BE49-F238E27FC236}">
              <a16:creationId xmlns:a16="http://schemas.microsoft.com/office/drawing/2014/main" id="{63FDC55A-3474-49FC-B70D-A3BC281405B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37" name="Text 19">
          <a:extLst>
            <a:ext uri="{FF2B5EF4-FFF2-40B4-BE49-F238E27FC236}">
              <a16:creationId xmlns:a16="http://schemas.microsoft.com/office/drawing/2014/main" id="{FA200BC5-7551-44E7-BADB-6C80794FE71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38" name="Text 19">
          <a:extLst>
            <a:ext uri="{FF2B5EF4-FFF2-40B4-BE49-F238E27FC236}">
              <a16:creationId xmlns:a16="http://schemas.microsoft.com/office/drawing/2014/main" id="{5D082DBF-0FA5-4F51-945C-B3D560693D1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39" name="Text 19">
          <a:extLst>
            <a:ext uri="{FF2B5EF4-FFF2-40B4-BE49-F238E27FC236}">
              <a16:creationId xmlns:a16="http://schemas.microsoft.com/office/drawing/2014/main" id="{DB48D47C-DDB9-4A27-B0C1-720D52098F6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40" name="Text 19">
          <a:extLst>
            <a:ext uri="{FF2B5EF4-FFF2-40B4-BE49-F238E27FC236}">
              <a16:creationId xmlns:a16="http://schemas.microsoft.com/office/drawing/2014/main" id="{2C48FF39-1C9E-4DF3-9EC9-9BA7FB675B9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41" name="Text 19">
          <a:extLst>
            <a:ext uri="{FF2B5EF4-FFF2-40B4-BE49-F238E27FC236}">
              <a16:creationId xmlns:a16="http://schemas.microsoft.com/office/drawing/2014/main" id="{CEABFD24-9A2D-4C19-9953-A399585139B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42" name="Text 19">
          <a:extLst>
            <a:ext uri="{FF2B5EF4-FFF2-40B4-BE49-F238E27FC236}">
              <a16:creationId xmlns:a16="http://schemas.microsoft.com/office/drawing/2014/main" id="{486F4AD8-8A80-408F-A3A6-CBBCF4CBACB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43" name="Text 19">
          <a:extLst>
            <a:ext uri="{FF2B5EF4-FFF2-40B4-BE49-F238E27FC236}">
              <a16:creationId xmlns:a16="http://schemas.microsoft.com/office/drawing/2014/main" id="{36C51CF9-43F8-46AB-BFC1-FA13F0EFACF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44" name="Text 19">
          <a:extLst>
            <a:ext uri="{FF2B5EF4-FFF2-40B4-BE49-F238E27FC236}">
              <a16:creationId xmlns:a16="http://schemas.microsoft.com/office/drawing/2014/main" id="{5238CF2A-4E0E-4989-91B7-27547780F07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45" name="Text 19">
          <a:extLst>
            <a:ext uri="{FF2B5EF4-FFF2-40B4-BE49-F238E27FC236}">
              <a16:creationId xmlns:a16="http://schemas.microsoft.com/office/drawing/2014/main" id="{35A79CD5-762F-427A-A839-E3E7A8A54A3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46" name="Text 19">
          <a:extLst>
            <a:ext uri="{FF2B5EF4-FFF2-40B4-BE49-F238E27FC236}">
              <a16:creationId xmlns:a16="http://schemas.microsoft.com/office/drawing/2014/main" id="{7E655660-860F-4A44-9A60-E1521F45AC8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47" name="Text 19">
          <a:extLst>
            <a:ext uri="{FF2B5EF4-FFF2-40B4-BE49-F238E27FC236}">
              <a16:creationId xmlns:a16="http://schemas.microsoft.com/office/drawing/2014/main" id="{554C1710-A393-4EB5-82FC-C78133A71A8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48" name="Text 19">
          <a:extLst>
            <a:ext uri="{FF2B5EF4-FFF2-40B4-BE49-F238E27FC236}">
              <a16:creationId xmlns:a16="http://schemas.microsoft.com/office/drawing/2014/main" id="{4EB38010-0290-4B90-B5EC-FC798C47165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49" name="Text 19">
          <a:extLst>
            <a:ext uri="{FF2B5EF4-FFF2-40B4-BE49-F238E27FC236}">
              <a16:creationId xmlns:a16="http://schemas.microsoft.com/office/drawing/2014/main" id="{2DFED3B4-C191-44D6-8D33-9BB46F460D0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50" name="Text 19">
          <a:extLst>
            <a:ext uri="{FF2B5EF4-FFF2-40B4-BE49-F238E27FC236}">
              <a16:creationId xmlns:a16="http://schemas.microsoft.com/office/drawing/2014/main" id="{FDC55815-470E-412C-8EC5-33AF295C49D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51" name="Text 19">
          <a:extLst>
            <a:ext uri="{FF2B5EF4-FFF2-40B4-BE49-F238E27FC236}">
              <a16:creationId xmlns:a16="http://schemas.microsoft.com/office/drawing/2014/main" id="{D68445C7-8BBD-4652-865C-C591DCB949D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52" name="Text 19">
          <a:extLst>
            <a:ext uri="{FF2B5EF4-FFF2-40B4-BE49-F238E27FC236}">
              <a16:creationId xmlns:a16="http://schemas.microsoft.com/office/drawing/2014/main" id="{14424079-0EDA-421B-92B0-5715B050745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53" name="Text 19">
          <a:extLst>
            <a:ext uri="{FF2B5EF4-FFF2-40B4-BE49-F238E27FC236}">
              <a16:creationId xmlns:a16="http://schemas.microsoft.com/office/drawing/2014/main" id="{A2036362-217D-43F6-9C5A-5AC4EB4D239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54" name="Text 19">
          <a:extLst>
            <a:ext uri="{FF2B5EF4-FFF2-40B4-BE49-F238E27FC236}">
              <a16:creationId xmlns:a16="http://schemas.microsoft.com/office/drawing/2014/main" id="{FE28C002-01DA-4EE7-B706-49662CB4FBE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55" name="Text 19">
          <a:extLst>
            <a:ext uri="{FF2B5EF4-FFF2-40B4-BE49-F238E27FC236}">
              <a16:creationId xmlns:a16="http://schemas.microsoft.com/office/drawing/2014/main" id="{8D3A5662-2513-4F72-A459-DF3F425828E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56" name="Text 19">
          <a:extLst>
            <a:ext uri="{FF2B5EF4-FFF2-40B4-BE49-F238E27FC236}">
              <a16:creationId xmlns:a16="http://schemas.microsoft.com/office/drawing/2014/main" id="{55511767-2EB7-4738-8B46-0B26A7363EF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57" name="Text 19">
          <a:extLst>
            <a:ext uri="{FF2B5EF4-FFF2-40B4-BE49-F238E27FC236}">
              <a16:creationId xmlns:a16="http://schemas.microsoft.com/office/drawing/2014/main" id="{13340A9F-5078-4D31-B4A6-91D8CE0060D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58" name="Text 19">
          <a:extLst>
            <a:ext uri="{FF2B5EF4-FFF2-40B4-BE49-F238E27FC236}">
              <a16:creationId xmlns:a16="http://schemas.microsoft.com/office/drawing/2014/main" id="{926BA289-A06D-43C4-8EF8-09589831F89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59" name="Text 19">
          <a:extLst>
            <a:ext uri="{FF2B5EF4-FFF2-40B4-BE49-F238E27FC236}">
              <a16:creationId xmlns:a16="http://schemas.microsoft.com/office/drawing/2014/main" id="{4DFD1F12-4721-4CB6-BFAC-849718AD0D0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60" name="Text 19">
          <a:extLst>
            <a:ext uri="{FF2B5EF4-FFF2-40B4-BE49-F238E27FC236}">
              <a16:creationId xmlns:a16="http://schemas.microsoft.com/office/drawing/2014/main" id="{036A5ADD-3FF6-415C-AD82-1B0761E236A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61" name="Text 19">
          <a:extLst>
            <a:ext uri="{FF2B5EF4-FFF2-40B4-BE49-F238E27FC236}">
              <a16:creationId xmlns:a16="http://schemas.microsoft.com/office/drawing/2014/main" id="{91F8E2B1-C641-4600-A3AC-32F5B4E40A3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62" name="Text 19">
          <a:extLst>
            <a:ext uri="{FF2B5EF4-FFF2-40B4-BE49-F238E27FC236}">
              <a16:creationId xmlns:a16="http://schemas.microsoft.com/office/drawing/2014/main" id="{579A1EE5-F239-4F41-A387-D2B94D6CC82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63" name="Text 19">
          <a:extLst>
            <a:ext uri="{FF2B5EF4-FFF2-40B4-BE49-F238E27FC236}">
              <a16:creationId xmlns:a16="http://schemas.microsoft.com/office/drawing/2014/main" id="{405F0050-4222-466C-A4EE-46D59486D4F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64" name="Text 19">
          <a:extLst>
            <a:ext uri="{FF2B5EF4-FFF2-40B4-BE49-F238E27FC236}">
              <a16:creationId xmlns:a16="http://schemas.microsoft.com/office/drawing/2014/main" id="{F47DD79C-45E5-47C1-AEC9-49D52442F52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65" name="Text 19">
          <a:extLst>
            <a:ext uri="{FF2B5EF4-FFF2-40B4-BE49-F238E27FC236}">
              <a16:creationId xmlns:a16="http://schemas.microsoft.com/office/drawing/2014/main" id="{B3DC1351-8E21-4819-A310-B16CB384BA3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66" name="Text 19">
          <a:extLst>
            <a:ext uri="{FF2B5EF4-FFF2-40B4-BE49-F238E27FC236}">
              <a16:creationId xmlns:a16="http://schemas.microsoft.com/office/drawing/2014/main" id="{D1324894-DE92-4637-A6B1-8ECA4D00286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67" name="Text 19">
          <a:extLst>
            <a:ext uri="{FF2B5EF4-FFF2-40B4-BE49-F238E27FC236}">
              <a16:creationId xmlns:a16="http://schemas.microsoft.com/office/drawing/2014/main" id="{95653C69-2076-4166-BB25-3CD48F8E043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68" name="Text 19">
          <a:extLst>
            <a:ext uri="{FF2B5EF4-FFF2-40B4-BE49-F238E27FC236}">
              <a16:creationId xmlns:a16="http://schemas.microsoft.com/office/drawing/2014/main" id="{A04882A2-76C6-499C-9C50-BB68D546EDD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69" name="Text 19">
          <a:extLst>
            <a:ext uri="{FF2B5EF4-FFF2-40B4-BE49-F238E27FC236}">
              <a16:creationId xmlns:a16="http://schemas.microsoft.com/office/drawing/2014/main" id="{534B8D4E-7FF1-4850-83E5-8B86AFFB1E4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70" name="Text 19">
          <a:extLst>
            <a:ext uri="{FF2B5EF4-FFF2-40B4-BE49-F238E27FC236}">
              <a16:creationId xmlns:a16="http://schemas.microsoft.com/office/drawing/2014/main" id="{99C07C8F-C956-4AB3-AEC7-CB0ED8CCEA5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71" name="Text 19">
          <a:extLst>
            <a:ext uri="{FF2B5EF4-FFF2-40B4-BE49-F238E27FC236}">
              <a16:creationId xmlns:a16="http://schemas.microsoft.com/office/drawing/2014/main" id="{370C4036-8A1B-4DE2-BB11-F6B828727A4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72" name="Text 19">
          <a:extLst>
            <a:ext uri="{FF2B5EF4-FFF2-40B4-BE49-F238E27FC236}">
              <a16:creationId xmlns:a16="http://schemas.microsoft.com/office/drawing/2014/main" id="{AC36BA74-6926-4AFF-876D-5D87D129895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73" name="Text 19">
          <a:extLst>
            <a:ext uri="{FF2B5EF4-FFF2-40B4-BE49-F238E27FC236}">
              <a16:creationId xmlns:a16="http://schemas.microsoft.com/office/drawing/2014/main" id="{452E84E8-6BC7-4BC1-9A75-CBFA074737A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74" name="Text 19">
          <a:extLst>
            <a:ext uri="{FF2B5EF4-FFF2-40B4-BE49-F238E27FC236}">
              <a16:creationId xmlns:a16="http://schemas.microsoft.com/office/drawing/2014/main" id="{5C0BFA3D-6AD3-48D1-B642-93467E47230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75" name="Text 19">
          <a:extLst>
            <a:ext uri="{FF2B5EF4-FFF2-40B4-BE49-F238E27FC236}">
              <a16:creationId xmlns:a16="http://schemas.microsoft.com/office/drawing/2014/main" id="{0C502070-F74B-447F-8854-0D8AB3A517D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76" name="Text 19">
          <a:extLst>
            <a:ext uri="{FF2B5EF4-FFF2-40B4-BE49-F238E27FC236}">
              <a16:creationId xmlns:a16="http://schemas.microsoft.com/office/drawing/2014/main" id="{EAC194EB-8D8A-4E91-9640-88C1C946590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77" name="Text 19">
          <a:extLst>
            <a:ext uri="{FF2B5EF4-FFF2-40B4-BE49-F238E27FC236}">
              <a16:creationId xmlns:a16="http://schemas.microsoft.com/office/drawing/2014/main" id="{F566AE79-95DA-4517-A8E9-2B7ACA4DB0C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78" name="Text 19">
          <a:extLst>
            <a:ext uri="{FF2B5EF4-FFF2-40B4-BE49-F238E27FC236}">
              <a16:creationId xmlns:a16="http://schemas.microsoft.com/office/drawing/2014/main" id="{B62D3999-C5F8-4C69-899B-A539A53B6C4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79" name="Text 19">
          <a:extLst>
            <a:ext uri="{FF2B5EF4-FFF2-40B4-BE49-F238E27FC236}">
              <a16:creationId xmlns:a16="http://schemas.microsoft.com/office/drawing/2014/main" id="{6376E89C-339E-4BC4-91EB-FB686760A9F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80" name="Text 19">
          <a:extLst>
            <a:ext uri="{FF2B5EF4-FFF2-40B4-BE49-F238E27FC236}">
              <a16:creationId xmlns:a16="http://schemas.microsoft.com/office/drawing/2014/main" id="{3D5D6468-8B8C-4141-ADB8-583A159B2BA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81" name="Text 19">
          <a:extLst>
            <a:ext uri="{FF2B5EF4-FFF2-40B4-BE49-F238E27FC236}">
              <a16:creationId xmlns:a16="http://schemas.microsoft.com/office/drawing/2014/main" id="{4F6A85DC-0E71-43DE-9F15-6EFB8146AD9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82" name="Text 19">
          <a:extLst>
            <a:ext uri="{FF2B5EF4-FFF2-40B4-BE49-F238E27FC236}">
              <a16:creationId xmlns:a16="http://schemas.microsoft.com/office/drawing/2014/main" id="{B2E8D456-43F9-40C7-B2A7-29DDE5B7069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83" name="Text 19">
          <a:extLst>
            <a:ext uri="{FF2B5EF4-FFF2-40B4-BE49-F238E27FC236}">
              <a16:creationId xmlns:a16="http://schemas.microsoft.com/office/drawing/2014/main" id="{EC1D0763-0AE0-4993-B4A5-CA05CAD41E4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84" name="Text 19">
          <a:extLst>
            <a:ext uri="{FF2B5EF4-FFF2-40B4-BE49-F238E27FC236}">
              <a16:creationId xmlns:a16="http://schemas.microsoft.com/office/drawing/2014/main" id="{CE783DCE-17C9-470A-9D0A-FE4C03DEB55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85" name="Text 19">
          <a:extLst>
            <a:ext uri="{FF2B5EF4-FFF2-40B4-BE49-F238E27FC236}">
              <a16:creationId xmlns:a16="http://schemas.microsoft.com/office/drawing/2014/main" id="{6F0EECD5-7450-479C-8DBA-0F37DB8AB37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86" name="Text 19">
          <a:extLst>
            <a:ext uri="{FF2B5EF4-FFF2-40B4-BE49-F238E27FC236}">
              <a16:creationId xmlns:a16="http://schemas.microsoft.com/office/drawing/2014/main" id="{43799185-164D-4543-9620-5662D19D191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87" name="Text 19">
          <a:extLst>
            <a:ext uri="{FF2B5EF4-FFF2-40B4-BE49-F238E27FC236}">
              <a16:creationId xmlns:a16="http://schemas.microsoft.com/office/drawing/2014/main" id="{1B5FC3A5-C8B6-4142-B68F-B0413291FA0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88" name="Text 19">
          <a:extLst>
            <a:ext uri="{FF2B5EF4-FFF2-40B4-BE49-F238E27FC236}">
              <a16:creationId xmlns:a16="http://schemas.microsoft.com/office/drawing/2014/main" id="{A1DC2982-3BFB-4286-9F10-C88EACD8B6C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89" name="Text 19">
          <a:extLst>
            <a:ext uri="{FF2B5EF4-FFF2-40B4-BE49-F238E27FC236}">
              <a16:creationId xmlns:a16="http://schemas.microsoft.com/office/drawing/2014/main" id="{937C20C4-9BF8-4476-B612-2FA9D47142C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90" name="Text 19">
          <a:extLst>
            <a:ext uri="{FF2B5EF4-FFF2-40B4-BE49-F238E27FC236}">
              <a16:creationId xmlns:a16="http://schemas.microsoft.com/office/drawing/2014/main" id="{B67F1BB8-653B-4542-B715-DA30DCF33BA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91" name="Text 19">
          <a:extLst>
            <a:ext uri="{FF2B5EF4-FFF2-40B4-BE49-F238E27FC236}">
              <a16:creationId xmlns:a16="http://schemas.microsoft.com/office/drawing/2014/main" id="{07508AD6-A104-46A8-A654-C6666765515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92" name="Text 19">
          <a:extLst>
            <a:ext uri="{FF2B5EF4-FFF2-40B4-BE49-F238E27FC236}">
              <a16:creationId xmlns:a16="http://schemas.microsoft.com/office/drawing/2014/main" id="{1C4009BD-0C65-48E2-8460-2D31642D6F4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93" name="Text 19">
          <a:extLst>
            <a:ext uri="{FF2B5EF4-FFF2-40B4-BE49-F238E27FC236}">
              <a16:creationId xmlns:a16="http://schemas.microsoft.com/office/drawing/2014/main" id="{4156A1DE-B56B-4FE9-A6D1-44929A18BEC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94" name="Text 19">
          <a:extLst>
            <a:ext uri="{FF2B5EF4-FFF2-40B4-BE49-F238E27FC236}">
              <a16:creationId xmlns:a16="http://schemas.microsoft.com/office/drawing/2014/main" id="{6A1872BA-AB99-4544-B39E-65E0476F067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95" name="Text 19">
          <a:extLst>
            <a:ext uri="{FF2B5EF4-FFF2-40B4-BE49-F238E27FC236}">
              <a16:creationId xmlns:a16="http://schemas.microsoft.com/office/drawing/2014/main" id="{EDF52857-B9A7-4069-947C-C5DB6F8E1D1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96" name="Text 19">
          <a:extLst>
            <a:ext uri="{FF2B5EF4-FFF2-40B4-BE49-F238E27FC236}">
              <a16:creationId xmlns:a16="http://schemas.microsoft.com/office/drawing/2014/main" id="{D0BC4CB7-C7A9-4EE4-8200-9E52308A7CC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97" name="Text 19">
          <a:extLst>
            <a:ext uri="{FF2B5EF4-FFF2-40B4-BE49-F238E27FC236}">
              <a16:creationId xmlns:a16="http://schemas.microsoft.com/office/drawing/2014/main" id="{EDA1FC73-B36E-431B-8D5E-5E5704381E6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98" name="Text 19">
          <a:extLst>
            <a:ext uri="{FF2B5EF4-FFF2-40B4-BE49-F238E27FC236}">
              <a16:creationId xmlns:a16="http://schemas.microsoft.com/office/drawing/2014/main" id="{EE77082C-CD49-4E8C-B478-2C8C15BB07D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399" name="Text 19">
          <a:extLst>
            <a:ext uri="{FF2B5EF4-FFF2-40B4-BE49-F238E27FC236}">
              <a16:creationId xmlns:a16="http://schemas.microsoft.com/office/drawing/2014/main" id="{5C817364-B936-4FE8-B867-A03215F5034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00" name="Text 19">
          <a:extLst>
            <a:ext uri="{FF2B5EF4-FFF2-40B4-BE49-F238E27FC236}">
              <a16:creationId xmlns:a16="http://schemas.microsoft.com/office/drawing/2014/main" id="{D4A337C9-3683-42AC-ACEC-84C5CC7A95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01" name="Text 19">
          <a:extLst>
            <a:ext uri="{FF2B5EF4-FFF2-40B4-BE49-F238E27FC236}">
              <a16:creationId xmlns:a16="http://schemas.microsoft.com/office/drawing/2014/main" id="{ADB53AE1-7BC8-4F8B-AECD-29069554704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02" name="Text 19">
          <a:extLst>
            <a:ext uri="{FF2B5EF4-FFF2-40B4-BE49-F238E27FC236}">
              <a16:creationId xmlns:a16="http://schemas.microsoft.com/office/drawing/2014/main" id="{5D520A49-506A-4DF9-90EE-E79F51D208B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03" name="Text 19">
          <a:extLst>
            <a:ext uri="{FF2B5EF4-FFF2-40B4-BE49-F238E27FC236}">
              <a16:creationId xmlns:a16="http://schemas.microsoft.com/office/drawing/2014/main" id="{5CA64DC8-D5E1-4A61-AB0A-4B28761A8C9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04" name="Text 19">
          <a:extLst>
            <a:ext uri="{FF2B5EF4-FFF2-40B4-BE49-F238E27FC236}">
              <a16:creationId xmlns:a16="http://schemas.microsoft.com/office/drawing/2014/main" id="{1D7607AE-7F8A-4B75-ACB7-FD71926DC22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05" name="Text 19">
          <a:extLst>
            <a:ext uri="{FF2B5EF4-FFF2-40B4-BE49-F238E27FC236}">
              <a16:creationId xmlns:a16="http://schemas.microsoft.com/office/drawing/2014/main" id="{E2C628FB-6473-4929-9E21-4B930A61DCB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06" name="Text 19">
          <a:extLst>
            <a:ext uri="{FF2B5EF4-FFF2-40B4-BE49-F238E27FC236}">
              <a16:creationId xmlns:a16="http://schemas.microsoft.com/office/drawing/2014/main" id="{3B5A52CE-F0E2-449C-A987-55955630D44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07" name="Text 19">
          <a:extLst>
            <a:ext uri="{FF2B5EF4-FFF2-40B4-BE49-F238E27FC236}">
              <a16:creationId xmlns:a16="http://schemas.microsoft.com/office/drawing/2014/main" id="{15550667-35E4-450C-9D1D-1F7936CA30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08" name="Text 19">
          <a:extLst>
            <a:ext uri="{FF2B5EF4-FFF2-40B4-BE49-F238E27FC236}">
              <a16:creationId xmlns:a16="http://schemas.microsoft.com/office/drawing/2014/main" id="{33F1D02A-77CE-4BC5-81C2-18E971692FD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09" name="Text 19">
          <a:extLst>
            <a:ext uri="{FF2B5EF4-FFF2-40B4-BE49-F238E27FC236}">
              <a16:creationId xmlns:a16="http://schemas.microsoft.com/office/drawing/2014/main" id="{2CFDCD63-4036-4BF1-8C37-3DAC229991A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10" name="Text 19">
          <a:extLst>
            <a:ext uri="{FF2B5EF4-FFF2-40B4-BE49-F238E27FC236}">
              <a16:creationId xmlns:a16="http://schemas.microsoft.com/office/drawing/2014/main" id="{35499181-902F-4502-AF09-D9D39038EC4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11" name="Text 19">
          <a:extLst>
            <a:ext uri="{FF2B5EF4-FFF2-40B4-BE49-F238E27FC236}">
              <a16:creationId xmlns:a16="http://schemas.microsoft.com/office/drawing/2014/main" id="{20394810-D370-45DA-B474-BADD2C72703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12" name="Text 19">
          <a:extLst>
            <a:ext uri="{FF2B5EF4-FFF2-40B4-BE49-F238E27FC236}">
              <a16:creationId xmlns:a16="http://schemas.microsoft.com/office/drawing/2014/main" id="{6375D83D-0761-4E8C-A4F5-169F27DBD12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13" name="Text 19">
          <a:extLst>
            <a:ext uri="{FF2B5EF4-FFF2-40B4-BE49-F238E27FC236}">
              <a16:creationId xmlns:a16="http://schemas.microsoft.com/office/drawing/2014/main" id="{CBEF9453-6905-4181-953A-9E9F1B9D857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14" name="Text 19">
          <a:extLst>
            <a:ext uri="{FF2B5EF4-FFF2-40B4-BE49-F238E27FC236}">
              <a16:creationId xmlns:a16="http://schemas.microsoft.com/office/drawing/2014/main" id="{3AA0FFBC-3EE2-46C2-A6D9-B3A920008C4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15" name="Text 19">
          <a:extLst>
            <a:ext uri="{FF2B5EF4-FFF2-40B4-BE49-F238E27FC236}">
              <a16:creationId xmlns:a16="http://schemas.microsoft.com/office/drawing/2014/main" id="{12BFED8C-C4B9-4676-B790-A1CAF28EF97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16" name="Text 19">
          <a:extLst>
            <a:ext uri="{FF2B5EF4-FFF2-40B4-BE49-F238E27FC236}">
              <a16:creationId xmlns:a16="http://schemas.microsoft.com/office/drawing/2014/main" id="{B36FC185-D834-46D7-99CC-017E583821A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17" name="Text 19">
          <a:extLst>
            <a:ext uri="{FF2B5EF4-FFF2-40B4-BE49-F238E27FC236}">
              <a16:creationId xmlns:a16="http://schemas.microsoft.com/office/drawing/2014/main" id="{08ABF5B3-56A4-4228-9823-24A2A08E187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18" name="Text 19">
          <a:extLst>
            <a:ext uri="{FF2B5EF4-FFF2-40B4-BE49-F238E27FC236}">
              <a16:creationId xmlns:a16="http://schemas.microsoft.com/office/drawing/2014/main" id="{CC8373CA-7556-43C7-9FF0-44D3D2CA0FD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19" name="Text 19">
          <a:extLst>
            <a:ext uri="{FF2B5EF4-FFF2-40B4-BE49-F238E27FC236}">
              <a16:creationId xmlns:a16="http://schemas.microsoft.com/office/drawing/2014/main" id="{F0E19A24-B823-4A1E-B403-9342C701A93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20" name="Text 19">
          <a:extLst>
            <a:ext uri="{FF2B5EF4-FFF2-40B4-BE49-F238E27FC236}">
              <a16:creationId xmlns:a16="http://schemas.microsoft.com/office/drawing/2014/main" id="{E2858591-1179-4FF4-82B1-F545C95005D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21" name="Text 19">
          <a:extLst>
            <a:ext uri="{FF2B5EF4-FFF2-40B4-BE49-F238E27FC236}">
              <a16:creationId xmlns:a16="http://schemas.microsoft.com/office/drawing/2014/main" id="{149567A6-2031-4F04-B667-EB7E2BCD19B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22" name="Text 19">
          <a:extLst>
            <a:ext uri="{FF2B5EF4-FFF2-40B4-BE49-F238E27FC236}">
              <a16:creationId xmlns:a16="http://schemas.microsoft.com/office/drawing/2014/main" id="{E5638ADC-0ADD-445B-AE23-7106EC73E77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23" name="Text 19">
          <a:extLst>
            <a:ext uri="{FF2B5EF4-FFF2-40B4-BE49-F238E27FC236}">
              <a16:creationId xmlns:a16="http://schemas.microsoft.com/office/drawing/2014/main" id="{826B13BD-1082-4209-8DD7-0F534F79839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24" name="Text 19">
          <a:extLst>
            <a:ext uri="{FF2B5EF4-FFF2-40B4-BE49-F238E27FC236}">
              <a16:creationId xmlns:a16="http://schemas.microsoft.com/office/drawing/2014/main" id="{5542758A-F21B-409C-A551-CF926240579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25" name="Text 19">
          <a:extLst>
            <a:ext uri="{FF2B5EF4-FFF2-40B4-BE49-F238E27FC236}">
              <a16:creationId xmlns:a16="http://schemas.microsoft.com/office/drawing/2014/main" id="{897FD2C7-EB2E-4AE5-A9B8-1A549A314E5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26" name="Text 19">
          <a:extLst>
            <a:ext uri="{FF2B5EF4-FFF2-40B4-BE49-F238E27FC236}">
              <a16:creationId xmlns:a16="http://schemas.microsoft.com/office/drawing/2014/main" id="{E52BA73B-AAB9-4463-8146-B33B04F1E6A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27" name="Text 19">
          <a:extLst>
            <a:ext uri="{FF2B5EF4-FFF2-40B4-BE49-F238E27FC236}">
              <a16:creationId xmlns:a16="http://schemas.microsoft.com/office/drawing/2014/main" id="{7188AA3C-2AA9-4508-AE17-3604649E9D6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28" name="Text 19">
          <a:extLst>
            <a:ext uri="{FF2B5EF4-FFF2-40B4-BE49-F238E27FC236}">
              <a16:creationId xmlns:a16="http://schemas.microsoft.com/office/drawing/2014/main" id="{460D9392-831B-44DB-866E-7BE4CDA181E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29" name="Text 19">
          <a:extLst>
            <a:ext uri="{FF2B5EF4-FFF2-40B4-BE49-F238E27FC236}">
              <a16:creationId xmlns:a16="http://schemas.microsoft.com/office/drawing/2014/main" id="{6906E5B7-6437-41AC-B7F6-64FEEB0741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30" name="Text 19">
          <a:extLst>
            <a:ext uri="{FF2B5EF4-FFF2-40B4-BE49-F238E27FC236}">
              <a16:creationId xmlns:a16="http://schemas.microsoft.com/office/drawing/2014/main" id="{99555F73-588F-4B53-8101-B64742A5553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31" name="Text 19">
          <a:extLst>
            <a:ext uri="{FF2B5EF4-FFF2-40B4-BE49-F238E27FC236}">
              <a16:creationId xmlns:a16="http://schemas.microsoft.com/office/drawing/2014/main" id="{3141ABE6-2671-4AFE-8316-508779A901D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32" name="Text 19">
          <a:extLst>
            <a:ext uri="{FF2B5EF4-FFF2-40B4-BE49-F238E27FC236}">
              <a16:creationId xmlns:a16="http://schemas.microsoft.com/office/drawing/2014/main" id="{A4D8A9A2-6F5C-4389-80C6-9304B2A3822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33" name="Text 19">
          <a:extLst>
            <a:ext uri="{FF2B5EF4-FFF2-40B4-BE49-F238E27FC236}">
              <a16:creationId xmlns:a16="http://schemas.microsoft.com/office/drawing/2014/main" id="{E93B9C28-FDB7-4C8F-93DB-5D88E7874B7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34" name="Text 19">
          <a:extLst>
            <a:ext uri="{FF2B5EF4-FFF2-40B4-BE49-F238E27FC236}">
              <a16:creationId xmlns:a16="http://schemas.microsoft.com/office/drawing/2014/main" id="{00909DF6-269C-4FF7-AF7E-7185188BD52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35" name="Text 19">
          <a:extLst>
            <a:ext uri="{FF2B5EF4-FFF2-40B4-BE49-F238E27FC236}">
              <a16:creationId xmlns:a16="http://schemas.microsoft.com/office/drawing/2014/main" id="{69682099-DC5E-43CC-8E89-D1FCCE2EAC7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36" name="Text 19">
          <a:extLst>
            <a:ext uri="{FF2B5EF4-FFF2-40B4-BE49-F238E27FC236}">
              <a16:creationId xmlns:a16="http://schemas.microsoft.com/office/drawing/2014/main" id="{B393AA7E-B151-4330-A127-5EF10F45A83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37" name="Text 19">
          <a:extLst>
            <a:ext uri="{FF2B5EF4-FFF2-40B4-BE49-F238E27FC236}">
              <a16:creationId xmlns:a16="http://schemas.microsoft.com/office/drawing/2014/main" id="{5461A8EB-3C1D-401D-BE3A-89BF6CA7E30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38" name="Text 19">
          <a:extLst>
            <a:ext uri="{FF2B5EF4-FFF2-40B4-BE49-F238E27FC236}">
              <a16:creationId xmlns:a16="http://schemas.microsoft.com/office/drawing/2014/main" id="{7135F815-DCB5-4CB5-B89B-4B2FD65A79E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39" name="Text 19">
          <a:extLst>
            <a:ext uri="{FF2B5EF4-FFF2-40B4-BE49-F238E27FC236}">
              <a16:creationId xmlns:a16="http://schemas.microsoft.com/office/drawing/2014/main" id="{B40F1E1A-9E7A-46BA-8F3C-75A51C404C8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40" name="Text 19">
          <a:extLst>
            <a:ext uri="{FF2B5EF4-FFF2-40B4-BE49-F238E27FC236}">
              <a16:creationId xmlns:a16="http://schemas.microsoft.com/office/drawing/2014/main" id="{2B65411B-B3B9-4CEC-AE68-68FCF917B2F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41" name="Text 19">
          <a:extLst>
            <a:ext uri="{FF2B5EF4-FFF2-40B4-BE49-F238E27FC236}">
              <a16:creationId xmlns:a16="http://schemas.microsoft.com/office/drawing/2014/main" id="{320FFA72-E588-47A6-85DA-1217976036B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42" name="Text 19">
          <a:extLst>
            <a:ext uri="{FF2B5EF4-FFF2-40B4-BE49-F238E27FC236}">
              <a16:creationId xmlns:a16="http://schemas.microsoft.com/office/drawing/2014/main" id="{1BD4DB06-91BE-4FF7-BBE1-D9DFCC618C2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43" name="Text 19">
          <a:extLst>
            <a:ext uri="{FF2B5EF4-FFF2-40B4-BE49-F238E27FC236}">
              <a16:creationId xmlns:a16="http://schemas.microsoft.com/office/drawing/2014/main" id="{70961719-0CDE-46A5-B46D-AD8A72769E3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44" name="Text 19">
          <a:extLst>
            <a:ext uri="{FF2B5EF4-FFF2-40B4-BE49-F238E27FC236}">
              <a16:creationId xmlns:a16="http://schemas.microsoft.com/office/drawing/2014/main" id="{516267E0-D56A-4E14-8D86-1314429CD9D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45" name="Text 19">
          <a:extLst>
            <a:ext uri="{FF2B5EF4-FFF2-40B4-BE49-F238E27FC236}">
              <a16:creationId xmlns:a16="http://schemas.microsoft.com/office/drawing/2014/main" id="{49DABAEB-D4D5-4A91-986A-8F122B6C0C2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46" name="Text 19">
          <a:extLst>
            <a:ext uri="{FF2B5EF4-FFF2-40B4-BE49-F238E27FC236}">
              <a16:creationId xmlns:a16="http://schemas.microsoft.com/office/drawing/2014/main" id="{7CE23817-840C-4565-A60C-1AF29CD8E9E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47" name="Text 19">
          <a:extLst>
            <a:ext uri="{FF2B5EF4-FFF2-40B4-BE49-F238E27FC236}">
              <a16:creationId xmlns:a16="http://schemas.microsoft.com/office/drawing/2014/main" id="{A938054A-07AD-42C6-9FDB-8E232496561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48" name="Text 19">
          <a:extLst>
            <a:ext uri="{FF2B5EF4-FFF2-40B4-BE49-F238E27FC236}">
              <a16:creationId xmlns:a16="http://schemas.microsoft.com/office/drawing/2014/main" id="{3A5C023A-1CDC-4096-AB4F-2E8EA2C9D70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49" name="Text 19">
          <a:extLst>
            <a:ext uri="{FF2B5EF4-FFF2-40B4-BE49-F238E27FC236}">
              <a16:creationId xmlns:a16="http://schemas.microsoft.com/office/drawing/2014/main" id="{87F3452F-1CBB-48B5-B281-EA9DD64C4AF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50" name="Text 19">
          <a:extLst>
            <a:ext uri="{FF2B5EF4-FFF2-40B4-BE49-F238E27FC236}">
              <a16:creationId xmlns:a16="http://schemas.microsoft.com/office/drawing/2014/main" id="{AC84B2D3-D134-4B84-AF26-6E75B4E7259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51" name="Text 19">
          <a:extLst>
            <a:ext uri="{FF2B5EF4-FFF2-40B4-BE49-F238E27FC236}">
              <a16:creationId xmlns:a16="http://schemas.microsoft.com/office/drawing/2014/main" id="{3AE9AEBE-E7AF-4004-ACC1-3138FE592A3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52" name="Text 19">
          <a:extLst>
            <a:ext uri="{FF2B5EF4-FFF2-40B4-BE49-F238E27FC236}">
              <a16:creationId xmlns:a16="http://schemas.microsoft.com/office/drawing/2014/main" id="{E800E9D8-74C8-42E6-ADAE-0F43BCF51F3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53" name="Text 19">
          <a:extLst>
            <a:ext uri="{FF2B5EF4-FFF2-40B4-BE49-F238E27FC236}">
              <a16:creationId xmlns:a16="http://schemas.microsoft.com/office/drawing/2014/main" id="{23DDC03F-54F8-4651-807B-D820C2B91EA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54" name="Text 19">
          <a:extLst>
            <a:ext uri="{FF2B5EF4-FFF2-40B4-BE49-F238E27FC236}">
              <a16:creationId xmlns:a16="http://schemas.microsoft.com/office/drawing/2014/main" id="{50687308-0A75-4873-8A94-5DEB2AAC2BD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55" name="Text 19">
          <a:extLst>
            <a:ext uri="{FF2B5EF4-FFF2-40B4-BE49-F238E27FC236}">
              <a16:creationId xmlns:a16="http://schemas.microsoft.com/office/drawing/2014/main" id="{9F0BFD1F-45F3-42CD-B36E-13CEF5E4DF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56" name="Text 19">
          <a:extLst>
            <a:ext uri="{FF2B5EF4-FFF2-40B4-BE49-F238E27FC236}">
              <a16:creationId xmlns:a16="http://schemas.microsoft.com/office/drawing/2014/main" id="{F931CF18-9DDA-4BA8-B920-61BBDB46907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57" name="Text 19">
          <a:extLst>
            <a:ext uri="{FF2B5EF4-FFF2-40B4-BE49-F238E27FC236}">
              <a16:creationId xmlns:a16="http://schemas.microsoft.com/office/drawing/2014/main" id="{1F7CF3F6-2907-4F28-B658-30B96BF852B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58" name="Text 19">
          <a:extLst>
            <a:ext uri="{FF2B5EF4-FFF2-40B4-BE49-F238E27FC236}">
              <a16:creationId xmlns:a16="http://schemas.microsoft.com/office/drawing/2014/main" id="{69F2AB18-41B4-43EA-9BCF-81E505283A3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59" name="Text 19">
          <a:extLst>
            <a:ext uri="{FF2B5EF4-FFF2-40B4-BE49-F238E27FC236}">
              <a16:creationId xmlns:a16="http://schemas.microsoft.com/office/drawing/2014/main" id="{5FC9B649-02EC-463E-9B5B-5DE9423080E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60" name="Text 19">
          <a:extLst>
            <a:ext uri="{FF2B5EF4-FFF2-40B4-BE49-F238E27FC236}">
              <a16:creationId xmlns:a16="http://schemas.microsoft.com/office/drawing/2014/main" id="{E1D981A9-A2CF-438C-8BC0-7A14C6256FA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61" name="Text 19">
          <a:extLst>
            <a:ext uri="{FF2B5EF4-FFF2-40B4-BE49-F238E27FC236}">
              <a16:creationId xmlns:a16="http://schemas.microsoft.com/office/drawing/2014/main" id="{EE89F10B-1E82-495E-A46D-6262A0DA669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62" name="Text 19">
          <a:extLst>
            <a:ext uri="{FF2B5EF4-FFF2-40B4-BE49-F238E27FC236}">
              <a16:creationId xmlns:a16="http://schemas.microsoft.com/office/drawing/2014/main" id="{37B1D279-E12D-439C-948D-0917A5CF315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63" name="Text 19">
          <a:extLst>
            <a:ext uri="{FF2B5EF4-FFF2-40B4-BE49-F238E27FC236}">
              <a16:creationId xmlns:a16="http://schemas.microsoft.com/office/drawing/2014/main" id="{9401A40A-82CF-4277-A7F3-9DA92834C36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64" name="Text 19">
          <a:extLst>
            <a:ext uri="{FF2B5EF4-FFF2-40B4-BE49-F238E27FC236}">
              <a16:creationId xmlns:a16="http://schemas.microsoft.com/office/drawing/2014/main" id="{70D2F443-4241-46FB-8234-2A139F3C9CD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65" name="Text 19">
          <a:extLst>
            <a:ext uri="{FF2B5EF4-FFF2-40B4-BE49-F238E27FC236}">
              <a16:creationId xmlns:a16="http://schemas.microsoft.com/office/drawing/2014/main" id="{FB8E884B-3C28-413B-A2FC-3DDF4D96537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66" name="Text 19">
          <a:extLst>
            <a:ext uri="{FF2B5EF4-FFF2-40B4-BE49-F238E27FC236}">
              <a16:creationId xmlns:a16="http://schemas.microsoft.com/office/drawing/2014/main" id="{40B6ECD5-3A2C-40AE-A127-FA77FABFFA2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67" name="Text 19">
          <a:extLst>
            <a:ext uri="{FF2B5EF4-FFF2-40B4-BE49-F238E27FC236}">
              <a16:creationId xmlns:a16="http://schemas.microsoft.com/office/drawing/2014/main" id="{2411ED71-A1BF-435B-8F4D-CC77E213F30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68" name="Text 19">
          <a:extLst>
            <a:ext uri="{FF2B5EF4-FFF2-40B4-BE49-F238E27FC236}">
              <a16:creationId xmlns:a16="http://schemas.microsoft.com/office/drawing/2014/main" id="{60B68A66-FCAA-4C62-9E70-F2689291CAD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69" name="Text 19">
          <a:extLst>
            <a:ext uri="{FF2B5EF4-FFF2-40B4-BE49-F238E27FC236}">
              <a16:creationId xmlns:a16="http://schemas.microsoft.com/office/drawing/2014/main" id="{AE21C0AA-4792-42C9-921C-F983EAFEE9F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70" name="Text 19">
          <a:extLst>
            <a:ext uri="{FF2B5EF4-FFF2-40B4-BE49-F238E27FC236}">
              <a16:creationId xmlns:a16="http://schemas.microsoft.com/office/drawing/2014/main" id="{37AD5DA2-1E0C-4291-92FE-F0207D217E3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71" name="Text 19">
          <a:extLst>
            <a:ext uri="{FF2B5EF4-FFF2-40B4-BE49-F238E27FC236}">
              <a16:creationId xmlns:a16="http://schemas.microsoft.com/office/drawing/2014/main" id="{B93222C9-1D43-4016-A3B9-ADD4433F8BA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72" name="Text 19">
          <a:extLst>
            <a:ext uri="{FF2B5EF4-FFF2-40B4-BE49-F238E27FC236}">
              <a16:creationId xmlns:a16="http://schemas.microsoft.com/office/drawing/2014/main" id="{BE803CAE-76CC-44A5-8D8F-8AE25B23737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73" name="Text 19">
          <a:extLst>
            <a:ext uri="{FF2B5EF4-FFF2-40B4-BE49-F238E27FC236}">
              <a16:creationId xmlns:a16="http://schemas.microsoft.com/office/drawing/2014/main" id="{87B60E53-A8C4-4DF5-A746-355C5BFED34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74" name="Text 19">
          <a:extLst>
            <a:ext uri="{FF2B5EF4-FFF2-40B4-BE49-F238E27FC236}">
              <a16:creationId xmlns:a16="http://schemas.microsoft.com/office/drawing/2014/main" id="{44232EAD-8CE0-401B-810C-35647595E20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475" name="Text 19">
          <a:extLst>
            <a:ext uri="{FF2B5EF4-FFF2-40B4-BE49-F238E27FC236}">
              <a16:creationId xmlns:a16="http://schemas.microsoft.com/office/drawing/2014/main" id="{6C6D8E5E-9CCF-454D-A9F1-BC6C468C6CD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76" name="Text 19">
          <a:extLst>
            <a:ext uri="{FF2B5EF4-FFF2-40B4-BE49-F238E27FC236}">
              <a16:creationId xmlns:a16="http://schemas.microsoft.com/office/drawing/2014/main" id="{FEB382E8-AFC5-46CD-91C4-5C0057906EC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77" name="Text 19">
          <a:extLst>
            <a:ext uri="{FF2B5EF4-FFF2-40B4-BE49-F238E27FC236}">
              <a16:creationId xmlns:a16="http://schemas.microsoft.com/office/drawing/2014/main" id="{E030D7FD-496B-4770-9A76-4983E87B421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78" name="Text 19">
          <a:extLst>
            <a:ext uri="{FF2B5EF4-FFF2-40B4-BE49-F238E27FC236}">
              <a16:creationId xmlns:a16="http://schemas.microsoft.com/office/drawing/2014/main" id="{27F7BC7F-6C3F-4781-B3D2-DC098F586B8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79" name="Text 19">
          <a:extLst>
            <a:ext uri="{FF2B5EF4-FFF2-40B4-BE49-F238E27FC236}">
              <a16:creationId xmlns:a16="http://schemas.microsoft.com/office/drawing/2014/main" id="{70A69653-5885-4E39-BC9B-C4370CEBDAE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80" name="Text 19">
          <a:extLst>
            <a:ext uri="{FF2B5EF4-FFF2-40B4-BE49-F238E27FC236}">
              <a16:creationId xmlns:a16="http://schemas.microsoft.com/office/drawing/2014/main" id="{DBD83492-01CD-4238-8832-77CB629BAC1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81" name="Text 19">
          <a:extLst>
            <a:ext uri="{FF2B5EF4-FFF2-40B4-BE49-F238E27FC236}">
              <a16:creationId xmlns:a16="http://schemas.microsoft.com/office/drawing/2014/main" id="{08536A37-B38B-4212-8821-F626C0A7A3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82" name="Text 19">
          <a:extLst>
            <a:ext uri="{FF2B5EF4-FFF2-40B4-BE49-F238E27FC236}">
              <a16:creationId xmlns:a16="http://schemas.microsoft.com/office/drawing/2014/main" id="{45225D78-9284-4B6D-A497-B59AA13FD0C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83" name="Text 19">
          <a:extLst>
            <a:ext uri="{FF2B5EF4-FFF2-40B4-BE49-F238E27FC236}">
              <a16:creationId xmlns:a16="http://schemas.microsoft.com/office/drawing/2014/main" id="{A153DB9C-2125-49E1-A2F3-5004A49BFA7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84" name="Text 19">
          <a:extLst>
            <a:ext uri="{FF2B5EF4-FFF2-40B4-BE49-F238E27FC236}">
              <a16:creationId xmlns:a16="http://schemas.microsoft.com/office/drawing/2014/main" id="{81C8478D-0B91-43D0-96A2-1BBC037550D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85" name="Text 19">
          <a:extLst>
            <a:ext uri="{FF2B5EF4-FFF2-40B4-BE49-F238E27FC236}">
              <a16:creationId xmlns:a16="http://schemas.microsoft.com/office/drawing/2014/main" id="{BB4C6E12-E1A3-48A0-ACAD-B5259E857DA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86" name="Text 19">
          <a:extLst>
            <a:ext uri="{FF2B5EF4-FFF2-40B4-BE49-F238E27FC236}">
              <a16:creationId xmlns:a16="http://schemas.microsoft.com/office/drawing/2014/main" id="{DBD6B167-01A8-42F5-A622-B7854C67D20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87" name="Text 19">
          <a:extLst>
            <a:ext uri="{FF2B5EF4-FFF2-40B4-BE49-F238E27FC236}">
              <a16:creationId xmlns:a16="http://schemas.microsoft.com/office/drawing/2014/main" id="{7D5B7134-86A6-4C16-8DB3-D5475DFFFF1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88" name="Text 19">
          <a:extLst>
            <a:ext uri="{FF2B5EF4-FFF2-40B4-BE49-F238E27FC236}">
              <a16:creationId xmlns:a16="http://schemas.microsoft.com/office/drawing/2014/main" id="{AFADC4CF-FF41-45CA-A5C6-2802A04AA23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89" name="Text 19">
          <a:extLst>
            <a:ext uri="{FF2B5EF4-FFF2-40B4-BE49-F238E27FC236}">
              <a16:creationId xmlns:a16="http://schemas.microsoft.com/office/drawing/2014/main" id="{7AF11FB0-1C4E-4CC3-BE09-BE23B7633B3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90" name="Text 19">
          <a:extLst>
            <a:ext uri="{FF2B5EF4-FFF2-40B4-BE49-F238E27FC236}">
              <a16:creationId xmlns:a16="http://schemas.microsoft.com/office/drawing/2014/main" id="{898EE203-AE8A-4AA5-BADE-F699B6487EC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91" name="Text 19">
          <a:extLst>
            <a:ext uri="{FF2B5EF4-FFF2-40B4-BE49-F238E27FC236}">
              <a16:creationId xmlns:a16="http://schemas.microsoft.com/office/drawing/2014/main" id="{E2991E28-90FE-476F-8948-1C7803A0AB6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92" name="Text 19">
          <a:extLst>
            <a:ext uri="{FF2B5EF4-FFF2-40B4-BE49-F238E27FC236}">
              <a16:creationId xmlns:a16="http://schemas.microsoft.com/office/drawing/2014/main" id="{FF002A4A-00EA-42B8-95FE-F5DA5F2F55D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93" name="Text 19">
          <a:extLst>
            <a:ext uri="{FF2B5EF4-FFF2-40B4-BE49-F238E27FC236}">
              <a16:creationId xmlns:a16="http://schemas.microsoft.com/office/drawing/2014/main" id="{ADB533FE-C86A-41F5-B71C-DA89EB0185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94" name="Text 19">
          <a:extLst>
            <a:ext uri="{FF2B5EF4-FFF2-40B4-BE49-F238E27FC236}">
              <a16:creationId xmlns:a16="http://schemas.microsoft.com/office/drawing/2014/main" id="{249116DF-0E40-4BB9-8185-5B560795D23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95" name="Text 19">
          <a:extLst>
            <a:ext uri="{FF2B5EF4-FFF2-40B4-BE49-F238E27FC236}">
              <a16:creationId xmlns:a16="http://schemas.microsoft.com/office/drawing/2014/main" id="{DDE06C44-7A26-4FC8-AB53-6168BB7BB13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96" name="Text 19">
          <a:extLst>
            <a:ext uri="{FF2B5EF4-FFF2-40B4-BE49-F238E27FC236}">
              <a16:creationId xmlns:a16="http://schemas.microsoft.com/office/drawing/2014/main" id="{E2423B02-C02C-4438-928D-67855001276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97" name="Text 19">
          <a:extLst>
            <a:ext uri="{FF2B5EF4-FFF2-40B4-BE49-F238E27FC236}">
              <a16:creationId xmlns:a16="http://schemas.microsoft.com/office/drawing/2014/main" id="{936D6844-A00E-4F25-BF00-2D43239730F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98" name="Text 19">
          <a:extLst>
            <a:ext uri="{FF2B5EF4-FFF2-40B4-BE49-F238E27FC236}">
              <a16:creationId xmlns:a16="http://schemas.microsoft.com/office/drawing/2014/main" id="{7D404815-4590-4A96-96F8-CDD2A5264B0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499" name="Text 19">
          <a:extLst>
            <a:ext uri="{FF2B5EF4-FFF2-40B4-BE49-F238E27FC236}">
              <a16:creationId xmlns:a16="http://schemas.microsoft.com/office/drawing/2014/main" id="{96EA9A5D-D8C1-421C-982D-B278C41DADC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00" name="Text 19">
          <a:extLst>
            <a:ext uri="{FF2B5EF4-FFF2-40B4-BE49-F238E27FC236}">
              <a16:creationId xmlns:a16="http://schemas.microsoft.com/office/drawing/2014/main" id="{2E583882-9BD9-4857-9FAC-06FC064A218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01" name="Text 19">
          <a:extLst>
            <a:ext uri="{FF2B5EF4-FFF2-40B4-BE49-F238E27FC236}">
              <a16:creationId xmlns:a16="http://schemas.microsoft.com/office/drawing/2014/main" id="{7D6E6C88-9FC6-4064-BF30-76D2A68928D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02" name="Text 19">
          <a:extLst>
            <a:ext uri="{FF2B5EF4-FFF2-40B4-BE49-F238E27FC236}">
              <a16:creationId xmlns:a16="http://schemas.microsoft.com/office/drawing/2014/main" id="{1417338D-907E-4B33-AEC2-700F6D6D88E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03" name="Text 19">
          <a:extLst>
            <a:ext uri="{FF2B5EF4-FFF2-40B4-BE49-F238E27FC236}">
              <a16:creationId xmlns:a16="http://schemas.microsoft.com/office/drawing/2014/main" id="{BE902929-F6E5-4C4F-B245-57BEB889248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04" name="Text 19">
          <a:extLst>
            <a:ext uri="{FF2B5EF4-FFF2-40B4-BE49-F238E27FC236}">
              <a16:creationId xmlns:a16="http://schemas.microsoft.com/office/drawing/2014/main" id="{BBA59156-DD58-4C45-B1BC-4C66BA2CF33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05" name="Text 19">
          <a:extLst>
            <a:ext uri="{FF2B5EF4-FFF2-40B4-BE49-F238E27FC236}">
              <a16:creationId xmlns:a16="http://schemas.microsoft.com/office/drawing/2014/main" id="{4719405E-6052-4F46-84FF-96582D69861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06" name="Text 19">
          <a:extLst>
            <a:ext uri="{FF2B5EF4-FFF2-40B4-BE49-F238E27FC236}">
              <a16:creationId xmlns:a16="http://schemas.microsoft.com/office/drawing/2014/main" id="{4DAB8234-CB28-401F-A476-A4B23BED060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07" name="Text 19">
          <a:extLst>
            <a:ext uri="{FF2B5EF4-FFF2-40B4-BE49-F238E27FC236}">
              <a16:creationId xmlns:a16="http://schemas.microsoft.com/office/drawing/2014/main" id="{6CA5F7AD-7B0B-45AD-A2B8-4BBFAA377C9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08" name="Text 19">
          <a:extLst>
            <a:ext uri="{FF2B5EF4-FFF2-40B4-BE49-F238E27FC236}">
              <a16:creationId xmlns:a16="http://schemas.microsoft.com/office/drawing/2014/main" id="{CB9E4047-CB41-4DF5-89CA-DBE3C425F7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09" name="Text 19">
          <a:extLst>
            <a:ext uri="{FF2B5EF4-FFF2-40B4-BE49-F238E27FC236}">
              <a16:creationId xmlns:a16="http://schemas.microsoft.com/office/drawing/2014/main" id="{7E28B021-6D02-4A99-A43F-244EDED3ECA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10" name="Text 19">
          <a:extLst>
            <a:ext uri="{FF2B5EF4-FFF2-40B4-BE49-F238E27FC236}">
              <a16:creationId xmlns:a16="http://schemas.microsoft.com/office/drawing/2014/main" id="{F7A4D2A6-EBAB-4E78-8784-92D88B82CB1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11" name="Text 19">
          <a:extLst>
            <a:ext uri="{FF2B5EF4-FFF2-40B4-BE49-F238E27FC236}">
              <a16:creationId xmlns:a16="http://schemas.microsoft.com/office/drawing/2014/main" id="{96947344-888F-4B06-88AB-3E5177064CC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12" name="Text 19">
          <a:extLst>
            <a:ext uri="{FF2B5EF4-FFF2-40B4-BE49-F238E27FC236}">
              <a16:creationId xmlns:a16="http://schemas.microsoft.com/office/drawing/2014/main" id="{1B61A4C7-7399-4EE3-9D4C-FA0FB4CB75F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13" name="Text 19">
          <a:extLst>
            <a:ext uri="{FF2B5EF4-FFF2-40B4-BE49-F238E27FC236}">
              <a16:creationId xmlns:a16="http://schemas.microsoft.com/office/drawing/2014/main" id="{D2EA9DF9-B0D0-4502-B848-05EB575DA8F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14" name="Text 19">
          <a:extLst>
            <a:ext uri="{FF2B5EF4-FFF2-40B4-BE49-F238E27FC236}">
              <a16:creationId xmlns:a16="http://schemas.microsoft.com/office/drawing/2014/main" id="{59129F00-85A3-431D-8296-45267CFCAA2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15" name="Text 19">
          <a:extLst>
            <a:ext uri="{FF2B5EF4-FFF2-40B4-BE49-F238E27FC236}">
              <a16:creationId xmlns:a16="http://schemas.microsoft.com/office/drawing/2014/main" id="{D9A8FBE3-F02D-46AF-B8FB-8C2951B5C55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16" name="Text 19">
          <a:extLst>
            <a:ext uri="{FF2B5EF4-FFF2-40B4-BE49-F238E27FC236}">
              <a16:creationId xmlns:a16="http://schemas.microsoft.com/office/drawing/2014/main" id="{DD881408-DDF1-4B7A-BEFF-9305762B71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17" name="Text 19">
          <a:extLst>
            <a:ext uri="{FF2B5EF4-FFF2-40B4-BE49-F238E27FC236}">
              <a16:creationId xmlns:a16="http://schemas.microsoft.com/office/drawing/2014/main" id="{BED7888D-F1AF-4A0A-877E-318D2A0510F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18" name="Text 19">
          <a:extLst>
            <a:ext uri="{FF2B5EF4-FFF2-40B4-BE49-F238E27FC236}">
              <a16:creationId xmlns:a16="http://schemas.microsoft.com/office/drawing/2014/main" id="{BCE1AD67-B803-4226-89BE-8DA72608EA7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19" name="Text 19">
          <a:extLst>
            <a:ext uri="{FF2B5EF4-FFF2-40B4-BE49-F238E27FC236}">
              <a16:creationId xmlns:a16="http://schemas.microsoft.com/office/drawing/2014/main" id="{19A60A0B-16A5-4C88-804F-6ACD154048F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20" name="Text 19">
          <a:extLst>
            <a:ext uri="{FF2B5EF4-FFF2-40B4-BE49-F238E27FC236}">
              <a16:creationId xmlns:a16="http://schemas.microsoft.com/office/drawing/2014/main" id="{127479CA-CB17-4AEF-A46B-1694A6319AF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21" name="Text 19">
          <a:extLst>
            <a:ext uri="{FF2B5EF4-FFF2-40B4-BE49-F238E27FC236}">
              <a16:creationId xmlns:a16="http://schemas.microsoft.com/office/drawing/2014/main" id="{1E264A04-E2CF-4830-A90F-448E5BD16C6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22" name="Text 19">
          <a:extLst>
            <a:ext uri="{FF2B5EF4-FFF2-40B4-BE49-F238E27FC236}">
              <a16:creationId xmlns:a16="http://schemas.microsoft.com/office/drawing/2014/main" id="{F03447BD-40B7-42B6-80FE-AF69CF55138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23" name="Text 19">
          <a:extLst>
            <a:ext uri="{FF2B5EF4-FFF2-40B4-BE49-F238E27FC236}">
              <a16:creationId xmlns:a16="http://schemas.microsoft.com/office/drawing/2014/main" id="{C379632E-0FE4-4488-9937-FA0B959836D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24" name="Text 19">
          <a:extLst>
            <a:ext uri="{FF2B5EF4-FFF2-40B4-BE49-F238E27FC236}">
              <a16:creationId xmlns:a16="http://schemas.microsoft.com/office/drawing/2014/main" id="{0C59D0DE-AC89-4376-BE0D-7AFAAFD6FFE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25" name="Text 19">
          <a:extLst>
            <a:ext uri="{FF2B5EF4-FFF2-40B4-BE49-F238E27FC236}">
              <a16:creationId xmlns:a16="http://schemas.microsoft.com/office/drawing/2014/main" id="{BFFDF715-4D97-47A0-8C8D-FB6F835AB63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26" name="Text 19">
          <a:extLst>
            <a:ext uri="{FF2B5EF4-FFF2-40B4-BE49-F238E27FC236}">
              <a16:creationId xmlns:a16="http://schemas.microsoft.com/office/drawing/2014/main" id="{E0778996-42C2-4ED3-BA8B-AE309FDB00D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27" name="Text 19">
          <a:extLst>
            <a:ext uri="{FF2B5EF4-FFF2-40B4-BE49-F238E27FC236}">
              <a16:creationId xmlns:a16="http://schemas.microsoft.com/office/drawing/2014/main" id="{26DA1B0A-325D-49C5-A54A-F3E173E89FB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28" name="Text 19">
          <a:extLst>
            <a:ext uri="{FF2B5EF4-FFF2-40B4-BE49-F238E27FC236}">
              <a16:creationId xmlns:a16="http://schemas.microsoft.com/office/drawing/2014/main" id="{AAEA53C4-DC73-4DD7-8422-BCB83CD4F45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29" name="Text 19">
          <a:extLst>
            <a:ext uri="{FF2B5EF4-FFF2-40B4-BE49-F238E27FC236}">
              <a16:creationId xmlns:a16="http://schemas.microsoft.com/office/drawing/2014/main" id="{053A5351-695D-4218-AF62-93BAB54BC6A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30" name="Text 19">
          <a:extLst>
            <a:ext uri="{FF2B5EF4-FFF2-40B4-BE49-F238E27FC236}">
              <a16:creationId xmlns:a16="http://schemas.microsoft.com/office/drawing/2014/main" id="{0CD23FC7-22EE-454D-8B51-06EE6F88D54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31" name="Text 19">
          <a:extLst>
            <a:ext uri="{FF2B5EF4-FFF2-40B4-BE49-F238E27FC236}">
              <a16:creationId xmlns:a16="http://schemas.microsoft.com/office/drawing/2014/main" id="{1C706DCF-CFB9-431A-83C2-C507AFD57C4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32" name="Text 19">
          <a:extLst>
            <a:ext uri="{FF2B5EF4-FFF2-40B4-BE49-F238E27FC236}">
              <a16:creationId xmlns:a16="http://schemas.microsoft.com/office/drawing/2014/main" id="{7BAA8D18-09A4-46CC-9893-97361F2008F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33" name="Text 19">
          <a:extLst>
            <a:ext uri="{FF2B5EF4-FFF2-40B4-BE49-F238E27FC236}">
              <a16:creationId xmlns:a16="http://schemas.microsoft.com/office/drawing/2014/main" id="{B35B6878-3062-46C3-AD90-F30CA5D207B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34" name="Text 19">
          <a:extLst>
            <a:ext uri="{FF2B5EF4-FFF2-40B4-BE49-F238E27FC236}">
              <a16:creationId xmlns:a16="http://schemas.microsoft.com/office/drawing/2014/main" id="{E1547282-618D-4695-8FEF-566D1AFDC20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35" name="Text 19">
          <a:extLst>
            <a:ext uri="{FF2B5EF4-FFF2-40B4-BE49-F238E27FC236}">
              <a16:creationId xmlns:a16="http://schemas.microsoft.com/office/drawing/2014/main" id="{ECC789DE-F993-4293-9774-AB2957CDB17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36" name="Text 19">
          <a:extLst>
            <a:ext uri="{FF2B5EF4-FFF2-40B4-BE49-F238E27FC236}">
              <a16:creationId xmlns:a16="http://schemas.microsoft.com/office/drawing/2014/main" id="{018DAD7D-653D-4459-9EF2-9BF7C94EFF5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37" name="Text 19">
          <a:extLst>
            <a:ext uri="{FF2B5EF4-FFF2-40B4-BE49-F238E27FC236}">
              <a16:creationId xmlns:a16="http://schemas.microsoft.com/office/drawing/2014/main" id="{468AF913-7A5C-4094-9647-3537470903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38" name="Text 19">
          <a:extLst>
            <a:ext uri="{FF2B5EF4-FFF2-40B4-BE49-F238E27FC236}">
              <a16:creationId xmlns:a16="http://schemas.microsoft.com/office/drawing/2014/main" id="{9BC6D944-F2E9-4D0C-A1D6-A92E4C8D743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39" name="Text 19">
          <a:extLst>
            <a:ext uri="{FF2B5EF4-FFF2-40B4-BE49-F238E27FC236}">
              <a16:creationId xmlns:a16="http://schemas.microsoft.com/office/drawing/2014/main" id="{7A87F8A6-093D-4CE3-98F3-239C1FE0DF7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40" name="Text 19">
          <a:extLst>
            <a:ext uri="{FF2B5EF4-FFF2-40B4-BE49-F238E27FC236}">
              <a16:creationId xmlns:a16="http://schemas.microsoft.com/office/drawing/2014/main" id="{E93EC09E-993F-465F-89CE-A3C0B29D937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41" name="Text 19">
          <a:extLst>
            <a:ext uri="{FF2B5EF4-FFF2-40B4-BE49-F238E27FC236}">
              <a16:creationId xmlns:a16="http://schemas.microsoft.com/office/drawing/2014/main" id="{41D81779-9E46-46AA-BEB0-9CD7591C6DD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42" name="Text 19">
          <a:extLst>
            <a:ext uri="{FF2B5EF4-FFF2-40B4-BE49-F238E27FC236}">
              <a16:creationId xmlns:a16="http://schemas.microsoft.com/office/drawing/2014/main" id="{D9FBF39A-3D85-4C31-BFBB-706461965A5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43" name="Text 19">
          <a:extLst>
            <a:ext uri="{FF2B5EF4-FFF2-40B4-BE49-F238E27FC236}">
              <a16:creationId xmlns:a16="http://schemas.microsoft.com/office/drawing/2014/main" id="{2F0FCA13-A6AD-4E59-9FD6-A8F5A27B9BF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44" name="Text 19">
          <a:extLst>
            <a:ext uri="{FF2B5EF4-FFF2-40B4-BE49-F238E27FC236}">
              <a16:creationId xmlns:a16="http://schemas.microsoft.com/office/drawing/2014/main" id="{69CB7976-2D4B-4509-A8C3-599F468C2E7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45" name="Text 19">
          <a:extLst>
            <a:ext uri="{FF2B5EF4-FFF2-40B4-BE49-F238E27FC236}">
              <a16:creationId xmlns:a16="http://schemas.microsoft.com/office/drawing/2014/main" id="{0CAEF5A2-36FA-4BBA-B47D-9F3A054D29D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46" name="Text 19">
          <a:extLst>
            <a:ext uri="{FF2B5EF4-FFF2-40B4-BE49-F238E27FC236}">
              <a16:creationId xmlns:a16="http://schemas.microsoft.com/office/drawing/2014/main" id="{2CA0FD4C-C6BA-44C6-879A-DCD64FC7DAA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47" name="Text 19">
          <a:extLst>
            <a:ext uri="{FF2B5EF4-FFF2-40B4-BE49-F238E27FC236}">
              <a16:creationId xmlns:a16="http://schemas.microsoft.com/office/drawing/2014/main" id="{F69B0376-D869-428A-9260-1C631D645EE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48" name="Text 19">
          <a:extLst>
            <a:ext uri="{FF2B5EF4-FFF2-40B4-BE49-F238E27FC236}">
              <a16:creationId xmlns:a16="http://schemas.microsoft.com/office/drawing/2014/main" id="{15A18DFA-7C04-4322-BF65-E8F21369402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49" name="Text 19">
          <a:extLst>
            <a:ext uri="{FF2B5EF4-FFF2-40B4-BE49-F238E27FC236}">
              <a16:creationId xmlns:a16="http://schemas.microsoft.com/office/drawing/2014/main" id="{F84B952B-CD88-4E99-97F5-56AE7B0256F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50" name="Text 19">
          <a:extLst>
            <a:ext uri="{FF2B5EF4-FFF2-40B4-BE49-F238E27FC236}">
              <a16:creationId xmlns:a16="http://schemas.microsoft.com/office/drawing/2014/main" id="{F18CD1DB-0EF1-4271-8966-51C07F40027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51" name="Text 19">
          <a:extLst>
            <a:ext uri="{FF2B5EF4-FFF2-40B4-BE49-F238E27FC236}">
              <a16:creationId xmlns:a16="http://schemas.microsoft.com/office/drawing/2014/main" id="{51B5CA0C-04C8-4FAA-8E61-85D54092280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52" name="Text 19">
          <a:extLst>
            <a:ext uri="{FF2B5EF4-FFF2-40B4-BE49-F238E27FC236}">
              <a16:creationId xmlns:a16="http://schemas.microsoft.com/office/drawing/2014/main" id="{9E52122A-EA30-4802-8DF6-5620EFD846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53" name="Text 19">
          <a:extLst>
            <a:ext uri="{FF2B5EF4-FFF2-40B4-BE49-F238E27FC236}">
              <a16:creationId xmlns:a16="http://schemas.microsoft.com/office/drawing/2014/main" id="{E9D3C0F3-6A38-4E50-80A6-8D420C3468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54" name="Text 19">
          <a:extLst>
            <a:ext uri="{FF2B5EF4-FFF2-40B4-BE49-F238E27FC236}">
              <a16:creationId xmlns:a16="http://schemas.microsoft.com/office/drawing/2014/main" id="{43EA3FDB-6D03-44E3-9E6E-BBF973F84DA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55" name="Text 19">
          <a:extLst>
            <a:ext uri="{FF2B5EF4-FFF2-40B4-BE49-F238E27FC236}">
              <a16:creationId xmlns:a16="http://schemas.microsoft.com/office/drawing/2014/main" id="{D7F81F4D-A8A2-474D-8DA0-E2C647C3240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56" name="Text 19">
          <a:extLst>
            <a:ext uri="{FF2B5EF4-FFF2-40B4-BE49-F238E27FC236}">
              <a16:creationId xmlns:a16="http://schemas.microsoft.com/office/drawing/2014/main" id="{D6C9A6BF-6DD1-4CF8-89A9-1FF7788A79A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57" name="Text 19">
          <a:extLst>
            <a:ext uri="{FF2B5EF4-FFF2-40B4-BE49-F238E27FC236}">
              <a16:creationId xmlns:a16="http://schemas.microsoft.com/office/drawing/2014/main" id="{BBDDA07E-4ED9-42D0-8EB4-77E0F36A5D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58" name="Text 19">
          <a:extLst>
            <a:ext uri="{FF2B5EF4-FFF2-40B4-BE49-F238E27FC236}">
              <a16:creationId xmlns:a16="http://schemas.microsoft.com/office/drawing/2014/main" id="{D058E58C-0F35-4572-A99E-4D96C634C65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59" name="Text 19">
          <a:extLst>
            <a:ext uri="{FF2B5EF4-FFF2-40B4-BE49-F238E27FC236}">
              <a16:creationId xmlns:a16="http://schemas.microsoft.com/office/drawing/2014/main" id="{1F08D4C4-2744-48E9-B066-D1534730E2A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60" name="Text 19">
          <a:extLst>
            <a:ext uri="{FF2B5EF4-FFF2-40B4-BE49-F238E27FC236}">
              <a16:creationId xmlns:a16="http://schemas.microsoft.com/office/drawing/2014/main" id="{90758174-C9C9-456C-8050-32B0F94E615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61" name="Text 19">
          <a:extLst>
            <a:ext uri="{FF2B5EF4-FFF2-40B4-BE49-F238E27FC236}">
              <a16:creationId xmlns:a16="http://schemas.microsoft.com/office/drawing/2014/main" id="{FD20EF6D-B312-4F89-86FD-78BBEB6AD46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62" name="Text 19">
          <a:extLst>
            <a:ext uri="{FF2B5EF4-FFF2-40B4-BE49-F238E27FC236}">
              <a16:creationId xmlns:a16="http://schemas.microsoft.com/office/drawing/2014/main" id="{D6AF3C1A-7EBE-4344-8309-218FB95FABF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63" name="Text 19">
          <a:extLst>
            <a:ext uri="{FF2B5EF4-FFF2-40B4-BE49-F238E27FC236}">
              <a16:creationId xmlns:a16="http://schemas.microsoft.com/office/drawing/2014/main" id="{36297BC1-98A2-47B5-8150-8FEA149E97E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64" name="Text 19">
          <a:extLst>
            <a:ext uri="{FF2B5EF4-FFF2-40B4-BE49-F238E27FC236}">
              <a16:creationId xmlns:a16="http://schemas.microsoft.com/office/drawing/2014/main" id="{2635ECC4-275C-4946-ADF8-4C443A3417E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65" name="Text 19">
          <a:extLst>
            <a:ext uri="{FF2B5EF4-FFF2-40B4-BE49-F238E27FC236}">
              <a16:creationId xmlns:a16="http://schemas.microsoft.com/office/drawing/2014/main" id="{CB5FC536-9966-45F0-B42A-358FC3253E8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66" name="Text 19">
          <a:extLst>
            <a:ext uri="{FF2B5EF4-FFF2-40B4-BE49-F238E27FC236}">
              <a16:creationId xmlns:a16="http://schemas.microsoft.com/office/drawing/2014/main" id="{AEABD0B9-7B4C-43B9-B277-AE32715384B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67" name="Text 19">
          <a:extLst>
            <a:ext uri="{FF2B5EF4-FFF2-40B4-BE49-F238E27FC236}">
              <a16:creationId xmlns:a16="http://schemas.microsoft.com/office/drawing/2014/main" id="{B958A721-C7ED-4E17-9E2A-CDF99AF1F0D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68" name="Text 19">
          <a:extLst>
            <a:ext uri="{FF2B5EF4-FFF2-40B4-BE49-F238E27FC236}">
              <a16:creationId xmlns:a16="http://schemas.microsoft.com/office/drawing/2014/main" id="{913A3851-A75F-4693-AFAA-20F541F5791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69" name="Text 19">
          <a:extLst>
            <a:ext uri="{FF2B5EF4-FFF2-40B4-BE49-F238E27FC236}">
              <a16:creationId xmlns:a16="http://schemas.microsoft.com/office/drawing/2014/main" id="{BA603FA9-942E-469E-8281-56C2883028F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70" name="Text 19">
          <a:extLst>
            <a:ext uri="{FF2B5EF4-FFF2-40B4-BE49-F238E27FC236}">
              <a16:creationId xmlns:a16="http://schemas.microsoft.com/office/drawing/2014/main" id="{11C91EF7-3CEA-4237-B81E-C86F38D24DE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71" name="Text 19">
          <a:extLst>
            <a:ext uri="{FF2B5EF4-FFF2-40B4-BE49-F238E27FC236}">
              <a16:creationId xmlns:a16="http://schemas.microsoft.com/office/drawing/2014/main" id="{675F54AE-05AF-427A-9E29-7C94BAD8E5B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72" name="Text 19">
          <a:extLst>
            <a:ext uri="{FF2B5EF4-FFF2-40B4-BE49-F238E27FC236}">
              <a16:creationId xmlns:a16="http://schemas.microsoft.com/office/drawing/2014/main" id="{BD30AC22-06F1-4717-BEA3-6AA44E25516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73" name="Text 19">
          <a:extLst>
            <a:ext uri="{FF2B5EF4-FFF2-40B4-BE49-F238E27FC236}">
              <a16:creationId xmlns:a16="http://schemas.microsoft.com/office/drawing/2014/main" id="{550246F0-D8FC-4A1D-B3EE-F6F6BA42EB8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74" name="Text 19">
          <a:extLst>
            <a:ext uri="{FF2B5EF4-FFF2-40B4-BE49-F238E27FC236}">
              <a16:creationId xmlns:a16="http://schemas.microsoft.com/office/drawing/2014/main" id="{45717F81-FFE5-4EBE-9BDA-DF4B7A95575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75" name="Text 19">
          <a:extLst>
            <a:ext uri="{FF2B5EF4-FFF2-40B4-BE49-F238E27FC236}">
              <a16:creationId xmlns:a16="http://schemas.microsoft.com/office/drawing/2014/main" id="{889072A1-D282-4F56-9E55-860C6743480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76" name="Text 19">
          <a:extLst>
            <a:ext uri="{FF2B5EF4-FFF2-40B4-BE49-F238E27FC236}">
              <a16:creationId xmlns:a16="http://schemas.microsoft.com/office/drawing/2014/main" id="{AAB1BA34-8C7E-4673-BA9B-9F13992E1CF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77" name="Text 19">
          <a:extLst>
            <a:ext uri="{FF2B5EF4-FFF2-40B4-BE49-F238E27FC236}">
              <a16:creationId xmlns:a16="http://schemas.microsoft.com/office/drawing/2014/main" id="{EB13CF13-6CF5-4D23-A93D-61E9758DE37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78" name="Text 19">
          <a:extLst>
            <a:ext uri="{FF2B5EF4-FFF2-40B4-BE49-F238E27FC236}">
              <a16:creationId xmlns:a16="http://schemas.microsoft.com/office/drawing/2014/main" id="{11AD3587-E8B0-416C-9A89-D5D0DF8D700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79" name="Text 19">
          <a:extLst>
            <a:ext uri="{FF2B5EF4-FFF2-40B4-BE49-F238E27FC236}">
              <a16:creationId xmlns:a16="http://schemas.microsoft.com/office/drawing/2014/main" id="{1346FF55-4FD1-4B6B-810E-48D1B84F803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80" name="Text 19">
          <a:extLst>
            <a:ext uri="{FF2B5EF4-FFF2-40B4-BE49-F238E27FC236}">
              <a16:creationId xmlns:a16="http://schemas.microsoft.com/office/drawing/2014/main" id="{9193D9DD-145B-41E8-9546-A21FCB951C8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81" name="Text 19">
          <a:extLst>
            <a:ext uri="{FF2B5EF4-FFF2-40B4-BE49-F238E27FC236}">
              <a16:creationId xmlns:a16="http://schemas.microsoft.com/office/drawing/2014/main" id="{648179EF-33E0-4D54-BC1C-63CD44CFC87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82" name="Text 19">
          <a:extLst>
            <a:ext uri="{FF2B5EF4-FFF2-40B4-BE49-F238E27FC236}">
              <a16:creationId xmlns:a16="http://schemas.microsoft.com/office/drawing/2014/main" id="{878E00BA-8AEE-4CD0-A30E-29B329B1E0B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83" name="Text 19">
          <a:extLst>
            <a:ext uri="{FF2B5EF4-FFF2-40B4-BE49-F238E27FC236}">
              <a16:creationId xmlns:a16="http://schemas.microsoft.com/office/drawing/2014/main" id="{EE7535B4-DBFC-477B-84BA-AC691564965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84" name="Text 19">
          <a:extLst>
            <a:ext uri="{FF2B5EF4-FFF2-40B4-BE49-F238E27FC236}">
              <a16:creationId xmlns:a16="http://schemas.microsoft.com/office/drawing/2014/main" id="{FC3D467E-1C26-4CD1-9D1D-24BCE6276FE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85" name="Text 19">
          <a:extLst>
            <a:ext uri="{FF2B5EF4-FFF2-40B4-BE49-F238E27FC236}">
              <a16:creationId xmlns:a16="http://schemas.microsoft.com/office/drawing/2014/main" id="{EADA6326-BC0B-4924-A11E-8C7DAC97181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86" name="Text 19">
          <a:extLst>
            <a:ext uri="{FF2B5EF4-FFF2-40B4-BE49-F238E27FC236}">
              <a16:creationId xmlns:a16="http://schemas.microsoft.com/office/drawing/2014/main" id="{D2F5E392-82D4-46A0-8C3B-825134F3A2C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87" name="Text 19">
          <a:extLst>
            <a:ext uri="{FF2B5EF4-FFF2-40B4-BE49-F238E27FC236}">
              <a16:creationId xmlns:a16="http://schemas.microsoft.com/office/drawing/2014/main" id="{F81FEC9D-FC57-45D3-836D-AF809B90EC4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88" name="Text 19">
          <a:extLst>
            <a:ext uri="{FF2B5EF4-FFF2-40B4-BE49-F238E27FC236}">
              <a16:creationId xmlns:a16="http://schemas.microsoft.com/office/drawing/2014/main" id="{63D3FB09-6897-47F1-9200-08F9D482750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89" name="Text 19">
          <a:extLst>
            <a:ext uri="{FF2B5EF4-FFF2-40B4-BE49-F238E27FC236}">
              <a16:creationId xmlns:a16="http://schemas.microsoft.com/office/drawing/2014/main" id="{EDC04ABA-EDAD-4138-A6BD-D07B18E7704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90" name="Text 19">
          <a:extLst>
            <a:ext uri="{FF2B5EF4-FFF2-40B4-BE49-F238E27FC236}">
              <a16:creationId xmlns:a16="http://schemas.microsoft.com/office/drawing/2014/main" id="{F8A5F9F7-D77B-4CE7-8FD0-381FBA596C3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91" name="Text 19">
          <a:extLst>
            <a:ext uri="{FF2B5EF4-FFF2-40B4-BE49-F238E27FC236}">
              <a16:creationId xmlns:a16="http://schemas.microsoft.com/office/drawing/2014/main" id="{9C62A55E-816F-4F1A-8D3D-C35B79D1E2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92" name="Text 19">
          <a:extLst>
            <a:ext uri="{FF2B5EF4-FFF2-40B4-BE49-F238E27FC236}">
              <a16:creationId xmlns:a16="http://schemas.microsoft.com/office/drawing/2014/main" id="{116A4433-D2D0-43D2-8EF4-24B34C7985D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93" name="Text 19">
          <a:extLst>
            <a:ext uri="{FF2B5EF4-FFF2-40B4-BE49-F238E27FC236}">
              <a16:creationId xmlns:a16="http://schemas.microsoft.com/office/drawing/2014/main" id="{75AA8E4A-AA1E-48ED-ADB7-1D0FE9FCF24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94" name="Text 19">
          <a:extLst>
            <a:ext uri="{FF2B5EF4-FFF2-40B4-BE49-F238E27FC236}">
              <a16:creationId xmlns:a16="http://schemas.microsoft.com/office/drawing/2014/main" id="{70E2F9A1-8C60-40C4-8711-0110A2B11D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95" name="Text 19">
          <a:extLst>
            <a:ext uri="{FF2B5EF4-FFF2-40B4-BE49-F238E27FC236}">
              <a16:creationId xmlns:a16="http://schemas.microsoft.com/office/drawing/2014/main" id="{48D13120-2F72-4F8B-9A0C-E35CEBB0097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96" name="Text 19">
          <a:extLst>
            <a:ext uri="{FF2B5EF4-FFF2-40B4-BE49-F238E27FC236}">
              <a16:creationId xmlns:a16="http://schemas.microsoft.com/office/drawing/2014/main" id="{90A3ACDF-557F-48AC-9834-6198351CA4F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97" name="Text 19">
          <a:extLst>
            <a:ext uri="{FF2B5EF4-FFF2-40B4-BE49-F238E27FC236}">
              <a16:creationId xmlns:a16="http://schemas.microsoft.com/office/drawing/2014/main" id="{65B29535-04B8-4E15-BE60-3E049949B60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98" name="Text 19">
          <a:extLst>
            <a:ext uri="{FF2B5EF4-FFF2-40B4-BE49-F238E27FC236}">
              <a16:creationId xmlns:a16="http://schemas.microsoft.com/office/drawing/2014/main" id="{09438250-B99D-4D33-A3CB-99820F32BD9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599" name="Text 19">
          <a:extLst>
            <a:ext uri="{FF2B5EF4-FFF2-40B4-BE49-F238E27FC236}">
              <a16:creationId xmlns:a16="http://schemas.microsoft.com/office/drawing/2014/main" id="{EC6B495E-6EE5-420C-8269-8F418495066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00" name="Text 19">
          <a:extLst>
            <a:ext uri="{FF2B5EF4-FFF2-40B4-BE49-F238E27FC236}">
              <a16:creationId xmlns:a16="http://schemas.microsoft.com/office/drawing/2014/main" id="{754B94DF-B228-4F27-A223-09BC7896BAB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01" name="Text 19">
          <a:extLst>
            <a:ext uri="{FF2B5EF4-FFF2-40B4-BE49-F238E27FC236}">
              <a16:creationId xmlns:a16="http://schemas.microsoft.com/office/drawing/2014/main" id="{00AFF45C-F690-45E5-B710-C50C2EFDB0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02" name="Text 19">
          <a:extLst>
            <a:ext uri="{FF2B5EF4-FFF2-40B4-BE49-F238E27FC236}">
              <a16:creationId xmlns:a16="http://schemas.microsoft.com/office/drawing/2014/main" id="{7B2116D6-6451-4298-8675-1A6DDB9D05D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03" name="Text 19">
          <a:extLst>
            <a:ext uri="{FF2B5EF4-FFF2-40B4-BE49-F238E27FC236}">
              <a16:creationId xmlns:a16="http://schemas.microsoft.com/office/drawing/2014/main" id="{640B17F8-E3C4-4DC1-8642-4E94ED78B3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04" name="Text 19">
          <a:extLst>
            <a:ext uri="{FF2B5EF4-FFF2-40B4-BE49-F238E27FC236}">
              <a16:creationId xmlns:a16="http://schemas.microsoft.com/office/drawing/2014/main" id="{A45BAD4A-2C79-4ACA-AB38-CA0CBFA84E6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05" name="Text 19">
          <a:extLst>
            <a:ext uri="{FF2B5EF4-FFF2-40B4-BE49-F238E27FC236}">
              <a16:creationId xmlns:a16="http://schemas.microsoft.com/office/drawing/2014/main" id="{E3927380-D131-4BBF-81DF-F5C6A4A939D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06" name="Text 19">
          <a:extLst>
            <a:ext uri="{FF2B5EF4-FFF2-40B4-BE49-F238E27FC236}">
              <a16:creationId xmlns:a16="http://schemas.microsoft.com/office/drawing/2014/main" id="{A772DD8B-866C-4E58-AAE4-EA40987C4E1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07" name="Text 19">
          <a:extLst>
            <a:ext uri="{FF2B5EF4-FFF2-40B4-BE49-F238E27FC236}">
              <a16:creationId xmlns:a16="http://schemas.microsoft.com/office/drawing/2014/main" id="{956B7C5C-B3B1-4F4F-836C-8E846762BA7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08" name="Text 19">
          <a:extLst>
            <a:ext uri="{FF2B5EF4-FFF2-40B4-BE49-F238E27FC236}">
              <a16:creationId xmlns:a16="http://schemas.microsoft.com/office/drawing/2014/main" id="{55D7F1E9-59C0-48A7-BFF3-8CA57237DBB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09" name="Text 19">
          <a:extLst>
            <a:ext uri="{FF2B5EF4-FFF2-40B4-BE49-F238E27FC236}">
              <a16:creationId xmlns:a16="http://schemas.microsoft.com/office/drawing/2014/main" id="{707C864B-03C5-44FF-A3B2-64BA80D58BA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10" name="Text 19">
          <a:extLst>
            <a:ext uri="{FF2B5EF4-FFF2-40B4-BE49-F238E27FC236}">
              <a16:creationId xmlns:a16="http://schemas.microsoft.com/office/drawing/2014/main" id="{BBDA9B82-0546-4D60-A0D1-2053F4DBF2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11" name="Text 19">
          <a:extLst>
            <a:ext uri="{FF2B5EF4-FFF2-40B4-BE49-F238E27FC236}">
              <a16:creationId xmlns:a16="http://schemas.microsoft.com/office/drawing/2014/main" id="{E25CD755-A516-4BFD-8F34-724BD265A8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12" name="Text 19">
          <a:extLst>
            <a:ext uri="{FF2B5EF4-FFF2-40B4-BE49-F238E27FC236}">
              <a16:creationId xmlns:a16="http://schemas.microsoft.com/office/drawing/2014/main" id="{83FAE4DB-AEDD-4DCE-B433-498BF056FCF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13" name="Text 19">
          <a:extLst>
            <a:ext uri="{FF2B5EF4-FFF2-40B4-BE49-F238E27FC236}">
              <a16:creationId xmlns:a16="http://schemas.microsoft.com/office/drawing/2014/main" id="{523F55BA-D6DC-4AA1-B6AA-879B5E36489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14" name="Text 19">
          <a:extLst>
            <a:ext uri="{FF2B5EF4-FFF2-40B4-BE49-F238E27FC236}">
              <a16:creationId xmlns:a16="http://schemas.microsoft.com/office/drawing/2014/main" id="{FB2727EB-EBA3-48F9-A40C-D5E5DD635C8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15" name="Text 19">
          <a:extLst>
            <a:ext uri="{FF2B5EF4-FFF2-40B4-BE49-F238E27FC236}">
              <a16:creationId xmlns:a16="http://schemas.microsoft.com/office/drawing/2014/main" id="{B2D08970-BDB5-4069-A5ED-9250CBA5950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16" name="Text 19">
          <a:extLst>
            <a:ext uri="{FF2B5EF4-FFF2-40B4-BE49-F238E27FC236}">
              <a16:creationId xmlns:a16="http://schemas.microsoft.com/office/drawing/2014/main" id="{31180558-5B08-4D88-A7AC-7DAE295DD4D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17" name="Text 19">
          <a:extLst>
            <a:ext uri="{FF2B5EF4-FFF2-40B4-BE49-F238E27FC236}">
              <a16:creationId xmlns:a16="http://schemas.microsoft.com/office/drawing/2014/main" id="{5C68E4BF-5110-491C-B5B2-BC84D761109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18" name="Text 19">
          <a:extLst>
            <a:ext uri="{FF2B5EF4-FFF2-40B4-BE49-F238E27FC236}">
              <a16:creationId xmlns:a16="http://schemas.microsoft.com/office/drawing/2014/main" id="{8FFFA243-C9E8-4F2C-B40D-A4F14FEFE61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19" name="Text 19">
          <a:extLst>
            <a:ext uri="{FF2B5EF4-FFF2-40B4-BE49-F238E27FC236}">
              <a16:creationId xmlns:a16="http://schemas.microsoft.com/office/drawing/2014/main" id="{1A8EAA7D-2C7F-4451-9BE0-3B6C9FDE623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20" name="Text 19">
          <a:extLst>
            <a:ext uri="{FF2B5EF4-FFF2-40B4-BE49-F238E27FC236}">
              <a16:creationId xmlns:a16="http://schemas.microsoft.com/office/drawing/2014/main" id="{AB59B486-D112-4251-82BB-86C6BBAFE2D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21" name="Text 19">
          <a:extLst>
            <a:ext uri="{FF2B5EF4-FFF2-40B4-BE49-F238E27FC236}">
              <a16:creationId xmlns:a16="http://schemas.microsoft.com/office/drawing/2014/main" id="{FF1B3F1D-39D6-420F-9FB7-94B9BC95818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22" name="Text 19">
          <a:extLst>
            <a:ext uri="{FF2B5EF4-FFF2-40B4-BE49-F238E27FC236}">
              <a16:creationId xmlns:a16="http://schemas.microsoft.com/office/drawing/2014/main" id="{17FD92BF-AB13-419D-8245-B74B8DE4409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23" name="Text 19">
          <a:extLst>
            <a:ext uri="{FF2B5EF4-FFF2-40B4-BE49-F238E27FC236}">
              <a16:creationId xmlns:a16="http://schemas.microsoft.com/office/drawing/2014/main" id="{CCED0AD5-C1E4-4C31-9956-F1A324A0287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24" name="Text 19">
          <a:extLst>
            <a:ext uri="{FF2B5EF4-FFF2-40B4-BE49-F238E27FC236}">
              <a16:creationId xmlns:a16="http://schemas.microsoft.com/office/drawing/2014/main" id="{C3D49851-01F7-47C4-B8EF-00683585460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25" name="Text 19">
          <a:extLst>
            <a:ext uri="{FF2B5EF4-FFF2-40B4-BE49-F238E27FC236}">
              <a16:creationId xmlns:a16="http://schemas.microsoft.com/office/drawing/2014/main" id="{A1F3A858-5A92-44D1-8F9C-80C3ABB0C4F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26" name="Text 19">
          <a:extLst>
            <a:ext uri="{FF2B5EF4-FFF2-40B4-BE49-F238E27FC236}">
              <a16:creationId xmlns:a16="http://schemas.microsoft.com/office/drawing/2014/main" id="{DD89365E-3ACA-4353-9194-DCC304B6CEB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27" name="Text 19">
          <a:extLst>
            <a:ext uri="{FF2B5EF4-FFF2-40B4-BE49-F238E27FC236}">
              <a16:creationId xmlns:a16="http://schemas.microsoft.com/office/drawing/2014/main" id="{F08AC787-C722-487C-B6BF-E5FDCF8E9DB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28" name="Text 19">
          <a:extLst>
            <a:ext uri="{FF2B5EF4-FFF2-40B4-BE49-F238E27FC236}">
              <a16:creationId xmlns:a16="http://schemas.microsoft.com/office/drawing/2014/main" id="{6441A0BB-526B-4B27-AD3B-CC5A1A261B7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29" name="Text 19">
          <a:extLst>
            <a:ext uri="{FF2B5EF4-FFF2-40B4-BE49-F238E27FC236}">
              <a16:creationId xmlns:a16="http://schemas.microsoft.com/office/drawing/2014/main" id="{EEF183E0-8689-4244-BC76-A475676D057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30" name="Text 19">
          <a:extLst>
            <a:ext uri="{FF2B5EF4-FFF2-40B4-BE49-F238E27FC236}">
              <a16:creationId xmlns:a16="http://schemas.microsoft.com/office/drawing/2014/main" id="{08B0BD5D-D6DA-48BA-BBA7-36AE62B901B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31" name="Text 19">
          <a:extLst>
            <a:ext uri="{FF2B5EF4-FFF2-40B4-BE49-F238E27FC236}">
              <a16:creationId xmlns:a16="http://schemas.microsoft.com/office/drawing/2014/main" id="{D28A00C0-2067-4852-84C4-9786808AD52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32" name="Text 19">
          <a:extLst>
            <a:ext uri="{FF2B5EF4-FFF2-40B4-BE49-F238E27FC236}">
              <a16:creationId xmlns:a16="http://schemas.microsoft.com/office/drawing/2014/main" id="{19163E84-CB2C-4591-B233-FCF3A5851EE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633" name="Text 19">
          <a:extLst>
            <a:ext uri="{FF2B5EF4-FFF2-40B4-BE49-F238E27FC236}">
              <a16:creationId xmlns:a16="http://schemas.microsoft.com/office/drawing/2014/main" id="{A5518716-5DD6-48DA-ADB4-D402814FB7D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34" name="Text 19">
          <a:extLst>
            <a:ext uri="{FF2B5EF4-FFF2-40B4-BE49-F238E27FC236}">
              <a16:creationId xmlns:a16="http://schemas.microsoft.com/office/drawing/2014/main" id="{A4DC8C43-3809-4A6C-9051-F51DCABCF8E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35" name="Text 19">
          <a:extLst>
            <a:ext uri="{FF2B5EF4-FFF2-40B4-BE49-F238E27FC236}">
              <a16:creationId xmlns:a16="http://schemas.microsoft.com/office/drawing/2014/main" id="{09B16981-A143-4E42-850F-A185BCA6780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36" name="Text 19">
          <a:extLst>
            <a:ext uri="{FF2B5EF4-FFF2-40B4-BE49-F238E27FC236}">
              <a16:creationId xmlns:a16="http://schemas.microsoft.com/office/drawing/2014/main" id="{BB7FF9E4-9088-4E39-BD73-6A5021AC766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37" name="Text 19">
          <a:extLst>
            <a:ext uri="{FF2B5EF4-FFF2-40B4-BE49-F238E27FC236}">
              <a16:creationId xmlns:a16="http://schemas.microsoft.com/office/drawing/2014/main" id="{E9DBC9E3-E3ED-476B-BC40-A9C331FA1F3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38" name="Text 19">
          <a:extLst>
            <a:ext uri="{FF2B5EF4-FFF2-40B4-BE49-F238E27FC236}">
              <a16:creationId xmlns:a16="http://schemas.microsoft.com/office/drawing/2014/main" id="{4CBDFE9C-2DDE-4587-A5C2-DD5E0A469BF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39" name="Text 19">
          <a:extLst>
            <a:ext uri="{FF2B5EF4-FFF2-40B4-BE49-F238E27FC236}">
              <a16:creationId xmlns:a16="http://schemas.microsoft.com/office/drawing/2014/main" id="{0FB06644-1F53-453C-A045-FCD8EF907AE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40" name="Text 19">
          <a:extLst>
            <a:ext uri="{FF2B5EF4-FFF2-40B4-BE49-F238E27FC236}">
              <a16:creationId xmlns:a16="http://schemas.microsoft.com/office/drawing/2014/main" id="{96527B18-2324-46B5-9909-ECAD94AE9B2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41" name="Text 19">
          <a:extLst>
            <a:ext uri="{FF2B5EF4-FFF2-40B4-BE49-F238E27FC236}">
              <a16:creationId xmlns:a16="http://schemas.microsoft.com/office/drawing/2014/main" id="{8AA026B3-F2C0-4685-8202-D073909009A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42" name="Text 19">
          <a:extLst>
            <a:ext uri="{FF2B5EF4-FFF2-40B4-BE49-F238E27FC236}">
              <a16:creationId xmlns:a16="http://schemas.microsoft.com/office/drawing/2014/main" id="{93827F48-A9F3-4FE2-A637-91C6D17C18E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43" name="Text 19">
          <a:extLst>
            <a:ext uri="{FF2B5EF4-FFF2-40B4-BE49-F238E27FC236}">
              <a16:creationId xmlns:a16="http://schemas.microsoft.com/office/drawing/2014/main" id="{08DC5964-34E9-41D1-9137-E3C3B9FD516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44" name="Text 19">
          <a:extLst>
            <a:ext uri="{FF2B5EF4-FFF2-40B4-BE49-F238E27FC236}">
              <a16:creationId xmlns:a16="http://schemas.microsoft.com/office/drawing/2014/main" id="{33EB2374-14A8-4DE9-A7E0-028F8267755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45" name="Text 19">
          <a:extLst>
            <a:ext uri="{FF2B5EF4-FFF2-40B4-BE49-F238E27FC236}">
              <a16:creationId xmlns:a16="http://schemas.microsoft.com/office/drawing/2014/main" id="{05716068-CFF7-4394-A88A-851FE10D2F8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46" name="Text 19">
          <a:extLst>
            <a:ext uri="{FF2B5EF4-FFF2-40B4-BE49-F238E27FC236}">
              <a16:creationId xmlns:a16="http://schemas.microsoft.com/office/drawing/2014/main" id="{170B70FF-DD0B-47BC-83E5-01242F2F3AD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47" name="Text 19">
          <a:extLst>
            <a:ext uri="{FF2B5EF4-FFF2-40B4-BE49-F238E27FC236}">
              <a16:creationId xmlns:a16="http://schemas.microsoft.com/office/drawing/2014/main" id="{4D21C7EE-04C4-4B4B-BD8E-9CA9BB3FAB0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48" name="Text 19">
          <a:extLst>
            <a:ext uri="{FF2B5EF4-FFF2-40B4-BE49-F238E27FC236}">
              <a16:creationId xmlns:a16="http://schemas.microsoft.com/office/drawing/2014/main" id="{10932EBA-BEE6-48E0-8F67-272D1287147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49" name="Text 19">
          <a:extLst>
            <a:ext uri="{FF2B5EF4-FFF2-40B4-BE49-F238E27FC236}">
              <a16:creationId xmlns:a16="http://schemas.microsoft.com/office/drawing/2014/main" id="{897B0FEE-9F4C-48F3-A6B1-89406F864E7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50" name="Text 19">
          <a:extLst>
            <a:ext uri="{FF2B5EF4-FFF2-40B4-BE49-F238E27FC236}">
              <a16:creationId xmlns:a16="http://schemas.microsoft.com/office/drawing/2014/main" id="{D42704C3-7B4F-4069-A0D1-39318FAFA27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51" name="Text 19">
          <a:extLst>
            <a:ext uri="{FF2B5EF4-FFF2-40B4-BE49-F238E27FC236}">
              <a16:creationId xmlns:a16="http://schemas.microsoft.com/office/drawing/2014/main" id="{A5F5CAC7-E27F-46D1-A526-55ABE2DFD39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52" name="Text 19">
          <a:extLst>
            <a:ext uri="{FF2B5EF4-FFF2-40B4-BE49-F238E27FC236}">
              <a16:creationId xmlns:a16="http://schemas.microsoft.com/office/drawing/2014/main" id="{5547EEDB-E33C-430B-A6EA-1709C54A0F2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53" name="Text 19">
          <a:extLst>
            <a:ext uri="{FF2B5EF4-FFF2-40B4-BE49-F238E27FC236}">
              <a16:creationId xmlns:a16="http://schemas.microsoft.com/office/drawing/2014/main" id="{E3093E8E-B6F0-4AB6-B336-C617784EAC0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54" name="Text 19">
          <a:extLst>
            <a:ext uri="{FF2B5EF4-FFF2-40B4-BE49-F238E27FC236}">
              <a16:creationId xmlns:a16="http://schemas.microsoft.com/office/drawing/2014/main" id="{569FD4B8-3196-4C95-87F5-E4B5F746DF7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55" name="Text 19">
          <a:extLst>
            <a:ext uri="{FF2B5EF4-FFF2-40B4-BE49-F238E27FC236}">
              <a16:creationId xmlns:a16="http://schemas.microsoft.com/office/drawing/2014/main" id="{80AB9C2E-745E-4ABF-835B-27637C9D598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56" name="Text 19">
          <a:extLst>
            <a:ext uri="{FF2B5EF4-FFF2-40B4-BE49-F238E27FC236}">
              <a16:creationId xmlns:a16="http://schemas.microsoft.com/office/drawing/2014/main" id="{F6DCC110-0281-4973-B917-EE8EEB2B0F0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57" name="Text 19">
          <a:extLst>
            <a:ext uri="{FF2B5EF4-FFF2-40B4-BE49-F238E27FC236}">
              <a16:creationId xmlns:a16="http://schemas.microsoft.com/office/drawing/2014/main" id="{98D9C253-3058-4E1C-AE8E-42695463D44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58" name="Text 19">
          <a:extLst>
            <a:ext uri="{FF2B5EF4-FFF2-40B4-BE49-F238E27FC236}">
              <a16:creationId xmlns:a16="http://schemas.microsoft.com/office/drawing/2014/main" id="{2054EF6B-4B5A-43BB-AAFE-62705313139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59" name="Text 19">
          <a:extLst>
            <a:ext uri="{FF2B5EF4-FFF2-40B4-BE49-F238E27FC236}">
              <a16:creationId xmlns:a16="http://schemas.microsoft.com/office/drawing/2014/main" id="{37B55847-0173-48B0-A853-103BFCB1098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60" name="Text 19">
          <a:extLst>
            <a:ext uri="{FF2B5EF4-FFF2-40B4-BE49-F238E27FC236}">
              <a16:creationId xmlns:a16="http://schemas.microsoft.com/office/drawing/2014/main" id="{B07E083C-5112-4517-A385-654F9A81B27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61" name="Text 19">
          <a:extLst>
            <a:ext uri="{FF2B5EF4-FFF2-40B4-BE49-F238E27FC236}">
              <a16:creationId xmlns:a16="http://schemas.microsoft.com/office/drawing/2014/main" id="{F339665F-FCF0-4CE9-A945-5D941B30093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62" name="Text 19">
          <a:extLst>
            <a:ext uri="{FF2B5EF4-FFF2-40B4-BE49-F238E27FC236}">
              <a16:creationId xmlns:a16="http://schemas.microsoft.com/office/drawing/2014/main" id="{01E32F4C-686D-4F9B-893D-4A437356733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63" name="Text 19">
          <a:extLst>
            <a:ext uri="{FF2B5EF4-FFF2-40B4-BE49-F238E27FC236}">
              <a16:creationId xmlns:a16="http://schemas.microsoft.com/office/drawing/2014/main" id="{FC06F94F-F142-4647-A994-1D5C16D4093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64" name="Text 19">
          <a:extLst>
            <a:ext uri="{FF2B5EF4-FFF2-40B4-BE49-F238E27FC236}">
              <a16:creationId xmlns:a16="http://schemas.microsoft.com/office/drawing/2014/main" id="{49C8257B-D1DA-4FD3-9182-9673ECB4DD3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65" name="Text 19">
          <a:extLst>
            <a:ext uri="{FF2B5EF4-FFF2-40B4-BE49-F238E27FC236}">
              <a16:creationId xmlns:a16="http://schemas.microsoft.com/office/drawing/2014/main" id="{D2CA564A-9F2E-46B7-8D0F-7DFDD2800DA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66" name="Text 19">
          <a:extLst>
            <a:ext uri="{FF2B5EF4-FFF2-40B4-BE49-F238E27FC236}">
              <a16:creationId xmlns:a16="http://schemas.microsoft.com/office/drawing/2014/main" id="{D619B99D-EF3C-446A-AE95-3C99598C3AA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67" name="Text 19">
          <a:extLst>
            <a:ext uri="{FF2B5EF4-FFF2-40B4-BE49-F238E27FC236}">
              <a16:creationId xmlns:a16="http://schemas.microsoft.com/office/drawing/2014/main" id="{1B1B0C8E-29D7-491F-AB5E-9399BF0A282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68" name="Text 19">
          <a:extLst>
            <a:ext uri="{FF2B5EF4-FFF2-40B4-BE49-F238E27FC236}">
              <a16:creationId xmlns:a16="http://schemas.microsoft.com/office/drawing/2014/main" id="{D22A87C8-9CA2-4761-AF85-3B386939359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69" name="Text 19">
          <a:extLst>
            <a:ext uri="{FF2B5EF4-FFF2-40B4-BE49-F238E27FC236}">
              <a16:creationId xmlns:a16="http://schemas.microsoft.com/office/drawing/2014/main" id="{9678B5CF-6C8A-413C-A18F-6953FB05218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70" name="Text 19">
          <a:extLst>
            <a:ext uri="{FF2B5EF4-FFF2-40B4-BE49-F238E27FC236}">
              <a16:creationId xmlns:a16="http://schemas.microsoft.com/office/drawing/2014/main" id="{81F89BE2-4562-4CFD-BFED-0B987A4C026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71" name="Text 19">
          <a:extLst>
            <a:ext uri="{FF2B5EF4-FFF2-40B4-BE49-F238E27FC236}">
              <a16:creationId xmlns:a16="http://schemas.microsoft.com/office/drawing/2014/main" id="{A467864B-F825-4C49-BA71-4BB333B5B01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72" name="Text 19">
          <a:extLst>
            <a:ext uri="{FF2B5EF4-FFF2-40B4-BE49-F238E27FC236}">
              <a16:creationId xmlns:a16="http://schemas.microsoft.com/office/drawing/2014/main" id="{BD43A318-FD16-4AEB-9A41-1FED640C91F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73" name="Text 19">
          <a:extLst>
            <a:ext uri="{FF2B5EF4-FFF2-40B4-BE49-F238E27FC236}">
              <a16:creationId xmlns:a16="http://schemas.microsoft.com/office/drawing/2014/main" id="{150E5951-4FB6-46B3-8F44-352B002FF3C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74" name="Text 19">
          <a:extLst>
            <a:ext uri="{FF2B5EF4-FFF2-40B4-BE49-F238E27FC236}">
              <a16:creationId xmlns:a16="http://schemas.microsoft.com/office/drawing/2014/main" id="{2245EF05-B3F2-4F28-9ED9-B1CD53530A9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75" name="Text 19">
          <a:extLst>
            <a:ext uri="{FF2B5EF4-FFF2-40B4-BE49-F238E27FC236}">
              <a16:creationId xmlns:a16="http://schemas.microsoft.com/office/drawing/2014/main" id="{A99F9926-B4CC-4805-8D28-2541BB2E6C3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76" name="Text 19">
          <a:extLst>
            <a:ext uri="{FF2B5EF4-FFF2-40B4-BE49-F238E27FC236}">
              <a16:creationId xmlns:a16="http://schemas.microsoft.com/office/drawing/2014/main" id="{90CFB0D2-84F9-4BE1-8188-A6032BA738C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77" name="Text 19">
          <a:extLst>
            <a:ext uri="{FF2B5EF4-FFF2-40B4-BE49-F238E27FC236}">
              <a16:creationId xmlns:a16="http://schemas.microsoft.com/office/drawing/2014/main" id="{2E14219F-A6E2-449E-AA8F-41244712C8D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78" name="Text 19">
          <a:extLst>
            <a:ext uri="{FF2B5EF4-FFF2-40B4-BE49-F238E27FC236}">
              <a16:creationId xmlns:a16="http://schemas.microsoft.com/office/drawing/2014/main" id="{2B54FB9B-DD27-4140-9A46-5824B1A99DB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79" name="Text 19">
          <a:extLst>
            <a:ext uri="{FF2B5EF4-FFF2-40B4-BE49-F238E27FC236}">
              <a16:creationId xmlns:a16="http://schemas.microsoft.com/office/drawing/2014/main" id="{2B35747A-A695-4D37-BD15-81CA8AFC5CB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80" name="Text 19">
          <a:extLst>
            <a:ext uri="{FF2B5EF4-FFF2-40B4-BE49-F238E27FC236}">
              <a16:creationId xmlns:a16="http://schemas.microsoft.com/office/drawing/2014/main" id="{BA659F20-320C-4CB5-8282-9637EAA5CF1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81" name="Text 19">
          <a:extLst>
            <a:ext uri="{FF2B5EF4-FFF2-40B4-BE49-F238E27FC236}">
              <a16:creationId xmlns:a16="http://schemas.microsoft.com/office/drawing/2014/main" id="{4022DFD9-8662-46E4-9CF5-205C3787AE6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82" name="Text 19">
          <a:extLst>
            <a:ext uri="{FF2B5EF4-FFF2-40B4-BE49-F238E27FC236}">
              <a16:creationId xmlns:a16="http://schemas.microsoft.com/office/drawing/2014/main" id="{EFA686F9-272E-418E-A8E8-31A2F1D4AD7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83" name="Text 19">
          <a:extLst>
            <a:ext uri="{FF2B5EF4-FFF2-40B4-BE49-F238E27FC236}">
              <a16:creationId xmlns:a16="http://schemas.microsoft.com/office/drawing/2014/main" id="{12A5405C-B5B4-4C5D-B28B-823F02317E2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84" name="Text 19">
          <a:extLst>
            <a:ext uri="{FF2B5EF4-FFF2-40B4-BE49-F238E27FC236}">
              <a16:creationId xmlns:a16="http://schemas.microsoft.com/office/drawing/2014/main" id="{D7A63891-86F5-4C53-BFAD-DD800C3C79C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85" name="Text 19">
          <a:extLst>
            <a:ext uri="{FF2B5EF4-FFF2-40B4-BE49-F238E27FC236}">
              <a16:creationId xmlns:a16="http://schemas.microsoft.com/office/drawing/2014/main" id="{AFAD03C7-8E71-4473-A4A7-A8A148B699C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86" name="Text 19">
          <a:extLst>
            <a:ext uri="{FF2B5EF4-FFF2-40B4-BE49-F238E27FC236}">
              <a16:creationId xmlns:a16="http://schemas.microsoft.com/office/drawing/2014/main" id="{35DB5792-6DE4-4FA2-BB87-DAF236FD92C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87" name="Text 19">
          <a:extLst>
            <a:ext uri="{FF2B5EF4-FFF2-40B4-BE49-F238E27FC236}">
              <a16:creationId xmlns:a16="http://schemas.microsoft.com/office/drawing/2014/main" id="{B95EFD04-8870-4C4E-A04B-73AFCBE2396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88" name="Text 19">
          <a:extLst>
            <a:ext uri="{FF2B5EF4-FFF2-40B4-BE49-F238E27FC236}">
              <a16:creationId xmlns:a16="http://schemas.microsoft.com/office/drawing/2014/main" id="{81035F80-4E99-4CBA-902E-82B5C6528FC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89" name="Text 19">
          <a:extLst>
            <a:ext uri="{FF2B5EF4-FFF2-40B4-BE49-F238E27FC236}">
              <a16:creationId xmlns:a16="http://schemas.microsoft.com/office/drawing/2014/main" id="{58F8D73D-FED4-4307-BFAC-51E0F534879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90" name="Text 19">
          <a:extLst>
            <a:ext uri="{FF2B5EF4-FFF2-40B4-BE49-F238E27FC236}">
              <a16:creationId xmlns:a16="http://schemas.microsoft.com/office/drawing/2014/main" id="{3F013D9E-ACD3-40E4-9ED4-4E61BCCEBD8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91" name="Text 19">
          <a:extLst>
            <a:ext uri="{FF2B5EF4-FFF2-40B4-BE49-F238E27FC236}">
              <a16:creationId xmlns:a16="http://schemas.microsoft.com/office/drawing/2014/main" id="{DC0D2AFF-EA6F-4CFE-9511-99D3327348E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92" name="Text 19">
          <a:extLst>
            <a:ext uri="{FF2B5EF4-FFF2-40B4-BE49-F238E27FC236}">
              <a16:creationId xmlns:a16="http://schemas.microsoft.com/office/drawing/2014/main" id="{ED4F4E19-5B61-4A59-8411-74F41664F78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93" name="Text 19">
          <a:extLst>
            <a:ext uri="{FF2B5EF4-FFF2-40B4-BE49-F238E27FC236}">
              <a16:creationId xmlns:a16="http://schemas.microsoft.com/office/drawing/2014/main" id="{878F0EEF-98AE-44EE-AFBA-7A54EA47D0C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94" name="Text 19">
          <a:extLst>
            <a:ext uri="{FF2B5EF4-FFF2-40B4-BE49-F238E27FC236}">
              <a16:creationId xmlns:a16="http://schemas.microsoft.com/office/drawing/2014/main" id="{48353CA3-BD13-4B20-B050-8FC2BF6EC2F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95" name="Text 19">
          <a:extLst>
            <a:ext uri="{FF2B5EF4-FFF2-40B4-BE49-F238E27FC236}">
              <a16:creationId xmlns:a16="http://schemas.microsoft.com/office/drawing/2014/main" id="{C43A9876-9F64-4C87-AA5A-9042E50A0B8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96" name="Text 19">
          <a:extLst>
            <a:ext uri="{FF2B5EF4-FFF2-40B4-BE49-F238E27FC236}">
              <a16:creationId xmlns:a16="http://schemas.microsoft.com/office/drawing/2014/main" id="{4F0E2298-520E-43DA-8794-CFE5F9ABB39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97" name="Text 19">
          <a:extLst>
            <a:ext uri="{FF2B5EF4-FFF2-40B4-BE49-F238E27FC236}">
              <a16:creationId xmlns:a16="http://schemas.microsoft.com/office/drawing/2014/main" id="{5737D3CE-5029-4A61-ABEC-96C6A1C05AB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98" name="Text 19">
          <a:extLst>
            <a:ext uri="{FF2B5EF4-FFF2-40B4-BE49-F238E27FC236}">
              <a16:creationId xmlns:a16="http://schemas.microsoft.com/office/drawing/2014/main" id="{B641F38E-E913-44B8-8DA9-AED48EC365A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699" name="Text 19">
          <a:extLst>
            <a:ext uri="{FF2B5EF4-FFF2-40B4-BE49-F238E27FC236}">
              <a16:creationId xmlns:a16="http://schemas.microsoft.com/office/drawing/2014/main" id="{48054F43-B5BD-40BF-AEAE-D3F1923B72F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00" name="Text 19">
          <a:extLst>
            <a:ext uri="{FF2B5EF4-FFF2-40B4-BE49-F238E27FC236}">
              <a16:creationId xmlns:a16="http://schemas.microsoft.com/office/drawing/2014/main" id="{160FB578-770A-45D0-91E9-E371842C5B0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01" name="Text 19">
          <a:extLst>
            <a:ext uri="{FF2B5EF4-FFF2-40B4-BE49-F238E27FC236}">
              <a16:creationId xmlns:a16="http://schemas.microsoft.com/office/drawing/2014/main" id="{16957074-8C19-4B08-96F7-E14E92F270B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02" name="Text 19">
          <a:extLst>
            <a:ext uri="{FF2B5EF4-FFF2-40B4-BE49-F238E27FC236}">
              <a16:creationId xmlns:a16="http://schemas.microsoft.com/office/drawing/2014/main" id="{6667FC33-E404-4AEC-97D6-076BB0BD55E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03" name="Text 19">
          <a:extLst>
            <a:ext uri="{FF2B5EF4-FFF2-40B4-BE49-F238E27FC236}">
              <a16:creationId xmlns:a16="http://schemas.microsoft.com/office/drawing/2014/main" id="{B95AD47A-2E4A-4DF9-9914-64E0BE64421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04" name="Text 19">
          <a:extLst>
            <a:ext uri="{FF2B5EF4-FFF2-40B4-BE49-F238E27FC236}">
              <a16:creationId xmlns:a16="http://schemas.microsoft.com/office/drawing/2014/main" id="{74B07E34-A1A9-4EE1-A8A3-FA9DC22F894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05" name="Text 19">
          <a:extLst>
            <a:ext uri="{FF2B5EF4-FFF2-40B4-BE49-F238E27FC236}">
              <a16:creationId xmlns:a16="http://schemas.microsoft.com/office/drawing/2014/main" id="{0D00F5B0-B405-4584-AAF2-E3E58A3E8C3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06" name="Text 19">
          <a:extLst>
            <a:ext uri="{FF2B5EF4-FFF2-40B4-BE49-F238E27FC236}">
              <a16:creationId xmlns:a16="http://schemas.microsoft.com/office/drawing/2014/main" id="{6467A521-CD67-4F20-BADF-CB1BB1B8841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07" name="Text 19">
          <a:extLst>
            <a:ext uri="{FF2B5EF4-FFF2-40B4-BE49-F238E27FC236}">
              <a16:creationId xmlns:a16="http://schemas.microsoft.com/office/drawing/2014/main" id="{831AAEAE-8406-4076-806A-96F9FB7957D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08" name="Text 19">
          <a:extLst>
            <a:ext uri="{FF2B5EF4-FFF2-40B4-BE49-F238E27FC236}">
              <a16:creationId xmlns:a16="http://schemas.microsoft.com/office/drawing/2014/main" id="{49567450-AC99-459B-9AF2-F4D6B2BE108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09" name="Text 19">
          <a:extLst>
            <a:ext uri="{FF2B5EF4-FFF2-40B4-BE49-F238E27FC236}">
              <a16:creationId xmlns:a16="http://schemas.microsoft.com/office/drawing/2014/main" id="{6A709930-3C59-4A44-9932-681183BA183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10" name="Text 19">
          <a:extLst>
            <a:ext uri="{FF2B5EF4-FFF2-40B4-BE49-F238E27FC236}">
              <a16:creationId xmlns:a16="http://schemas.microsoft.com/office/drawing/2014/main" id="{6EDFBBD0-B7F2-43DC-B3E1-80F9807751A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11" name="Text 19">
          <a:extLst>
            <a:ext uri="{FF2B5EF4-FFF2-40B4-BE49-F238E27FC236}">
              <a16:creationId xmlns:a16="http://schemas.microsoft.com/office/drawing/2014/main" id="{33543CE1-49A9-462F-B819-4627CA4E749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12" name="Text 19">
          <a:extLst>
            <a:ext uri="{FF2B5EF4-FFF2-40B4-BE49-F238E27FC236}">
              <a16:creationId xmlns:a16="http://schemas.microsoft.com/office/drawing/2014/main" id="{F322EE9D-33E8-4BEA-B954-8ED5D0B6B41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13" name="Text 19">
          <a:extLst>
            <a:ext uri="{FF2B5EF4-FFF2-40B4-BE49-F238E27FC236}">
              <a16:creationId xmlns:a16="http://schemas.microsoft.com/office/drawing/2014/main" id="{19755D5F-B97F-47A4-A99C-EAAA536FFC1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14" name="Text 19">
          <a:extLst>
            <a:ext uri="{FF2B5EF4-FFF2-40B4-BE49-F238E27FC236}">
              <a16:creationId xmlns:a16="http://schemas.microsoft.com/office/drawing/2014/main" id="{B0ED866C-5A40-4D1F-9FCE-82D910B8400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15" name="Text 19">
          <a:extLst>
            <a:ext uri="{FF2B5EF4-FFF2-40B4-BE49-F238E27FC236}">
              <a16:creationId xmlns:a16="http://schemas.microsoft.com/office/drawing/2014/main" id="{BCF1C257-353F-427B-8F34-0CE2BB7FB3F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16" name="Text 19">
          <a:extLst>
            <a:ext uri="{FF2B5EF4-FFF2-40B4-BE49-F238E27FC236}">
              <a16:creationId xmlns:a16="http://schemas.microsoft.com/office/drawing/2014/main" id="{0E53BE99-D832-4599-9F8A-FB1C8931F1A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17" name="Text 19">
          <a:extLst>
            <a:ext uri="{FF2B5EF4-FFF2-40B4-BE49-F238E27FC236}">
              <a16:creationId xmlns:a16="http://schemas.microsoft.com/office/drawing/2014/main" id="{4CDD201D-3B4D-4857-9DFA-FC4431BAC5D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18" name="Text 19">
          <a:extLst>
            <a:ext uri="{FF2B5EF4-FFF2-40B4-BE49-F238E27FC236}">
              <a16:creationId xmlns:a16="http://schemas.microsoft.com/office/drawing/2014/main" id="{DE754ABE-432F-4092-8D26-D8957A96F61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19" name="Text 19">
          <a:extLst>
            <a:ext uri="{FF2B5EF4-FFF2-40B4-BE49-F238E27FC236}">
              <a16:creationId xmlns:a16="http://schemas.microsoft.com/office/drawing/2014/main" id="{7B18ED50-7ADE-4CAC-99E9-DB25F9C2BFE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20" name="Text 19">
          <a:extLst>
            <a:ext uri="{FF2B5EF4-FFF2-40B4-BE49-F238E27FC236}">
              <a16:creationId xmlns:a16="http://schemas.microsoft.com/office/drawing/2014/main" id="{3A28CD86-A964-4E67-950D-57B6BD0C551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21" name="Text 19">
          <a:extLst>
            <a:ext uri="{FF2B5EF4-FFF2-40B4-BE49-F238E27FC236}">
              <a16:creationId xmlns:a16="http://schemas.microsoft.com/office/drawing/2014/main" id="{B6AECB53-CF43-4754-A26D-393F809DF33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22" name="Text 19">
          <a:extLst>
            <a:ext uri="{FF2B5EF4-FFF2-40B4-BE49-F238E27FC236}">
              <a16:creationId xmlns:a16="http://schemas.microsoft.com/office/drawing/2014/main" id="{EFEDE254-1755-467E-9C08-436D9461336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23" name="Text 19">
          <a:extLst>
            <a:ext uri="{FF2B5EF4-FFF2-40B4-BE49-F238E27FC236}">
              <a16:creationId xmlns:a16="http://schemas.microsoft.com/office/drawing/2014/main" id="{58E203B9-9410-4547-A648-0420AB4DE9A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24" name="Text 19">
          <a:extLst>
            <a:ext uri="{FF2B5EF4-FFF2-40B4-BE49-F238E27FC236}">
              <a16:creationId xmlns:a16="http://schemas.microsoft.com/office/drawing/2014/main" id="{6B1490F5-A2BD-4AFC-A07E-407BF45ED67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25" name="Text 19">
          <a:extLst>
            <a:ext uri="{FF2B5EF4-FFF2-40B4-BE49-F238E27FC236}">
              <a16:creationId xmlns:a16="http://schemas.microsoft.com/office/drawing/2014/main" id="{047B32FB-E80B-47FA-958D-491321F69C8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26" name="Text 19">
          <a:extLst>
            <a:ext uri="{FF2B5EF4-FFF2-40B4-BE49-F238E27FC236}">
              <a16:creationId xmlns:a16="http://schemas.microsoft.com/office/drawing/2014/main" id="{FC14F424-6787-4C9B-8898-F71436A8F27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27" name="Text 19">
          <a:extLst>
            <a:ext uri="{FF2B5EF4-FFF2-40B4-BE49-F238E27FC236}">
              <a16:creationId xmlns:a16="http://schemas.microsoft.com/office/drawing/2014/main" id="{72145377-6873-469A-AE1A-3CFA01299A6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28" name="Text 19">
          <a:extLst>
            <a:ext uri="{FF2B5EF4-FFF2-40B4-BE49-F238E27FC236}">
              <a16:creationId xmlns:a16="http://schemas.microsoft.com/office/drawing/2014/main" id="{90323CD9-446C-4EF3-9081-665860B006C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29" name="Text 19">
          <a:extLst>
            <a:ext uri="{FF2B5EF4-FFF2-40B4-BE49-F238E27FC236}">
              <a16:creationId xmlns:a16="http://schemas.microsoft.com/office/drawing/2014/main" id="{1A491CF7-9366-4EE4-84DC-8BEDB35F969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30" name="Text 19">
          <a:extLst>
            <a:ext uri="{FF2B5EF4-FFF2-40B4-BE49-F238E27FC236}">
              <a16:creationId xmlns:a16="http://schemas.microsoft.com/office/drawing/2014/main" id="{486E97BC-5B4D-4E72-8A46-652F2CF700E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31" name="Text 19">
          <a:extLst>
            <a:ext uri="{FF2B5EF4-FFF2-40B4-BE49-F238E27FC236}">
              <a16:creationId xmlns:a16="http://schemas.microsoft.com/office/drawing/2014/main" id="{3A409AD4-D403-4429-A796-F7BF7E6FD6B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32" name="Text 19">
          <a:extLst>
            <a:ext uri="{FF2B5EF4-FFF2-40B4-BE49-F238E27FC236}">
              <a16:creationId xmlns:a16="http://schemas.microsoft.com/office/drawing/2014/main" id="{775A4FCB-0C10-4F4A-8A38-A484214C70C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33" name="Text 19">
          <a:extLst>
            <a:ext uri="{FF2B5EF4-FFF2-40B4-BE49-F238E27FC236}">
              <a16:creationId xmlns:a16="http://schemas.microsoft.com/office/drawing/2014/main" id="{5B604818-0FD1-47B1-8964-94C303FFE29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34" name="Text 19">
          <a:extLst>
            <a:ext uri="{FF2B5EF4-FFF2-40B4-BE49-F238E27FC236}">
              <a16:creationId xmlns:a16="http://schemas.microsoft.com/office/drawing/2014/main" id="{33848D69-C84C-4089-A617-8F1D92E33E3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35" name="Text 19">
          <a:extLst>
            <a:ext uri="{FF2B5EF4-FFF2-40B4-BE49-F238E27FC236}">
              <a16:creationId xmlns:a16="http://schemas.microsoft.com/office/drawing/2014/main" id="{438BBBC8-05AA-4831-AFBD-674ED228D2E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36" name="Text 19">
          <a:extLst>
            <a:ext uri="{FF2B5EF4-FFF2-40B4-BE49-F238E27FC236}">
              <a16:creationId xmlns:a16="http://schemas.microsoft.com/office/drawing/2014/main" id="{A40F7847-6AB9-4B95-A58E-E7171075A84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37" name="Text 19">
          <a:extLst>
            <a:ext uri="{FF2B5EF4-FFF2-40B4-BE49-F238E27FC236}">
              <a16:creationId xmlns:a16="http://schemas.microsoft.com/office/drawing/2014/main" id="{4401A396-8934-45F5-8C7B-EE064795DFC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38" name="Text 19">
          <a:extLst>
            <a:ext uri="{FF2B5EF4-FFF2-40B4-BE49-F238E27FC236}">
              <a16:creationId xmlns:a16="http://schemas.microsoft.com/office/drawing/2014/main" id="{3B354FCE-08D8-4ECA-94B2-61FBA70DB36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39" name="Text 19">
          <a:extLst>
            <a:ext uri="{FF2B5EF4-FFF2-40B4-BE49-F238E27FC236}">
              <a16:creationId xmlns:a16="http://schemas.microsoft.com/office/drawing/2014/main" id="{EC57EFE5-5212-4577-8CA3-1C174393B6A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40" name="Text 19">
          <a:extLst>
            <a:ext uri="{FF2B5EF4-FFF2-40B4-BE49-F238E27FC236}">
              <a16:creationId xmlns:a16="http://schemas.microsoft.com/office/drawing/2014/main" id="{4A1AC63A-3BDA-4A8F-923E-A66B4C427D6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41" name="Text 19">
          <a:extLst>
            <a:ext uri="{FF2B5EF4-FFF2-40B4-BE49-F238E27FC236}">
              <a16:creationId xmlns:a16="http://schemas.microsoft.com/office/drawing/2014/main" id="{4B246E76-1D86-409F-B538-9C8F13C571F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42" name="Text 19">
          <a:extLst>
            <a:ext uri="{FF2B5EF4-FFF2-40B4-BE49-F238E27FC236}">
              <a16:creationId xmlns:a16="http://schemas.microsoft.com/office/drawing/2014/main" id="{8C89227F-A4AF-40FF-ACFA-64DB0601F09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43" name="Text 19">
          <a:extLst>
            <a:ext uri="{FF2B5EF4-FFF2-40B4-BE49-F238E27FC236}">
              <a16:creationId xmlns:a16="http://schemas.microsoft.com/office/drawing/2014/main" id="{3E29B726-5C85-4D0D-A8B4-9877D49D912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44" name="Text 19">
          <a:extLst>
            <a:ext uri="{FF2B5EF4-FFF2-40B4-BE49-F238E27FC236}">
              <a16:creationId xmlns:a16="http://schemas.microsoft.com/office/drawing/2014/main" id="{82D5602F-D551-4571-B333-115F79A421D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45" name="Text 19">
          <a:extLst>
            <a:ext uri="{FF2B5EF4-FFF2-40B4-BE49-F238E27FC236}">
              <a16:creationId xmlns:a16="http://schemas.microsoft.com/office/drawing/2014/main" id="{20C798AC-CBF3-4103-B417-0F04A4091A3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46" name="Text 19">
          <a:extLst>
            <a:ext uri="{FF2B5EF4-FFF2-40B4-BE49-F238E27FC236}">
              <a16:creationId xmlns:a16="http://schemas.microsoft.com/office/drawing/2014/main" id="{C00746C3-CAA3-465C-8E70-B5793285D97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47" name="Text 19">
          <a:extLst>
            <a:ext uri="{FF2B5EF4-FFF2-40B4-BE49-F238E27FC236}">
              <a16:creationId xmlns:a16="http://schemas.microsoft.com/office/drawing/2014/main" id="{F4D04DDB-0618-408B-99D3-37A3498E783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48" name="Text 19">
          <a:extLst>
            <a:ext uri="{FF2B5EF4-FFF2-40B4-BE49-F238E27FC236}">
              <a16:creationId xmlns:a16="http://schemas.microsoft.com/office/drawing/2014/main" id="{5A008192-4F5B-417A-A187-A409D60579F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49" name="Text 19">
          <a:extLst>
            <a:ext uri="{FF2B5EF4-FFF2-40B4-BE49-F238E27FC236}">
              <a16:creationId xmlns:a16="http://schemas.microsoft.com/office/drawing/2014/main" id="{CA51EA61-F5AB-455B-9053-D4C4A52E136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50" name="Text 19">
          <a:extLst>
            <a:ext uri="{FF2B5EF4-FFF2-40B4-BE49-F238E27FC236}">
              <a16:creationId xmlns:a16="http://schemas.microsoft.com/office/drawing/2014/main" id="{87B77D65-C2A6-4AF3-B440-EC8A84F581C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51" name="Text 19">
          <a:extLst>
            <a:ext uri="{FF2B5EF4-FFF2-40B4-BE49-F238E27FC236}">
              <a16:creationId xmlns:a16="http://schemas.microsoft.com/office/drawing/2014/main" id="{2BB82F72-023F-4213-9EB8-5D8796E5690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52" name="Text 19">
          <a:extLst>
            <a:ext uri="{FF2B5EF4-FFF2-40B4-BE49-F238E27FC236}">
              <a16:creationId xmlns:a16="http://schemas.microsoft.com/office/drawing/2014/main" id="{5139820E-BACE-4228-8519-0C32DFEB57D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53" name="Text 19">
          <a:extLst>
            <a:ext uri="{FF2B5EF4-FFF2-40B4-BE49-F238E27FC236}">
              <a16:creationId xmlns:a16="http://schemas.microsoft.com/office/drawing/2014/main" id="{39FEE715-1F54-44E9-BC24-79E35712B65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54" name="Text 19">
          <a:extLst>
            <a:ext uri="{FF2B5EF4-FFF2-40B4-BE49-F238E27FC236}">
              <a16:creationId xmlns:a16="http://schemas.microsoft.com/office/drawing/2014/main" id="{73B9BBF5-0E89-4EA5-A9BB-772961E9B39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55" name="Text 19">
          <a:extLst>
            <a:ext uri="{FF2B5EF4-FFF2-40B4-BE49-F238E27FC236}">
              <a16:creationId xmlns:a16="http://schemas.microsoft.com/office/drawing/2014/main" id="{D351046F-5F9C-4443-8A0E-BDD15C3A441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56" name="Text 19">
          <a:extLst>
            <a:ext uri="{FF2B5EF4-FFF2-40B4-BE49-F238E27FC236}">
              <a16:creationId xmlns:a16="http://schemas.microsoft.com/office/drawing/2014/main" id="{9D2FD0EC-9872-411A-9EE3-AD9F6C6E9EF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57" name="Text 19">
          <a:extLst>
            <a:ext uri="{FF2B5EF4-FFF2-40B4-BE49-F238E27FC236}">
              <a16:creationId xmlns:a16="http://schemas.microsoft.com/office/drawing/2014/main" id="{EAA44A05-F159-4E13-9704-E9BE59B941D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58" name="Text 19">
          <a:extLst>
            <a:ext uri="{FF2B5EF4-FFF2-40B4-BE49-F238E27FC236}">
              <a16:creationId xmlns:a16="http://schemas.microsoft.com/office/drawing/2014/main" id="{AE857924-7EF9-4581-BAB8-C845873C0A3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59" name="Text 19">
          <a:extLst>
            <a:ext uri="{FF2B5EF4-FFF2-40B4-BE49-F238E27FC236}">
              <a16:creationId xmlns:a16="http://schemas.microsoft.com/office/drawing/2014/main" id="{00F69596-8081-4DC8-A092-6D86201D01F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60" name="Text 19">
          <a:extLst>
            <a:ext uri="{FF2B5EF4-FFF2-40B4-BE49-F238E27FC236}">
              <a16:creationId xmlns:a16="http://schemas.microsoft.com/office/drawing/2014/main" id="{98A76C22-D5D4-4DE8-82D1-A0C34480E1E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61" name="Text 19">
          <a:extLst>
            <a:ext uri="{FF2B5EF4-FFF2-40B4-BE49-F238E27FC236}">
              <a16:creationId xmlns:a16="http://schemas.microsoft.com/office/drawing/2014/main" id="{CE3535AC-C93D-4B24-A423-45AD895BC06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62" name="Text 19">
          <a:extLst>
            <a:ext uri="{FF2B5EF4-FFF2-40B4-BE49-F238E27FC236}">
              <a16:creationId xmlns:a16="http://schemas.microsoft.com/office/drawing/2014/main" id="{97D9CC7E-3D64-4321-9703-32E6677AE73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63" name="Text 19">
          <a:extLst>
            <a:ext uri="{FF2B5EF4-FFF2-40B4-BE49-F238E27FC236}">
              <a16:creationId xmlns:a16="http://schemas.microsoft.com/office/drawing/2014/main" id="{ECAB9DCD-6E2C-445F-8CC4-4000A8F70E1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64" name="Text 19">
          <a:extLst>
            <a:ext uri="{FF2B5EF4-FFF2-40B4-BE49-F238E27FC236}">
              <a16:creationId xmlns:a16="http://schemas.microsoft.com/office/drawing/2014/main" id="{58231E8B-404D-4253-91CD-DDFC28DF0D6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65" name="Text 19">
          <a:extLst>
            <a:ext uri="{FF2B5EF4-FFF2-40B4-BE49-F238E27FC236}">
              <a16:creationId xmlns:a16="http://schemas.microsoft.com/office/drawing/2014/main" id="{4C65F836-3290-4423-BA01-721CAF4FFDB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66" name="Text 19">
          <a:extLst>
            <a:ext uri="{FF2B5EF4-FFF2-40B4-BE49-F238E27FC236}">
              <a16:creationId xmlns:a16="http://schemas.microsoft.com/office/drawing/2014/main" id="{CC2927E1-D994-47C2-A27C-C429018EA54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67" name="Text 19">
          <a:extLst>
            <a:ext uri="{FF2B5EF4-FFF2-40B4-BE49-F238E27FC236}">
              <a16:creationId xmlns:a16="http://schemas.microsoft.com/office/drawing/2014/main" id="{02FE3AC4-348D-4BA1-8F94-10F1DAD80E1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68" name="Text 19">
          <a:extLst>
            <a:ext uri="{FF2B5EF4-FFF2-40B4-BE49-F238E27FC236}">
              <a16:creationId xmlns:a16="http://schemas.microsoft.com/office/drawing/2014/main" id="{E76C5BD3-33E8-4952-A09A-6B5FFEB3A2E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69" name="Text 19">
          <a:extLst>
            <a:ext uri="{FF2B5EF4-FFF2-40B4-BE49-F238E27FC236}">
              <a16:creationId xmlns:a16="http://schemas.microsoft.com/office/drawing/2014/main" id="{08E5BA29-0EA7-4E6D-9E2C-79FA238DE94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70" name="Text 19">
          <a:extLst>
            <a:ext uri="{FF2B5EF4-FFF2-40B4-BE49-F238E27FC236}">
              <a16:creationId xmlns:a16="http://schemas.microsoft.com/office/drawing/2014/main" id="{EDAB4618-E631-434A-ADBB-01B4B9F4743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71" name="Text 19">
          <a:extLst>
            <a:ext uri="{FF2B5EF4-FFF2-40B4-BE49-F238E27FC236}">
              <a16:creationId xmlns:a16="http://schemas.microsoft.com/office/drawing/2014/main" id="{F7F7D6DE-1934-4BD9-8F3E-93429B2DADD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72" name="Text 19">
          <a:extLst>
            <a:ext uri="{FF2B5EF4-FFF2-40B4-BE49-F238E27FC236}">
              <a16:creationId xmlns:a16="http://schemas.microsoft.com/office/drawing/2014/main" id="{D9FDE5F4-5A98-42E7-A9EE-77C27F0EBC7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73" name="Text 19">
          <a:extLst>
            <a:ext uri="{FF2B5EF4-FFF2-40B4-BE49-F238E27FC236}">
              <a16:creationId xmlns:a16="http://schemas.microsoft.com/office/drawing/2014/main" id="{8D419B01-B313-44C8-99CE-3A792A84927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74" name="Text 19">
          <a:extLst>
            <a:ext uri="{FF2B5EF4-FFF2-40B4-BE49-F238E27FC236}">
              <a16:creationId xmlns:a16="http://schemas.microsoft.com/office/drawing/2014/main" id="{96DBA569-1448-487A-A73B-BF7506E4AA6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75" name="Text 19">
          <a:extLst>
            <a:ext uri="{FF2B5EF4-FFF2-40B4-BE49-F238E27FC236}">
              <a16:creationId xmlns:a16="http://schemas.microsoft.com/office/drawing/2014/main" id="{12406F6E-1023-45CA-85CD-B4A9FE49DAD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76" name="Text 19">
          <a:extLst>
            <a:ext uri="{FF2B5EF4-FFF2-40B4-BE49-F238E27FC236}">
              <a16:creationId xmlns:a16="http://schemas.microsoft.com/office/drawing/2014/main" id="{0E7FEBC6-528A-44FB-BEC8-945F41A0EA6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77" name="Text 19">
          <a:extLst>
            <a:ext uri="{FF2B5EF4-FFF2-40B4-BE49-F238E27FC236}">
              <a16:creationId xmlns:a16="http://schemas.microsoft.com/office/drawing/2014/main" id="{3129BD6C-3AA9-4A2C-A36E-650A6E68BBE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78" name="Text 19">
          <a:extLst>
            <a:ext uri="{FF2B5EF4-FFF2-40B4-BE49-F238E27FC236}">
              <a16:creationId xmlns:a16="http://schemas.microsoft.com/office/drawing/2014/main" id="{5766AA5D-F8A5-4BEF-9E26-9D610C8BF0C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79" name="Text 19">
          <a:extLst>
            <a:ext uri="{FF2B5EF4-FFF2-40B4-BE49-F238E27FC236}">
              <a16:creationId xmlns:a16="http://schemas.microsoft.com/office/drawing/2014/main" id="{94519A6B-3BC3-4FF3-9447-581B2D19B2D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80" name="Text 19">
          <a:extLst>
            <a:ext uri="{FF2B5EF4-FFF2-40B4-BE49-F238E27FC236}">
              <a16:creationId xmlns:a16="http://schemas.microsoft.com/office/drawing/2014/main" id="{3BA3BCBB-9D51-4B6F-8D25-983C3E0A3D7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81" name="Text 19">
          <a:extLst>
            <a:ext uri="{FF2B5EF4-FFF2-40B4-BE49-F238E27FC236}">
              <a16:creationId xmlns:a16="http://schemas.microsoft.com/office/drawing/2014/main" id="{C98034B4-3145-40EE-934F-16D68ABBA6C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82" name="Text 19">
          <a:extLst>
            <a:ext uri="{FF2B5EF4-FFF2-40B4-BE49-F238E27FC236}">
              <a16:creationId xmlns:a16="http://schemas.microsoft.com/office/drawing/2014/main" id="{19FD5013-4AA5-4E95-97EC-3EAAEE9909A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83" name="Text 19">
          <a:extLst>
            <a:ext uri="{FF2B5EF4-FFF2-40B4-BE49-F238E27FC236}">
              <a16:creationId xmlns:a16="http://schemas.microsoft.com/office/drawing/2014/main" id="{873BA2F6-D95D-41A6-A5F1-06D353F2C16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84" name="Text 19">
          <a:extLst>
            <a:ext uri="{FF2B5EF4-FFF2-40B4-BE49-F238E27FC236}">
              <a16:creationId xmlns:a16="http://schemas.microsoft.com/office/drawing/2014/main" id="{CB74621B-A5EA-415A-9253-F9C8CCB2C39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85" name="Text 19">
          <a:extLst>
            <a:ext uri="{FF2B5EF4-FFF2-40B4-BE49-F238E27FC236}">
              <a16:creationId xmlns:a16="http://schemas.microsoft.com/office/drawing/2014/main" id="{4B4A4307-F166-4499-84D4-D672D855E64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86" name="Text 19">
          <a:extLst>
            <a:ext uri="{FF2B5EF4-FFF2-40B4-BE49-F238E27FC236}">
              <a16:creationId xmlns:a16="http://schemas.microsoft.com/office/drawing/2014/main" id="{1B6C5C31-E9E6-4E1A-9CA4-EA918477472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87" name="Text 19">
          <a:extLst>
            <a:ext uri="{FF2B5EF4-FFF2-40B4-BE49-F238E27FC236}">
              <a16:creationId xmlns:a16="http://schemas.microsoft.com/office/drawing/2014/main" id="{200E15A9-5D38-40D9-834D-A53A32271B0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88" name="Text 19">
          <a:extLst>
            <a:ext uri="{FF2B5EF4-FFF2-40B4-BE49-F238E27FC236}">
              <a16:creationId xmlns:a16="http://schemas.microsoft.com/office/drawing/2014/main" id="{0EADF3D9-BC50-45F8-8EF8-EA4C5AB8217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89" name="Text 19">
          <a:extLst>
            <a:ext uri="{FF2B5EF4-FFF2-40B4-BE49-F238E27FC236}">
              <a16:creationId xmlns:a16="http://schemas.microsoft.com/office/drawing/2014/main" id="{DF2CF157-939D-4A1B-9442-5ED5B96DD96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90" name="Text 19">
          <a:extLst>
            <a:ext uri="{FF2B5EF4-FFF2-40B4-BE49-F238E27FC236}">
              <a16:creationId xmlns:a16="http://schemas.microsoft.com/office/drawing/2014/main" id="{B8216934-8B73-4485-810A-0BBF061ACBE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16</xdr:row>
      <xdr:rowOff>0</xdr:rowOff>
    </xdr:from>
    <xdr:ext cx="696632" cy="31750"/>
    <xdr:sp macro="" textlink="">
      <xdr:nvSpPr>
        <xdr:cNvPr id="791" name="Text 19">
          <a:extLst>
            <a:ext uri="{FF2B5EF4-FFF2-40B4-BE49-F238E27FC236}">
              <a16:creationId xmlns:a16="http://schemas.microsoft.com/office/drawing/2014/main" id="{B34DE775-0DAB-436F-8B20-9B6CFB04485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792" name="Text 19">
          <a:extLst>
            <a:ext uri="{FF2B5EF4-FFF2-40B4-BE49-F238E27FC236}">
              <a16:creationId xmlns:a16="http://schemas.microsoft.com/office/drawing/2014/main" id="{EB2ED1A7-38B3-41E5-81D5-839085065F7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793" name="Text 19">
          <a:extLst>
            <a:ext uri="{FF2B5EF4-FFF2-40B4-BE49-F238E27FC236}">
              <a16:creationId xmlns:a16="http://schemas.microsoft.com/office/drawing/2014/main" id="{1407D646-0295-4C12-85B6-C371DF5C75C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794" name="Text 19">
          <a:extLst>
            <a:ext uri="{FF2B5EF4-FFF2-40B4-BE49-F238E27FC236}">
              <a16:creationId xmlns:a16="http://schemas.microsoft.com/office/drawing/2014/main" id="{9116836E-353D-409B-8963-B2349F26D3E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795" name="Text 19">
          <a:extLst>
            <a:ext uri="{FF2B5EF4-FFF2-40B4-BE49-F238E27FC236}">
              <a16:creationId xmlns:a16="http://schemas.microsoft.com/office/drawing/2014/main" id="{035E7F9D-B942-4E5B-98A1-AF737F161A5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796" name="Text 19">
          <a:extLst>
            <a:ext uri="{FF2B5EF4-FFF2-40B4-BE49-F238E27FC236}">
              <a16:creationId xmlns:a16="http://schemas.microsoft.com/office/drawing/2014/main" id="{31A989DA-69E3-4CCD-B5AC-2E7F6706D0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797" name="Text 19">
          <a:extLst>
            <a:ext uri="{FF2B5EF4-FFF2-40B4-BE49-F238E27FC236}">
              <a16:creationId xmlns:a16="http://schemas.microsoft.com/office/drawing/2014/main" id="{3AE2C028-1DB3-404E-80D6-412002174A0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798" name="Text 19">
          <a:extLst>
            <a:ext uri="{FF2B5EF4-FFF2-40B4-BE49-F238E27FC236}">
              <a16:creationId xmlns:a16="http://schemas.microsoft.com/office/drawing/2014/main" id="{727063F6-5ABB-4253-A8D5-47D70BB9E50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799" name="Text 19">
          <a:extLst>
            <a:ext uri="{FF2B5EF4-FFF2-40B4-BE49-F238E27FC236}">
              <a16:creationId xmlns:a16="http://schemas.microsoft.com/office/drawing/2014/main" id="{4025C71E-633B-45D4-A1FE-FBE3D732640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00" name="Text 19">
          <a:extLst>
            <a:ext uri="{FF2B5EF4-FFF2-40B4-BE49-F238E27FC236}">
              <a16:creationId xmlns:a16="http://schemas.microsoft.com/office/drawing/2014/main" id="{2A30E01B-7CA6-4474-9C9E-2FCC6494390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01" name="Text 19">
          <a:extLst>
            <a:ext uri="{FF2B5EF4-FFF2-40B4-BE49-F238E27FC236}">
              <a16:creationId xmlns:a16="http://schemas.microsoft.com/office/drawing/2014/main" id="{112E483A-EAD4-4519-80A5-50E6EA75C22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02" name="Text 19">
          <a:extLst>
            <a:ext uri="{FF2B5EF4-FFF2-40B4-BE49-F238E27FC236}">
              <a16:creationId xmlns:a16="http://schemas.microsoft.com/office/drawing/2014/main" id="{A4A16FC1-A2DE-4F39-A709-E0355A78780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03" name="Text 19">
          <a:extLst>
            <a:ext uri="{FF2B5EF4-FFF2-40B4-BE49-F238E27FC236}">
              <a16:creationId xmlns:a16="http://schemas.microsoft.com/office/drawing/2014/main" id="{9896198D-8FB6-4B94-BFC4-80E8916FD64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04" name="Text 19">
          <a:extLst>
            <a:ext uri="{FF2B5EF4-FFF2-40B4-BE49-F238E27FC236}">
              <a16:creationId xmlns:a16="http://schemas.microsoft.com/office/drawing/2014/main" id="{800B2A9F-31F2-4312-9F85-AA5E1B53A06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05" name="Text 19">
          <a:extLst>
            <a:ext uri="{FF2B5EF4-FFF2-40B4-BE49-F238E27FC236}">
              <a16:creationId xmlns:a16="http://schemas.microsoft.com/office/drawing/2014/main" id="{16C7B07E-D58C-48F3-9D13-262B957B803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06" name="Text 19">
          <a:extLst>
            <a:ext uri="{FF2B5EF4-FFF2-40B4-BE49-F238E27FC236}">
              <a16:creationId xmlns:a16="http://schemas.microsoft.com/office/drawing/2014/main" id="{84E82B46-2D60-446E-B4A7-84A206C0D26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07" name="Text 19">
          <a:extLst>
            <a:ext uri="{FF2B5EF4-FFF2-40B4-BE49-F238E27FC236}">
              <a16:creationId xmlns:a16="http://schemas.microsoft.com/office/drawing/2014/main" id="{0F63206A-1D39-4488-988D-F3A1A75CA1A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08" name="Text 19">
          <a:extLst>
            <a:ext uri="{FF2B5EF4-FFF2-40B4-BE49-F238E27FC236}">
              <a16:creationId xmlns:a16="http://schemas.microsoft.com/office/drawing/2014/main" id="{88517227-3B48-4EA9-BB8E-81DF3B4B02D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09" name="Text 19">
          <a:extLst>
            <a:ext uri="{FF2B5EF4-FFF2-40B4-BE49-F238E27FC236}">
              <a16:creationId xmlns:a16="http://schemas.microsoft.com/office/drawing/2014/main" id="{E2D35B39-8220-4C93-A63E-3E1FD660E13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10" name="Text 19">
          <a:extLst>
            <a:ext uri="{FF2B5EF4-FFF2-40B4-BE49-F238E27FC236}">
              <a16:creationId xmlns:a16="http://schemas.microsoft.com/office/drawing/2014/main" id="{9348CEAD-A456-4595-9444-12DAF62350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11" name="Text 19">
          <a:extLst>
            <a:ext uri="{FF2B5EF4-FFF2-40B4-BE49-F238E27FC236}">
              <a16:creationId xmlns:a16="http://schemas.microsoft.com/office/drawing/2014/main" id="{056FFA50-C0AB-4CED-B53D-011B3440D86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12" name="Text 19">
          <a:extLst>
            <a:ext uri="{FF2B5EF4-FFF2-40B4-BE49-F238E27FC236}">
              <a16:creationId xmlns:a16="http://schemas.microsoft.com/office/drawing/2014/main" id="{A6CF158A-B9E9-4F8E-BBF9-B752CBF06C4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13" name="Text 19">
          <a:extLst>
            <a:ext uri="{FF2B5EF4-FFF2-40B4-BE49-F238E27FC236}">
              <a16:creationId xmlns:a16="http://schemas.microsoft.com/office/drawing/2014/main" id="{0AAFF0EC-AD37-48D3-A38C-426E36B48EC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14" name="Text 19">
          <a:extLst>
            <a:ext uri="{FF2B5EF4-FFF2-40B4-BE49-F238E27FC236}">
              <a16:creationId xmlns:a16="http://schemas.microsoft.com/office/drawing/2014/main" id="{81C7A27F-CBB8-4FCD-887D-5939B788344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15" name="Text 19">
          <a:extLst>
            <a:ext uri="{FF2B5EF4-FFF2-40B4-BE49-F238E27FC236}">
              <a16:creationId xmlns:a16="http://schemas.microsoft.com/office/drawing/2014/main" id="{46323649-AFE2-4E05-9A80-CABEBAE7406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16" name="Text 19">
          <a:extLst>
            <a:ext uri="{FF2B5EF4-FFF2-40B4-BE49-F238E27FC236}">
              <a16:creationId xmlns:a16="http://schemas.microsoft.com/office/drawing/2014/main" id="{B5B300BD-30E0-4063-A024-BD9AC1ED8C5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17" name="Text 19">
          <a:extLst>
            <a:ext uri="{FF2B5EF4-FFF2-40B4-BE49-F238E27FC236}">
              <a16:creationId xmlns:a16="http://schemas.microsoft.com/office/drawing/2014/main" id="{3889E96B-CBD5-477A-BCEC-94F7DB66FD2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18" name="Text 19">
          <a:extLst>
            <a:ext uri="{FF2B5EF4-FFF2-40B4-BE49-F238E27FC236}">
              <a16:creationId xmlns:a16="http://schemas.microsoft.com/office/drawing/2014/main" id="{E068DBA8-B21D-48B4-87E4-3689DF4DEB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19" name="Text 19">
          <a:extLst>
            <a:ext uri="{FF2B5EF4-FFF2-40B4-BE49-F238E27FC236}">
              <a16:creationId xmlns:a16="http://schemas.microsoft.com/office/drawing/2014/main" id="{26310103-753D-4B7B-BAB9-A1C310A586E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20" name="Text 19">
          <a:extLst>
            <a:ext uri="{FF2B5EF4-FFF2-40B4-BE49-F238E27FC236}">
              <a16:creationId xmlns:a16="http://schemas.microsoft.com/office/drawing/2014/main" id="{E859DA79-4C30-4C56-8277-151F4A8E58B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21" name="Text 19">
          <a:extLst>
            <a:ext uri="{FF2B5EF4-FFF2-40B4-BE49-F238E27FC236}">
              <a16:creationId xmlns:a16="http://schemas.microsoft.com/office/drawing/2014/main" id="{A2FB1C19-A72F-4A2E-AA9B-A0263788EE5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22" name="Text 19">
          <a:extLst>
            <a:ext uri="{FF2B5EF4-FFF2-40B4-BE49-F238E27FC236}">
              <a16:creationId xmlns:a16="http://schemas.microsoft.com/office/drawing/2014/main" id="{CB89787B-A788-453C-A22C-6DA21F674BB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23" name="Text 19">
          <a:extLst>
            <a:ext uri="{FF2B5EF4-FFF2-40B4-BE49-F238E27FC236}">
              <a16:creationId xmlns:a16="http://schemas.microsoft.com/office/drawing/2014/main" id="{164760CF-246A-4235-AB70-67069E06198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24" name="Text 19">
          <a:extLst>
            <a:ext uri="{FF2B5EF4-FFF2-40B4-BE49-F238E27FC236}">
              <a16:creationId xmlns:a16="http://schemas.microsoft.com/office/drawing/2014/main" id="{B876AFA4-E2F7-4DBA-B9F2-87A7C42D3E2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25" name="Text 19">
          <a:extLst>
            <a:ext uri="{FF2B5EF4-FFF2-40B4-BE49-F238E27FC236}">
              <a16:creationId xmlns:a16="http://schemas.microsoft.com/office/drawing/2014/main" id="{486C6BE9-903A-4F12-8790-537E008E71D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26" name="Text 19">
          <a:extLst>
            <a:ext uri="{FF2B5EF4-FFF2-40B4-BE49-F238E27FC236}">
              <a16:creationId xmlns:a16="http://schemas.microsoft.com/office/drawing/2014/main" id="{4F9C69DF-B82B-49B9-BBD4-E339860F09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27" name="Text 19">
          <a:extLst>
            <a:ext uri="{FF2B5EF4-FFF2-40B4-BE49-F238E27FC236}">
              <a16:creationId xmlns:a16="http://schemas.microsoft.com/office/drawing/2014/main" id="{E8904305-8EE3-44B1-9CB0-B598B061D61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28" name="Text 19">
          <a:extLst>
            <a:ext uri="{FF2B5EF4-FFF2-40B4-BE49-F238E27FC236}">
              <a16:creationId xmlns:a16="http://schemas.microsoft.com/office/drawing/2014/main" id="{A3FADEB8-86FC-42F7-BD24-FAD920FC3AB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29" name="Text 19">
          <a:extLst>
            <a:ext uri="{FF2B5EF4-FFF2-40B4-BE49-F238E27FC236}">
              <a16:creationId xmlns:a16="http://schemas.microsoft.com/office/drawing/2014/main" id="{846853B0-5B4C-42C0-A2A9-2DDCA97A061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30" name="Text 19">
          <a:extLst>
            <a:ext uri="{FF2B5EF4-FFF2-40B4-BE49-F238E27FC236}">
              <a16:creationId xmlns:a16="http://schemas.microsoft.com/office/drawing/2014/main" id="{737A2224-59AB-4C2D-9A69-7BEB840F123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31" name="Text 19">
          <a:extLst>
            <a:ext uri="{FF2B5EF4-FFF2-40B4-BE49-F238E27FC236}">
              <a16:creationId xmlns:a16="http://schemas.microsoft.com/office/drawing/2014/main" id="{E17415D0-56EA-4A30-961B-FABE9632BD8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32" name="Text 19">
          <a:extLst>
            <a:ext uri="{FF2B5EF4-FFF2-40B4-BE49-F238E27FC236}">
              <a16:creationId xmlns:a16="http://schemas.microsoft.com/office/drawing/2014/main" id="{5C069ED3-C3E6-4AE0-9FFC-74C454702F8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33" name="Text 19">
          <a:extLst>
            <a:ext uri="{FF2B5EF4-FFF2-40B4-BE49-F238E27FC236}">
              <a16:creationId xmlns:a16="http://schemas.microsoft.com/office/drawing/2014/main" id="{E885F3D6-B95C-4B41-8BAE-97A40808703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34" name="Text 19">
          <a:extLst>
            <a:ext uri="{FF2B5EF4-FFF2-40B4-BE49-F238E27FC236}">
              <a16:creationId xmlns:a16="http://schemas.microsoft.com/office/drawing/2014/main" id="{D97D2210-F29E-4164-814C-91145248DC6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35" name="Text 19">
          <a:extLst>
            <a:ext uri="{FF2B5EF4-FFF2-40B4-BE49-F238E27FC236}">
              <a16:creationId xmlns:a16="http://schemas.microsoft.com/office/drawing/2014/main" id="{32C2B3A6-0732-4E44-942E-E98A317BA33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36" name="Text 19">
          <a:extLst>
            <a:ext uri="{FF2B5EF4-FFF2-40B4-BE49-F238E27FC236}">
              <a16:creationId xmlns:a16="http://schemas.microsoft.com/office/drawing/2014/main" id="{29FC6B07-D527-4C5C-BA9D-0B60863AA00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37" name="Text 19">
          <a:extLst>
            <a:ext uri="{FF2B5EF4-FFF2-40B4-BE49-F238E27FC236}">
              <a16:creationId xmlns:a16="http://schemas.microsoft.com/office/drawing/2014/main" id="{5BB2409D-48F2-4DED-BB66-6FF28797F96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38" name="Text 19">
          <a:extLst>
            <a:ext uri="{FF2B5EF4-FFF2-40B4-BE49-F238E27FC236}">
              <a16:creationId xmlns:a16="http://schemas.microsoft.com/office/drawing/2014/main" id="{0C3C1D4C-B8F8-4BB4-83B0-C1DBAFCA06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39" name="Text 19">
          <a:extLst>
            <a:ext uri="{FF2B5EF4-FFF2-40B4-BE49-F238E27FC236}">
              <a16:creationId xmlns:a16="http://schemas.microsoft.com/office/drawing/2014/main" id="{2B59B3B7-5DD5-4341-BFC6-11401CA24CD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40" name="Text 19">
          <a:extLst>
            <a:ext uri="{FF2B5EF4-FFF2-40B4-BE49-F238E27FC236}">
              <a16:creationId xmlns:a16="http://schemas.microsoft.com/office/drawing/2014/main" id="{EA4833A9-136C-4E70-9CFA-963686EABB9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41" name="Text 19">
          <a:extLst>
            <a:ext uri="{FF2B5EF4-FFF2-40B4-BE49-F238E27FC236}">
              <a16:creationId xmlns:a16="http://schemas.microsoft.com/office/drawing/2014/main" id="{CF84B1A6-2DAF-4038-859A-AF5F203E12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42" name="Text 19">
          <a:extLst>
            <a:ext uri="{FF2B5EF4-FFF2-40B4-BE49-F238E27FC236}">
              <a16:creationId xmlns:a16="http://schemas.microsoft.com/office/drawing/2014/main" id="{4E682B74-B06E-4CF5-B1FC-6D4D3ABBAE8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43" name="Text 19">
          <a:extLst>
            <a:ext uri="{FF2B5EF4-FFF2-40B4-BE49-F238E27FC236}">
              <a16:creationId xmlns:a16="http://schemas.microsoft.com/office/drawing/2014/main" id="{28AD12E8-A760-44C3-A479-3A6EFA58D37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44" name="Text 19">
          <a:extLst>
            <a:ext uri="{FF2B5EF4-FFF2-40B4-BE49-F238E27FC236}">
              <a16:creationId xmlns:a16="http://schemas.microsoft.com/office/drawing/2014/main" id="{E6F90356-A8DC-4932-8C3C-8A9FEA7A5C1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45" name="Text 19">
          <a:extLst>
            <a:ext uri="{FF2B5EF4-FFF2-40B4-BE49-F238E27FC236}">
              <a16:creationId xmlns:a16="http://schemas.microsoft.com/office/drawing/2014/main" id="{79C7CE65-5840-4976-9FB9-0592CDED1B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46" name="Text 19">
          <a:extLst>
            <a:ext uri="{FF2B5EF4-FFF2-40B4-BE49-F238E27FC236}">
              <a16:creationId xmlns:a16="http://schemas.microsoft.com/office/drawing/2014/main" id="{F40A21D3-6CA1-448E-8FA7-15608B62EB4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47" name="Text 19">
          <a:extLst>
            <a:ext uri="{FF2B5EF4-FFF2-40B4-BE49-F238E27FC236}">
              <a16:creationId xmlns:a16="http://schemas.microsoft.com/office/drawing/2014/main" id="{7E228CB8-7361-49DE-9D58-95694241A96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48" name="Text 19">
          <a:extLst>
            <a:ext uri="{FF2B5EF4-FFF2-40B4-BE49-F238E27FC236}">
              <a16:creationId xmlns:a16="http://schemas.microsoft.com/office/drawing/2014/main" id="{9F78EF9C-D37F-4D90-8B2E-257264888B8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49" name="Text 19">
          <a:extLst>
            <a:ext uri="{FF2B5EF4-FFF2-40B4-BE49-F238E27FC236}">
              <a16:creationId xmlns:a16="http://schemas.microsoft.com/office/drawing/2014/main" id="{70C04C19-D222-4292-936E-6C96419E992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50" name="Text 19">
          <a:extLst>
            <a:ext uri="{FF2B5EF4-FFF2-40B4-BE49-F238E27FC236}">
              <a16:creationId xmlns:a16="http://schemas.microsoft.com/office/drawing/2014/main" id="{0E72CE8A-0B8E-45F6-9FC2-96E96A27927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51" name="Text 19">
          <a:extLst>
            <a:ext uri="{FF2B5EF4-FFF2-40B4-BE49-F238E27FC236}">
              <a16:creationId xmlns:a16="http://schemas.microsoft.com/office/drawing/2014/main" id="{E4000DDE-02C9-4500-828A-72E595BCFD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52" name="Text 19">
          <a:extLst>
            <a:ext uri="{FF2B5EF4-FFF2-40B4-BE49-F238E27FC236}">
              <a16:creationId xmlns:a16="http://schemas.microsoft.com/office/drawing/2014/main" id="{C0304D82-7E29-47C2-9C0A-E5129F6868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53" name="Text 19">
          <a:extLst>
            <a:ext uri="{FF2B5EF4-FFF2-40B4-BE49-F238E27FC236}">
              <a16:creationId xmlns:a16="http://schemas.microsoft.com/office/drawing/2014/main" id="{87616438-75F0-4273-89BA-98EE164BE69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54" name="Text 19">
          <a:extLst>
            <a:ext uri="{FF2B5EF4-FFF2-40B4-BE49-F238E27FC236}">
              <a16:creationId xmlns:a16="http://schemas.microsoft.com/office/drawing/2014/main" id="{5432B6FF-0499-4C17-9C1A-45D1C953CD2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55" name="Text 19">
          <a:extLst>
            <a:ext uri="{FF2B5EF4-FFF2-40B4-BE49-F238E27FC236}">
              <a16:creationId xmlns:a16="http://schemas.microsoft.com/office/drawing/2014/main" id="{FB185162-2226-4794-9B8E-2F7CA3A7745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56" name="Text 19">
          <a:extLst>
            <a:ext uri="{FF2B5EF4-FFF2-40B4-BE49-F238E27FC236}">
              <a16:creationId xmlns:a16="http://schemas.microsoft.com/office/drawing/2014/main" id="{E6628176-1C14-40AF-8C15-1615AAEDB53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57" name="Text 19">
          <a:extLst>
            <a:ext uri="{FF2B5EF4-FFF2-40B4-BE49-F238E27FC236}">
              <a16:creationId xmlns:a16="http://schemas.microsoft.com/office/drawing/2014/main" id="{273B9C0F-96DD-4FB4-80A3-69772BA0EA6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58" name="Text 19">
          <a:extLst>
            <a:ext uri="{FF2B5EF4-FFF2-40B4-BE49-F238E27FC236}">
              <a16:creationId xmlns:a16="http://schemas.microsoft.com/office/drawing/2014/main" id="{13FE4C61-858E-4267-A696-94BB8F818E5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59" name="Text 19">
          <a:extLst>
            <a:ext uri="{FF2B5EF4-FFF2-40B4-BE49-F238E27FC236}">
              <a16:creationId xmlns:a16="http://schemas.microsoft.com/office/drawing/2014/main" id="{7A60DBCA-1C2C-4A9E-977B-D4F5E71EAE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60" name="Text 19">
          <a:extLst>
            <a:ext uri="{FF2B5EF4-FFF2-40B4-BE49-F238E27FC236}">
              <a16:creationId xmlns:a16="http://schemas.microsoft.com/office/drawing/2014/main" id="{1ABB3321-D84E-4033-8A6F-33B70C39A9D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61" name="Text 19">
          <a:extLst>
            <a:ext uri="{FF2B5EF4-FFF2-40B4-BE49-F238E27FC236}">
              <a16:creationId xmlns:a16="http://schemas.microsoft.com/office/drawing/2014/main" id="{8EE4F68E-489F-4A4C-B42A-BA7E7EAB0A1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62" name="Text 19">
          <a:extLst>
            <a:ext uri="{FF2B5EF4-FFF2-40B4-BE49-F238E27FC236}">
              <a16:creationId xmlns:a16="http://schemas.microsoft.com/office/drawing/2014/main" id="{1DD2B275-8FA6-45B1-964D-DE1C1FD8AD4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63" name="Text 19">
          <a:extLst>
            <a:ext uri="{FF2B5EF4-FFF2-40B4-BE49-F238E27FC236}">
              <a16:creationId xmlns:a16="http://schemas.microsoft.com/office/drawing/2014/main" id="{7D268C49-90D9-4CF2-AA35-173E9E461F4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64" name="Text 19">
          <a:extLst>
            <a:ext uri="{FF2B5EF4-FFF2-40B4-BE49-F238E27FC236}">
              <a16:creationId xmlns:a16="http://schemas.microsoft.com/office/drawing/2014/main" id="{6AAC06D1-C676-4D0D-9A4D-078C102B9C9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65" name="Text 19">
          <a:extLst>
            <a:ext uri="{FF2B5EF4-FFF2-40B4-BE49-F238E27FC236}">
              <a16:creationId xmlns:a16="http://schemas.microsoft.com/office/drawing/2014/main" id="{FD9DEF75-0FEB-4597-B8FD-348DA699953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66" name="Text 19">
          <a:extLst>
            <a:ext uri="{FF2B5EF4-FFF2-40B4-BE49-F238E27FC236}">
              <a16:creationId xmlns:a16="http://schemas.microsoft.com/office/drawing/2014/main" id="{0840A5E7-8D02-4FF7-A403-10A5F5383F0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67" name="Text 19">
          <a:extLst>
            <a:ext uri="{FF2B5EF4-FFF2-40B4-BE49-F238E27FC236}">
              <a16:creationId xmlns:a16="http://schemas.microsoft.com/office/drawing/2014/main" id="{2353B194-11FD-4D53-8EE3-3F4DFA7DB45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68" name="Text 19">
          <a:extLst>
            <a:ext uri="{FF2B5EF4-FFF2-40B4-BE49-F238E27FC236}">
              <a16:creationId xmlns:a16="http://schemas.microsoft.com/office/drawing/2014/main" id="{819A19C5-04F9-4B7D-94BF-895B40191BE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69" name="Text 19">
          <a:extLst>
            <a:ext uri="{FF2B5EF4-FFF2-40B4-BE49-F238E27FC236}">
              <a16:creationId xmlns:a16="http://schemas.microsoft.com/office/drawing/2014/main" id="{5C96C2EB-FABB-44DA-B0CD-7B7A95061CF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70" name="Text 19">
          <a:extLst>
            <a:ext uri="{FF2B5EF4-FFF2-40B4-BE49-F238E27FC236}">
              <a16:creationId xmlns:a16="http://schemas.microsoft.com/office/drawing/2014/main" id="{3A1A2FA4-AE72-4A41-82DF-91C1BE6D86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71" name="Text 19">
          <a:extLst>
            <a:ext uri="{FF2B5EF4-FFF2-40B4-BE49-F238E27FC236}">
              <a16:creationId xmlns:a16="http://schemas.microsoft.com/office/drawing/2014/main" id="{4EDDC7AE-D055-403B-8BB0-57238770F1C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72" name="Text 19">
          <a:extLst>
            <a:ext uri="{FF2B5EF4-FFF2-40B4-BE49-F238E27FC236}">
              <a16:creationId xmlns:a16="http://schemas.microsoft.com/office/drawing/2014/main" id="{9C581AE3-87E6-4168-8B27-9D3FCEEC9E6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73" name="Text 19">
          <a:extLst>
            <a:ext uri="{FF2B5EF4-FFF2-40B4-BE49-F238E27FC236}">
              <a16:creationId xmlns:a16="http://schemas.microsoft.com/office/drawing/2014/main" id="{AE596BCB-7C9D-4C27-9327-DB0A8660B9E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74" name="Text 19">
          <a:extLst>
            <a:ext uri="{FF2B5EF4-FFF2-40B4-BE49-F238E27FC236}">
              <a16:creationId xmlns:a16="http://schemas.microsoft.com/office/drawing/2014/main" id="{E0F26F72-D3D2-475B-8141-27A1F88F94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75" name="Text 19">
          <a:extLst>
            <a:ext uri="{FF2B5EF4-FFF2-40B4-BE49-F238E27FC236}">
              <a16:creationId xmlns:a16="http://schemas.microsoft.com/office/drawing/2014/main" id="{3624B3F6-EBDA-4795-BE49-76B774EE5D6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76" name="Text 19">
          <a:extLst>
            <a:ext uri="{FF2B5EF4-FFF2-40B4-BE49-F238E27FC236}">
              <a16:creationId xmlns:a16="http://schemas.microsoft.com/office/drawing/2014/main" id="{EC069010-0E60-4436-86D2-2150C4FE949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77" name="Text 19">
          <a:extLst>
            <a:ext uri="{FF2B5EF4-FFF2-40B4-BE49-F238E27FC236}">
              <a16:creationId xmlns:a16="http://schemas.microsoft.com/office/drawing/2014/main" id="{B691AEE3-FBFD-4EE7-BB25-12A7EBD6494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78" name="Text 19">
          <a:extLst>
            <a:ext uri="{FF2B5EF4-FFF2-40B4-BE49-F238E27FC236}">
              <a16:creationId xmlns:a16="http://schemas.microsoft.com/office/drawing/2014/main" id="{4EE6235A-5238-465D-9AD9-A8345AD62A5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79" name="Text 19">
          <a:extLst>
            <a:ext uri="{FF2B5EF4-FFF2-40B4-BE49-F238E27FC236}">
              <a16:creationId xmlns:a16="http://schemas.microsoft.com/office/drawing/2014/main" id="{6155C83B-BEE3-4F31-8B87-0A7C838D944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80" name="Text 19">
          <a:extLst>
            <a:ext uri="{FF2B5EF4-FFF2-40B4-BE49-F238E27FC236}">
              <a16:creationId xmlns:a16="http://schemas.microsoft.com/office/drawing/2014/main" id="{7F0363FF-BC9C-4A2E-A937-B04BBB9D3FC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81" name="Text 19">
          <a:extLst>
            <a:ext uri="{FF2B5EF4-FFF2-40B4-BE49-F238E27FC236}">
              <a16:creationId xmlns:a16="http://schemas.microsoft.com/office/drawing/2014/main" id="{C7A00664-E8DF-44B8-AA8E-B9176F6B90B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82" name="Text 19">
          <a:extLst>
            <a:ext uri="{FF2B5EF4-FFF2-40B4-BE49-F238E27FC236}">
              <a16:creationId xmlns:a16="http://schemas.microsoft.com/office/drawing/2014/main" id="{24DAB1C7-763F-492A-A19A-B8082D5581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83" name="Text 19">
          <a:extLst>
            <a:ext uri="{FF2B5EF4-FFF2-40B4-BE49-F238E27FC236}">
              <a16:creationId xmlns:a16="http://schemas.microsoft.com/office/drawing/2014/main" id="{79B57A2E-D21E-4457-A5EC-845EDC1AF83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84" name="Text 19">
          <a:extLst>
            <a:ext uri="{FF2B5EF4-FFF2-40B4-BE49-F238E27FC236}">
              <a16:creationId xmlns:a16="http://schemas.microsoft.com/office/drawing/2014/main" id="{17E1D1B9-06C2-4DD3-BD27-95E7094DAEF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85" name="Text 19">
          <a:extLst>
            <a:ext uri="{FF2B5EF4-FFF2-40B4-BE49-F238E27FC236}">
              <a16:creationId xmlns:a16="http://schemas.microsoft.com/office/drawing/2014/main" id="{8CA0238A-7D07-4738-B9DC-29422C709AB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86" name="Text 19">
          <a:extLst>
            <a:ext uri="{FF2B5EF4-FFF2-40B4-BE49-F238E27FC236}">
              <a16:creationId xmlns:a16="http://schemas.microsoft.com/office/drawing/2014/main" id="{BEF6D7DA-53A2-40EF-BB01-CF62959D24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87" name="Text 19">
          <a:extLst>
            <a:ext uri="{FF2B5EF4-FFF2-40B4-BE49-F238E27FC236}">
              <a16:creationId xmlns:a16="http://schemas.microsoft.com/office/drawing/2014/main" id="{7FBA0F0E-C60B-47DD-BFCE-16A04027363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88" name="Text 19">
          <a:extLst>
            <a:ext uri="{FF2B5EF4-FFF2-40B4-BE49-F238E27FC236}">
              <a16:creationId xmlns:a16="http://schemas.microsoft.com/office/drawing/2014/main" id="{71355CD7-1EA8-48D5-B9F8-BF3289066C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89" name="Text 19">
          <a:extLst>
            <a:ext uri="{FF2B5EF4-FFF2-40B4-BE49-F238E27FC236}">
              <a16:creationId xmlns:a16="http://schemas.microsoft.com/office/drawing/2014/main" id="{227A401F-ED81-4490-8BB2-1E960004882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90" name="Text 19">
          <a:extLst>
            <a:ext uri="{FF2B5EF4-FFF2-40B4-BE49-F238E27FC236}">
              <a16:creationId xmlns:a16="http://schemas.microsoft.com/office/drawing/2014/main" id="{74863350-F28E-4605-A547-28E5E83BB38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91" name="Text 19">
          <a:extLst>
            <a:ext uri="{FF2B5EF4-FFF2-40B4-BE49-F238E27FC236}">
              <a16:creationId xmlns:a16="http://schemas.microsoft.com/office/drawing/2014/main" id="{9F2DD1AF-F684-4D5C-B021-E1C7000A68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92" name="Text 19">
          <a:extLst>
            <a:ext uri="{FF2B5EF4-FFF2-40B4-BE49-F238E27FC236}">
              <a16:creationId xmlns:a16="http://schemas.microsoft.com/office/drawing/2014/main" id="{43BE2485-E8DB-45F6-B5B1-ACFAC1414F3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93" name="Text 19">
          <a:extLst>
            <a:ext uri="{FF2B5EF4-FFF2-40B4-BE49-F238E27FC236}">
              <a16:creationId xmlns:a16="http://schemas.microsoft.com/office/drawing/2014/main" id="{C0B76FED-2918-4F32-8112-00066211275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94" name="Text 19">
          <a:extLst>
            <a:ext uri="{FF2B5EF4-FFF2-40B4-BE49-F238E27FC236}">
              <a16:creationId xmlns:a16="http://schemas.microsoft.com/office/drawing/2014/main" id="{F6E656A5-8B52-49BE-B822-8684AE77AB9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95" name="Text 19">
          <a:extLst>
            <a:ext uri="{FF2B5EF4-FFF2-40B4-BE49-F238E27FC236}">
              <a16:creationId xmlns:a16="http://schemas.microsoft.com/office/drawing/2014/main" id="{E2778772-C066-4E34-AEEF-F863D5E305F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96" name="Text 19">
          <a:extLst>
            <a:ext uri="{FF2B5EF4-FFF2-40B4-BE49-F238E27FC236}">
              <a16:creationId xmlns:a16="http://schemas.microsoft.com/office/drawing/2014/main" id="{4BCA818C-9275-476B-9AA0-E0AA4ED8849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97" name="Text 19">
          <a:extLst>
            <a:ext uri="{FF2B5EF4-FFF2-40B4-BE49-F238E27FC236}">
              <a16:creationId xmlns:a16="http://schemas.microsoft.com/office/drawing/2014/main" id="{3125AA6B-D63D-4724-B332-B3C0810B4B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98" name="Text 19">
          <a:extLst>
            <a:ext uri="{FF2B5EF4-FFF2-40B4-BE49-F238E27FC236}">
              <a16:creationId xmlns:a16="http://schemas.microsoft.com/office/drawing/2014/main" id="{9BC47527-E344-4171-9F67-C86C907B9DA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899" name="Text 19">
          <a:extLst>
            <a:ext uri="{FF2B5EF4-FFF2-40B4-BE49-F238E27FC236}">
              <a16:creationId xmlns:a16="http://schemas.microsoft.com/office/drawing/2014/main" id="{120BE8E4-5B35-4F71-808A-75C680B47A6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00" name="Text 19">
          <a:extLst>
            <a:ext uri="{FF2B5EF4-FFF2-40B4-BE49-F238E27FC236}">
              <a16:creationId xmlns:a16="http://schemas.microsoft.com/office/drawing/2014/main" id="{0BBAC070-2F91-437F-9503-AD8EEB03EF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01" name="Text 19">
          <a:extLst>
            <a:ext uri="{FF2B5EF4-FFF2-40B4-BE49-F238E27FC236}">
              <a16:creationId xmlns:a16="http://schemas.microsoft.com/office/drawing/2014/main" id="{2740D3EC-6D3D-4CF4-8590-51B13F1F9DE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02" name="Text 19">
          <a:extLst>
            <a:ext uri="{FF2B5EF4-FFF2-40B4-BE49-F238E27FC236}">
              <a16:creationId xmlns:a16="http://schemas.microsoft.com/office/drawing/2014/main" id="{8902D72B-2A38-4134-86F8-0ABBCFC608E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03" name="Text 19">
          <a:extLst>
            <a:ext uri="{FF2B5EF4-FFF2-40B4-BE49-F238E27FC236}">
              <a16:creationId xmlns:a16="http://schemas.microsoft.com/office/drawing/2014/main" id="{597E859B-A5D6-4309-B2DB-4C9F10AF9B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04" name="Text 19">
          <a:extLst>
            <a:ext uri="{FF2B5EF4-FFF2-40B4-BE49-F238E27FC236}">
              <a16:creationId xmlns:a16="http://schemas.microsoft.com/office/drawing/2014/main" id="{F77C2258-F1C3-46F2-9680-A7394159DE7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05" name="Text 19">
          <a:extLst>
            <a:ext uri="{FF2B5EF4-FFF2-40B4-BE49-F238E27FC236}">
              <a16:creationId xmlns:a16="http://schemas.microsoft.com/office/drawing/2014/main" id="{302F47E1-E62B-48BB-9D05-B6E7BB65070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06" name="Text 19">
          <a:extLst>
            <a:ext uri="{FF2B5EF4-FFF2-40B4-BE49-F238E27FC236}">
              <a16:creationId xmlns:a16="http://schemas.microsoft.com/office/drawing/2014/main" id="{AAE59BA8-CBD5-45A2-8190-D75447B0B03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07" name="Text 19">
          <a:extLst>
            <a:ext uri="{FF2B5EF4-FFF2-40B4-BE49-F238E27FC236}">
              <a16:creationId xmlns:a16="http://schemas.microsoft.com/office/drawing/2014/main" id="{B5FE0899-38B6-47BE-8915-00E3C574976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08" name="Text 19">
          <a:extLst>
            <a:ext uri="{FF2B5EF4-FFF2-40B4-BE49-F238E27FC236}">
              <a16:creationId xmlns:a16="http://schemas.microsoft.com/office/drawing/2014/main" id="{9FD94FBF-7839-4C67-BA4B-7671A246898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09" name="Text 19">
          <a:extLst>
            <a:ext uri="{FF2B5EF4-FFF2-40B4-BE49-F238E27FC236}">
              <a16:creationId xmlns:a16="http://schemas.microsoft.com/office/drawing/2014/main" id="{187B063A-A089-4632-AC82-6923048B8BF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10" name="Text 19">
          <a:extLst>
            <a:ext uri="{FF2B5EF4-FFF2-40B4-BE49-F238E27FC236}">
              <a16:creationId xmlns:a16="http://schemas.microsoft.com/office/drawing/2014/main" id="{BEE84EE6-6181-4036-AFF9-E2FFD7BE842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11" name="Text 19">
          <a:extLst>
            <a:ext uri="{FF2B5EF4-FFF2-40B4-BE49-F238E27FC236}">
              <a16:creationId xmlns:a16="http://schemas.microsoft.com/office/drawing/2014/main" id="{FA53CC3D-C391-495C-B724-006A38BF7BA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12" name="Text 19">
          <a:extLst>
            <a:ext uri="{FF2B5EF4-FFF2-40B4-BE49-F238E27FC236}">
              <a16:creationId xmlns:a16="http://schemas.microsoft.com/office/drawing/2014/main" id="{3CFCD93F-7701-4665-A260-1E2B7DFC255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13" name="Text 19">
          <a:extLst>
            <a:ext uri="{FF2B5EF4-FFF2-40B4-BE49-F238E27FC236}">
              <a16:creationId xmlns:a16="http://schemas.microsoft.com/office/drawing/2014/main" id="{76EA678D-2B46-4A0B-8FE1-CD142CE60E6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14" name="Text 19">
          <a:extLst>
            <a:ext uri="{FF2B5EF4-FFF2-40B4-BE49-F238E27FC236}">
              <a16:creationId xmlns:a16="http://schemas.microsoft.com/office/drawing/2014/main" id="{C3BF05AC-D22C-4D40-8810-2A6E2574AAC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15" name="Text 19">
          <a:extLst>
            <a:ext uri="{FF2B5EF4-FFF2-40B4-BE49-F238E27FC236}">
              <a16:creationId xmlns:a16="http://schemas.microsoft.com/office/drawing/2014/main" id="{DE934750-45E1-4B74-8647-F8CAF4B3761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16" name="Text 19">
          <a:extLst>
            <a:ext uri="{FF2B5EF4-FFF2-40B4-BE49-F238E27FC236}">
              <a16:creationId xmlns:a16="http://schemas.microsoft.com/office/drawing/2014/main" id="{179B6F21-E939-4C20-A43D-3E7A719FBE4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17" name="Text 19">
          <a:extLst>
            <a:ext uri="{FF2B5EF4-FFF2-40B4-BE49-F238E27FC236}">
              <a16:creationId xmlns:a16="http://schemas.microsoft.com/office/drawing/2014/main" id="{5CD203C9-CE41-45EF-8D28-3CB4EE3B7BE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18" name="Text 19">
          <a:extLst>
            <a:ext uri="{FF2B5EF4-FFF2-40B4-BE49-F238E27FC236}">
              <a16:creationId xmlns:a16="http://schemas.microsoft.com/office/drawing/2014/main" id="{1A2036D6-AAD0-4F79-BC59-2FAF961A96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19" name="Text 19">
          <a:extLst>
            <a:ext uri="{FF2B5EF4-FFF2-40B4-BE49-F238E27FC236}">
              <a16:creationId xmlns:a16="http://schemas.microsoft.com/office/drawing/2014/main" id="{F9689AFF-1631-41A9-AE5D-F1A2089F6F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20" name="Text 19">
          <a:extLst>
            <a:ext uri="{FF2B5EF4-FFF2-40B4-BE49-F238E27FC236}">
              <a16:creationId xmlns:a16="http://schemas.microsoft.com/office/drawing/2014/main" id="{AF94928F-0528-4F54-B9E5-EAC3052E1FC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21" name="Text 19">
          <a:extLst>
            <a:ext uri="{FF2B5EF4-FFF2-40B4-BE49-F238E27FC236}">
              <a16:creationId xmlns:a16="http://schemas.microsoft.com/office/drawing/2014/main" id="{E03FB46E-6A76-421F-9466-CC69D3A6CC6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22" name="Text 19">
          <a:extLst>
            <a:ext uri="{FF2B5EF4-FFF2-40B4-BE49-F238E27FC236}">
              <a16:creationId xmlns:a16="http://schemas.microsoft.com/office/drawing/2014/main" id="{EE6D8D6B-D999-4B70-8A0B-3E8EECB3C8B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23" name="Text 19">
          <a:extLst>
            <a:ext uri="{FF2B5EF4-FFF2-40B4-BE49-F238E27FC236}">
              <a16:creationId xmlns:a16="http://schemas.microsoft.com/office/drawing/2014/main" id="{01EB0EE4-92EC-4AAB-9C8D-40FE65CEDE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24" name="Text 19">
          <a:extLst>
            <a:ext uri="{FF2B5EF4-FFF2-40B4-BE49-F238E27FC236}">
              <a16:creationId xmlns:a16="http://schemas.microsoft.com/office/drawing/2014/main" id="{057CFF2B-FE65-4AC3-9AC0-66882772EF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25" name="Text 19">
          <a:extLst>
            <a:ext uri="{FF2B5EF4-FFF2-40B4-BE49-F238E27FC236}">
              <a16:creationId xmlns:a16="http://schemas.microsoft.com/office/drawing/2014/main" id="{F2282BAB-3C41-4686-B87A-CAB26946BC4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26" name="Text 19">
          <a:extLst>
            <a:ext uri="{FF2B5EF4-FFF2-40B4-BE49-F238E27FC236}">
              <a16:creationId xmlns:a16="http://schemas.microsoft.com/office/drawing/2014/main" id="{7E6C35B2-812D-4B3F-828C-0B641DE87BF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27" name="Text 19">
          <a:extLst>
            <a:ext uri="{FF2B5EF4-FFF2-40B4-BE49-F238E27FC236}">
              <a16:creationId xmlns:a16="http://schemas.microsoft.com/office/drawing/2014/main" id="{CD611440-E312-435D-BF08-99618668351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28" name="Text 19">
          <a:extLst>
            <a:ext uri="{FF2B5EF4-FFF2-40B4-BE49-F238E27FC236}">
              <a16:creationId xmlns:a16="http://schemas.microsoft.com/office/drawing/2014/main" id="{6CE3D9DD-3866-439D-AD1F-4F9E8B565C7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29" name="Text 19">
          <a:extLst>
            <a:ext uri="{FF2B5EF4-FFF2-40B4-BE49-F238E27FC236}">
              <a16:creationId xmlns:a16="http://schemas.microsoft.com/office/drawing/2014/main" id="{2F13F771-11F3-496B-AF5B-8D28E634F64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30" name="Text 19">
          <a:extLst>
            <a:ext uri="{FF2B5EF4-FFF2-40B4-BE49-F238E27FC236}">
              <a16:creationId xmlns:a16="http://schemas.microsoft.com/office/drawing/2014/main" id="{03BB15C6-3E76-4F3C-9C20-72A2B8EA6EE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31" name="Text 19">
          <a:extLst>
            <a:ext uri="{FF2B5EF4-FFF2-40B4-BE49-F238E27FC236}">
              <a16:creationId xmlns:a16="http://schemas.microsoft.com/office/drawing/2014/main" id="{905344F1-9A42-447E-B1C1-46E24E58BF0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32" name="Text 19">
          <a:extLst>
            <a:ext uri="{FF2B5EF4-FFF2-40B4-BE49-F238E27FC236}">
              <a16:creationId xmlns:a16="http://schemas.microsoft.com/office/drawing/2014/main" id="{5F14F1C5-1979-40FF-9B8E-EAE5006E32B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33" name="Text 19">
          <a:extLst>
            <a:ext uri="{FF2B5EF4-FFF2-40B4-BE49-F238E27FC236}">
              <a16:creationId xmlns:a16="http://schemas.microsoft.com/office/drawing/2014/main" id="{2F43CB53-1FD3-459F-8195-1756ED95D94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34" name="Text 19">
          <a:extLst>
            <a:ext uri="{FF2B5EF4-FFF2-40B4-BE49-F238E27FC236}">
              <a16:creationId xmlns:a16="http://schemas.microsoft.com/office/drawing/2014/main" id="{2BF7A58C-1980-4FD8-9C62-1DBC2A2F77D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35" name="Text 19">
          <a:extLst>
            <a:ext uri="{FF2B5EF4-FFF2-40B4-BE49-F238E27FC236}">
              <a16:creationId xmlns:a16="http://schemas.microsoft.com/office/drawing/2014/main" id="{84971579-C56E-415A-8371-E7C93ED1F55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36" name="Text 19">
          <a:extLst>
            <a:ext uri="{FF2B5EF4-FFF2-40B4-BE49-F238E27FC236}">
              <a16:creationId xmlns:a16="http://schemas.microsoft.com/office/drawing/2014/main" id="{391B05A4-845E-4A9C-9C90-F3FB89BC3B9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37" name="Text 19">
          <a:extLst>
            <a:ext uri="{FF2B5EF4-FFF2-40B4-BE49-F238E27FC236}">
              <a16:creationId xmlns:a16="http://schemas.microsoft.com/office/drawing/2014/main" id="{B2E70742-2268-450B-8E78-2CAE7CFEC41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38" name="Text 19">
          <a:extLst>
            <a:ext uri="{FF2B5EF4-FFF2-40B4-BE49-F238E27FC236}">
              <a16:creationId xmlns:a16="http://schemas.microsoft.com/office/drawing/2014/main" id="{A2C5B23F-7791-4922-AEDE-28B5F7DD0F0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39" name="Text 19">
          <a:extLst>
            <a:ext uri="{FF2B5EF4-FFF2-40B4-BE49-F238E27FC236}">
              <a16:creationId xmlns:a16="http://schemas.microsoft.com/office/drawing/2014/main" id="{0A06BE39-C1EC-4742-B565-DD73F617D77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40" name="Text 19">
          <a:extLst>
            <a:ext uri="{FF2B5EF4-FFF2-40B4-BE49-F238E27FC236}">
              <a16:creationId xmlns:a16="http://schemas.microsoft.com/office/drawing/2014/main" id="{D906F25B-9E6C-4630-8DBF-8892E634B96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41" name="Text 19">
          <a:extLst>
            <a:ext uri="{FF2B5EF4-FFF2-40B4-BE49-F238E27FC236}">
              <a16:creationId xmlns:a16="http://schemas.microsoft.com/office/drawing/2014/main" id="{CE08F850-482A-49D3-B386-237A3FABE5D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42" name="Text 19">
          <a:extLst>
            <a:ext uri="{FF2B5EF4-FFF2-40B4-BE49-F238E27FC236}">
              <a16:creationId xmlns:a16="http://schemas.microsoft.com/office/drawing/2014/main" id="{CB37F172-E9D9-4AB4-91E0-7F93F861A2C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43" name="Text 19">
          <a:extLst>
            <a:ext uri="{FF2B5EF4-FFF2-40B4-BE49-F238E27FC236}">
              <a16:creationId xmlns:a16="http://schemas.microsoft.com/office/drawing/2014/main" id="{E9E39825-C77B-4390-B814-CC0E9E8514E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44" name="Text 19">
          <a:extLst>
            <a:ext uri="{FF2B5EF4-FFF2-40B4-BE49-F238E27FC236}">
              <a16:creationId xmlns:a16="http://schemas.microsoft.com/office/drawing/2014/main" id="{0AA5092D-561F-4E24-98DA-AC36F0B7B48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45" name="Text 19">
          <a:extLst>
            <a:ext uri="{FF2B5EF4-FFF2-40B4-BE49-F238E27FC236}">
              <a16:creationId xmlns:a16="http://schemas.microsoft.com/office/drawing/2014/main" id="{BE0B5FEC-821A-440F-8B91-A4FA959DC7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46" name="Text 19">
          <a:extLst>
            <a:ext uri="{FF2B5EF4-FFF2-40B4-BE49-F238E27FC236}">
              <a16:creationId xmlns:a16="http://schemas.microsoft.com/office/drawing/2014/main" id="{9BC9A8BF-60D2-4B0B-92DA-50B7DFF2F5E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47" name="Text 19">
          <a:extLst>
            <a:ext uri="{FF2B5EF4-FFF2-40B4-BE49-F238E27FC236}">
              <a16:creationId xmlns:a16="http://schemas.microsoft.com/office/drawing/2014/main" id="{B5ED1487-4E03-48BF-A8C6-137F551815B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48" name="Text 19">
          <a:extLst>
            <a:ext uri="{FF2B5EF4-FFF2-40B4-BE49-F238E27FC236}">
              <a16:creationId xmlns:a16="http://schemas.microsoft.com/office/drawing/2014/main" id="{9A9F2BA7-5F47-4D92-B390-9E6E29EDAD7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949" name="Text 19">
          <a:extLst>
            <a:ext uri="{FF2B5EF4-FFF2-40B4-BE49-F238E27FC236}">
              <a16:creationId xmlns:a16="http://schemas.microsoft.com/office/drawing/2014/main" id="{82F24E5A-9948-4B15-8B76-C9E56A83BFB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50" name="Text 19">
          <a:extLst>
            <a:ext uri="{FF2B5EF4-FFF2-40B4-BE49-F238E27FC236}">
              <a16:creationId xmlns:a16="http://schemas.microsoft.com/office/drawing/2014/main" id="{1BF2EC67-771A-47ED-B220-E892FAFCE7F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51" name="Text 19">
          <a:extLst>
            <a:ext uri="{FF2B5EF4-FFF2-40B4-BE49-F238E27FC236}">
              <a16:creationId xmlns:a16="http://schemas.microsoft.com/office/drawing/2014/main" id="{3D12F368-38D1-477B-B750-58EDB29B41C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52" name="Text 19">
          <a:extLst>
            <a:ext uri="{FF2B5EF4-FFF2-40B4-BE49-F238E27FC236}">
              <a16:creationId xmlns:a16="http://schemas.microsoft.com/office/drawing/2014/main" id="{13001455-5DB6-4ABA-8227-FA725B1C50C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53" name="Text 19">
          <a:extLst>
            <a:ext uri="{FF2B5EF4-FFF2-40B4-BE49-F238E27FC236}">
              <a16:creationId xmlns:a16="http://schemas.microsoft.com/office/drawing/2014/main" id="{BEF8BFF7-0218-48CC-A6D2-7469262035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54" name="Text 19">
          <a:extLst>
            <a:ext uri="{FF2B5EF4-FFF2-40B4-BE49-F238E27FC236}">
              <a16:creationId xmlns:a16="http://schemas.microsoft.com/office/drawing/2014/main" id="{F09B2F52-B824-4FEC-A17D-3E8D86B09D7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55" name="Text 19">
          <a:extLst>
            <a:ext uri="{FF2B5EF4-FFF2-40B4-BE49-F238E27FC236}">
              <a16:creationId xmlns:a16="http://schemas.microsoft.com/office/drawing/2014/main" id="{FAF8C2A7-C803-4AA6-A51C-E3844611D10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56" name="Text 19">
          <a:extLst>
            <a:ext uri="{FF2B5EF4-FFF2-40B4-BE49-F238E27FC236}">
              <a16:creationId xmlns:a16="http://schemas.microsoft.com/office/drawing/2014/main" id="{2BCB783D-83B3-4963-B407-6E6FEC81D69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57" name="Text 19">
          <a:extLst>
            <a:ext uri="{FF2B5EF4-FFF2-40B4-BE49-F238E27FC236}">
              <a16:creationId xmlns:a16="http://schemas.microsoft.com/office/drawing/2014/main" id="{0183651B-970A-41BC-948A-E8CBDDC4FCA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58" name="Text 19">
          <a:extLst>
            <a:ext uri="{FF2B5EF4-FFF2-40B4-BE49-F238E27FC236}">
              <a16:creationId xmlns:a16="http://schemas.microsoft.com/office/drawing/2014/main" id="{3949E619-7D50-4AE6-A8C0-B14A865E36F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59" name="Text 19">
          <a:extLst>
            <a:ext uri="{FF2B5EF4-FFF2-40B4-BE49-F238E27FC236}">
              <a16:creationId xmlns:a16="http://schemas.microsoft.com/office/drawing/2014/main" id="{25C50928-0749-4757-8A2C-38EBDADF1D9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60" name="Text 19">
          <a:extLst>
            <a:ext uri="{FF2B5EF4-FFF2-40B4-BE49-F238E27FC236}">
              <a16:creationId xmlns:a16="http://schemas.microsoft.com/office/drawing/2014/main" id="{2327E4A7-54E1-4232-92CF-6688EBD4F03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61" name="Text 19">
          <a:extLst>
            <a:ext uri="{FF2B5EF4-FFF2-40B4-BE49-F238E27FC236}">
              <a16:creationId xmlns:a16="http://schemas.microsoft.com/office/drawing/2014/main" id="{36CCB97A-775D-4FB9-B187-A15B6A52921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62" name="Text 19">
          <a:extLst>
            <a:ext uri="{FF2B5EF4-FFF2-40B4-BE49-F238E27FC236}">
              <a16:creationId xmlns:a16="http://schemas.microsoft.com/office/drawing/2014/main" id="{017F4C28-E0D3-4332-9C29-0BFC568C632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63" name="Text 19">
          <a:extLst>
            <a:ext uri="{FF2B5EF4-FFF2-40B4-BE49-F238E27FC236}">
              <a16:creationId xmlns:a16="http://schemas.microsoft.com/office/drawing/2014/main" id="{E65AF9CB-DA9C-4D6A-A0DF-C69482BB05D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64" name="Text 19">
          <a:extLst>
            <a:ext uri="{FF2B5EF4-FFF2-40B4-BE49-F238E27FC236}">
              <a16:creationId xmlns:a16="http://schemas.microsoft.com/office/drawing/2014/main" id="{B5CE8505-9E25-4866-A630-080964B76C7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65" name="Text 19">
          <a:extLst>
            <a:ext uri="{FF2B5EF4-FFF2-40B4-BE49-F238E27FC236}">
              <a16:creationId xmlns:a16="http://schemas.microsoft.com/office/drawing/2014/main" id="{D79D8BCE-FC10-4902-94A6-F30DDDDFBB0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66" name="Text 19">
          <a:extLst>
            <a:ext uri="{FF2B5EF4-FFF2-40B4-BE49-F238E27FC236}">
              <a16:creationId xmlns:a16="http://schemas.microsoft.com/office/drawing/2014/main" id="{473F241B-DDC8-4750-A2D1-17B3D963127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67" name="Text 19">
          <a:extLst>
            <a:ext uri="{FF2B5EF4-FFF2-40B4-BE49-F238E27FC236}">
              <a16:creationId xmlns:a16="http://schemas.microsoft.com/office/drawing/2014/main" id="{5BCE92B5-B459-4FD6-B1BF-ADA5CF762D4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68" name="Text 19">
          <a:extLst>
            <a:ext uri="{FF2B5EF4-FFF2-40B4-BE49-F238E27FC236}">
              <a16:creationId xmlns:a16="http://schemas.microsoft.com/office/drawing/2014/main" id="{AB04D9A0-6AF2-46F0-B52F-F7E1B7E22FD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69" name="Text 19">
          <a:extLst>
            <a:ext uri="{FF2B5EF4-FFF2-40B4-BE49-F238E27FC236}">
              <a16:creationId xmlns:a16="http://schemas.microsoft.com/office/drawing/2014/main" id="{7B53B548-1A7F-4DA9-A300-C1B2F14236B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70" name="Text 19">
          <a:extLst>
            <a:ext uri="{FF2B5EF4-FFF2-40B4-BE49-F238E27FC236}">
              <a16:creationId xmlns:a16="http://schemas.microsoft.com/office/drawing/2014/main" id="{9D14E9BA-90AE-4642-8AE1-874E402CBD5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71" name="Text 19">
          <a:extLst>
            <a:ext uri="{FF2B5EF4-FFF2-40B4-BE49-F238E27FC236}">
              <a16:creationId xmlns:a16="http://schemas.microsoft.com/office/drawing/2014/main" id="{817D7F16-DB98-459B-B463-3296D333C69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72" name="Text 19">
          <a:extLst>
            <a:ext uri="{FF2B5EF4-FFF2-40B4-BE49-F238E27FC236}">
              <a16:creationId xmlns:a16="http://schemas.microsoft.com/office/drawing/2014/main" id="{A43EEDCA-A2EB-45E7-B93B-05FF81FD2A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73" name="Text 19">
          <a:extLst>
            <a:ext uri="{FF2B5EF4-FFF2-40B4-BE49-F238E27FC236}">
              <a16:creationId xmlns:a16="http://schemas.microsoft.com/office/drawing/2014/main" id="{7D5CB8D1-C759-4B30-BF2B-6C24726C448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74" name="Text 19">
          <a:extLst>
            <a:ext uri="{FF2B5EF4-FFF2-40B4-BE49-F238E27FC236}">
              <a16:creationId xmlns:a16="http://schemas.microsoft.com/office/drawing/2014/main" id="{E1A9328F-8706-4EAD-90FE-024BCA05871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75" name="Text 19">
          <a:extLst>
            <a:ext uri="{FF2B5EF4-FFF2-40B4-BE49-F238E27FC236}">
              <a16:creationId xmlns:a16="http://schemas.microsoft.com/office/drawing/2014/main" id="{6FBF6F05-6843-46F4-8DA1-55F860FF40D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76" name="Text 19">
          <a:extLst>
            <a:ext uri="{FF2B5EF4-FFF2-40B4-BE49-F238E27FC236}">
              <a16:creationId xmlns:a16="http://schemas.microsoft.com/office/drawing/2014/main" id="{20D187E4-6FA4-40B9-85C4-8ED7DF29A4E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77" name="Text 19">
          <a:extLst>
            <a:ext uri="{FF2B5EF4-FFF2-40B4-BE49-F238E27FC236}">
              <a16:creationId xmlns:a16="http://schemas.microsoft.com/office/drawing/2014/main" id="{971514CC-86A0-485D-BD7D-0F02B02637B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78" name="Text 19">
          <a:extLst>
            <a:ext uri="{FF2B5EF4-FFF2-40B4-BE49-F238E27FC236}">
              <a16:creationId xmlns:a16="http://schemas.microsoft.com/office/drawing/2014/main" id="{D7F58B10-422B-40CA-80B7-6B3B5155BF1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79" name="Text 19">
          <a:extLst>
            <a:ext uri="{FF2B5EF4-FFF2-40B4-BE49-F238E27FC236}">
              <a16:creationId xmlns:a16="http://schemas.microsoft.com/office/drawing/2014/main" id="{79584E17-7BD2-4BED-AD4E-39B25DC21FF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80" name="Text 19">
          <a:extLst>
            <a:ext uri="{FF2B5EF4-FFF2-40B4-BE49-F238E27FC236}">
              <a16:creationId xmlns:a16="http://schemas.microsoft.com/office/drawing/2014/main" id="{5FCA2D31-CB7D-486F-9296-3394EF5C63E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81" name="Text 19">
          <a:extLst>
            <a:ext uri="{FF2B5EF4-FFF2-40B4-BE49-F238E27FC236}">
              <a16:creationId xmlns:a16="http://schemas.microsoft.com/office/drawing/2014/main" id="{AF2B5377-6273-4B3C-B05E-6EDE5B1CA30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82" name="Text 19">
          <a:extLst>
            <a:ext uri="{FF2B5EF4-FFF2-40B4-BE49-F238E27FC236}">
              <a16:creationId xmlns:a16="http://schemas.microsoft.com/office/drawing/2014/main" id="{EEC652E0-92EA-4D92-A995-17E799AFC6A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83" name="Text 19">
          <a:extLst>
            <a:ext uri="{FF2B5EF4-FFF2-40B4-BE49-F238E27FC236}">
              <a16:creationId xmlns:a16="http://schemas.microsoft.com/office/drawing/2014/main" id="{14EE791B-D37D-48D3-B504-2AD71348D37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84" name="Text 19">
          <a:extLst>
            <a:ext uri="{FF2B5EF4-FFF2-40B4-BE49-F238E27FC236}">
              <a16:creationId xmlns:a16="http://schemas.microsoft.com/office/drawing/2014/main" id="{BA21AF1B-BA71-417F-85AD-C771B709D0F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85" name="Text 19">
          <a:extLst>
            <a:ext uri="{FF2B5EF4-FFF2-40B4-BE49-F238E27FC236}">
              <a16:creationId xmlns:a16="http://schemas.microsoft.com/office/drawing/2014/main" id="{CFD84280-DFF4-4C76-97AA-BA694CCEECA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86" name="Text 19">
          <a:extLst>
            <a:ext uri="{FF2B5EF4-FFF2-40B4-BE49-F238E27FC236}">
              <a16:creationId xmlns:a16="http://schemas.microsoft.com/office/drawing/2014/main" id="{FF954D9C-ED34-42F8-9C01-03823EAA5CC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87" name="Text 19">
          <a:extLst>
            <a:ext uri="{FF2B5EF4-FFF2-40B4-BE49-F238E27FC236}">
              <a16:creationId xmlns:a16="http://schemas.microsoft.com/office/drawing/2014/main" id="{F28CCB8F-C5F8-473C-A614-827F60A7C0C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88" name="Text 19">
          <a:extLst>
            <a:ext uri="{FF2B5EF4-FFF2-40B4-BE49-F238E27FC236}">
              <a16:creationId xmlns:a16="http://schemas.microsoft.com/office/drawing/2014/main" id="{58903433-1733-4AF5-91F6-80195D0B2DF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89" name="Text 19">
          <a:extLst>
            <a:ext uri="{FF2B5EF4-FFF2-40B4-BE49-F238E27FC236}">
              <a16:creationId xmlns:a16="http://schemas.microsoft.com/office/drawing/2014/main" id="{CC0DFE37-5709-4466-84C5-F55BE89B8C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90" name="Text 19">
          <a:extLst>
            <a:ext uri="{FF2B5EF4-FFF2-40B4-BE49-F238E27FC236}">
              <a16:creationId xmlns:a16="http://schemas.microsoft.com/office/drawing/2014/main" id="{60BA5898-CD5A-498E-9BBE-EE969F442D9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91" name="Text 19">
          <a:extLst>
            <a:ext uri="{FF2B5EF4-FFF2-40B4-BE49-F238E27FC236}">
              <a16:creationId xmlns:a16="http://schemas.microsoft.com/office/drawing/2014/main" id="{1460BFD9-5CE2-4B03-9F68-A0B711C86F0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92" name="Text 19">
          <a:extLst>
            <a:ext uri="{FF2B5EF4-FFF2-40B4-BE49-F238E27FC236}">
              <a16:creationId xmlns:a16="http://schemas.microsoft.com/office/drawing/2014/main" id="{B824338D-FB12-42BF-A576-614DF1632E0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93" name="Text 19">
          <a:extLst>
            <a:ext uri="{FF2B5EF4-FFF2-40B4-BE49-F238E27FC236}">
              <a16:creationId xmlns:a16="http://schemas.microsoft.com/office/drawing/2014/main" id="{A4C0B446-4358-46C2-8D49-677F5C0EA11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94" name="Text 19">
          <a:extLst>
            <a:ext uri="{FF2B5EF4-FFF2-40B4-BE49-F238E27FC236}">
              <a16:creationId xmlns:a16="http://schemas.microsoft.com/office/drawing/2014/main" id="{37437DD5-1260-4D17-AE51-473291229B8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95" name="Text 19">
          <a:extLst>
            <a:ext uri="{FF2B5EF4-FFF2-40B4-BE49-F238E27FC236}">
              <a16:creationId xmlns:a16="http://schemas.microsoft.com/office/drawing/2014/main" id="{A99901EB-2AC9-495F-869D-C4D9D86AF7C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96" name="Text 19">
          <a:extLst>
            <a:ext uri="{FF2B5EF4-FFF2-40B4-BE49-F238E27FC236}">
              <a16:creationId xmlns:a16="http://schemas.microsoft.com/office/drawing/2014/main" id="{9E3EEFC9-6CEF-4298-9912-335017FE192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97" name="Text 19">
          <a:extLst>
            <a:ext uri="{FF2B5EF4-FFF2-40B4-BE49-F238E27FC236}">
              <a16:creationId xmlns:a16="http://schemas.microsoft.com/office/drawing/2014/main" id="{04926628-BFD1-40DF-82A6-D1377C154E7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98" name="Text 19">
          <a:extLst>
            <a:ext uri="{FF2B5EF4-FFF2-40B4-BE49-F238E27FC236}">
              <a16:creationId xmlns:a16="http://schemas.microsoft.com/office/drawing/2014/main" id="{E868431A-805D-4833-BE31-D5F3DE0DBAB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999" name="Text 19">
          <a:extLst>
            <a:ext uri="{FF2B5EF4-FFF2-40B4-BE49-F238E27FC236}">
              <a16:creationId xmlns:a16="http://schemas.microsoft.com/office/drawing/2014/main" id="{5DF18DBA-20A8-4BAD-8CA3-E1F3FD3AC8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00" name="Text 19">
          <a:extLst>
            <a:ext uri="{FF2B5EF4-FFF2-40B4-BE49-F238E27FC236}">
              <a16:creationId xmlns:a16="http://schemas.microsoft.com/office/drawing/2014/main" id="{0BB7F1EA-9351-46EA-9A8A-781A24DFA8B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01" name="Text 19">
          <a:extLst>
            <a:ext uri="{FF2B5EF4-FFF2-40B4-BE49-F238E27FC236}">
              <a16:creationId xmlns:a16="http://schemas.microsoft.com/office/drawing/2014/main" id="{69AB111E-5F46-4634-9A7E-62D67639FAC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02" name="Text 19">
          <a:extLst>
            <a:ext uri="{FF2B5EF4-FFF2-40B4-BE49-F238E27FC236}">
              <a16:creationId xmlns:a16="http://schemas.microsoft.com/office/drawing/2014/main" id="{652AE32F-170B-4873-9152-A9D4C712770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03" name="Text 19">
          <a:extLst>
            <a:ext uri="{FF2B5EF4-FFF2-40B4-BE49-F238E27FC236}">
              <a16:creationId xmlns:a16="http://schemas.microsoft.com/office/drawing/2014/main" id="{516AD7E0-42DC-4046-BA04-6DA5BD332CC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04" name="Text 19">
          <a:extLst>
            <a:ext uri="{FF2B5EF4-FFF2-40B4-BE49-F238E27FC236}">
              <a16:creationId xmlns:a16="http://schemas.microsoft.com/office/drawing/2014/main" id="{6B90E5D7-3334-49E5-9694-747B4A1C3A0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05" name="Text 19">
          <a:extLst>
            <a:ext uri="{FF2B5EF4-FFF2-40B4-BE49-F238E27FC236}">
              <a16:creationId xmlns:a16="http://schemas.microsoft.com/office/drawing/2014/main" id="{9B34F74A-9B95-4E83-AAD7-D9D7A7F3D42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06" name="Text 19">
          <a:extLst>
            <a:ext uri="{FF2B5EF4-FFF2-40B4-BE49-F238E27FC236}">
              <a16:creationId xmlns:a16="http://schemas.microsoft.com/office/drawing/2014/main" id="{93494775-14CB-4546-BD09-B60D7679DE4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07" name="Text 19">
          <a:extLst>
            <a:ext uri="{FF2B5EF4-FFF2-40B4-BE49-F238E27FC236}">
              <a16:creationId xmlns:a16="http://schemas.microsoft.com/office/drawing/2014/main" id="{92783DF0-0F22-43E1-8817-880158C3818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08" name="Text 19">
          <a:extLst>
            <a:ext uri="{FF2B5EF4-FFF2-40B4-BE49-F238E27FC236}">
              <a16:creationId xmlns:a16="http://schemas.microsoft.com/office/drawing/2014/main" id="{02E6CA98-1155-4105-82EF-300D176326B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09" name="Text 19">
          <a:extLst>
            <a:ext uri="{FF2B5EF4-FFF2-40B4-BE49-F238E27FC236}">
              <a16:creationId xmlns:a16="http://schemas.microsoft.com/office/drawing/2014/main" id="{71B4DDAB-C8C8-4F0D-B997-041400A02F9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10" name="Text 19">
          <a:extLst>
            <a:ext uri="{FF2B5EF4-FFF2-40B4-BE49-F238E27FC236}">
              <a16:creationId xmlns:a16="http://schemas.microsoft.com/office/drawing/2014/main" id="{CE8854DA-5984-485D-B520-A89B8F59802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11" name="Text 19">
          <a:extLst>
            <a:ext uri="{FF2B5EF4-FFF2-40B4-BE49-F238E27FC236}">
              <a16:creationId xmlns:a16="http://schemas.microsoft.com/office/drawing/2014/main" id="{7E1DD763-2700-43E7-803C-87DC90BC772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12" name="Text 19">
          <a:extLst>
            <a:ext uri="{FF2B5EF4-FFF2-40B4-BE49-F238E27FC236}">
              <a16:creationId xmlns:a16="http://schemas.microsoft.com/office/drawing/2014/main" id="{D5C38044-DBC9-4CED-BDE5-1AFE85DAA66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13" name="Text 19">
          <a:extLst>
            <a:ext uri="{FF2B5EF4-FFF2-40B4-BE49-F238E27FC236}">
              <a16:creationId xmlns:a16="http://schemas.microsoft.com/office/drawing/2014/main" id="{727AB272-FD33-4103-A755-AF41E9411D5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14" name="Text 19">
          <a:extLst>
            <a:ext uri="{FF2B5EF4-FFF2-40B4-BE49-F238E27FC236}">
              <a16:creationId xmlns:a16="http://schemas.microsoft.com/office/drawing/2014/main" id="{9B4B73E6-78F3-4874-A4D6-7020330E885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15" name="Text 19">
          <a:extLst>
            <a:ext uri="{FF2B5EF4-FFF2-40B4-BE49-F238E27FC236}">
              <a16:creationId xmlns:a16="http://schemas.microsoft.com/office/drawing/2014/main" id="{03293934-F7EE-44D6-9B37-DD197E87DD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16" name="Text 19">
          <a:extLst>
            <a:ext uri="{FF2B5EF4-FFF2-40B4-BE49-F238E27FC236}">
              <a16:creationId xmlns:a16="http://schemas.microsoft.com/office/drawing/2014/main" id="{5ECEB029-6714-4596-AFC5-4F1D5A81FC9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17" name="Text 19">
          <a:extLst>
            <a:ext uri="{FF2B5EF4-FFF2-40B4-BE49-F238E27FC236}">
              <a16:creationId xmlns:a16="http://schemas.microsoft.com/office/drawing/2014/main" id="{973F2E08-6EA0-4151-8FD3-E7AD8C14F36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18" name="Text 19">
          <a:extLst>
            <a:ext uri="{FF2B5EF4-FFF2-40B4-BE49-F238E27FC236}">
              <a16:creationId xmlns:a16="http://schemas.microsoft.com/office/drawing/2014/main" id="{E758A90C-99C4-44EB-A991-59DF9039F68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19" name="Text 19">
          <a:extLst>
            <a:ext uri="{FF2B5EF4-FFF2-40B4-BE49-F238E27FC236}">
              <a16:creationId xmlns:a16="http://schemas.microsoft.com/office/drawing/2014/main" id="{F4BA0FEC-D02B-42FB-8864-AC47C0EBB9E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20" name="Text 19">
          <a:extLst>
            <a:ext uri="{FF2B5EF4-FFF2-40B4-BE49-F238E27FC236}">
              <a16:creationId xmlns:a16="http://schemas.microsoft.com/office/drawing/2014/main" id="{6DE09293-6480-4363-85F6-56BE6D3D973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21" name="Text 19">
          <a:extLst>
            <a:ext uri="{FF2B5EF4-FFF2-40B4-BE49-F238E27FC236}">
              <a16:creationId xmlns:a16="http://schemas.microsoft.com/office/drawing/2014/main" id="{BADE6436-5169-4D75-8D4E-17392ECA443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22" name="Text 19">
          <a:extLst>
            <a:ext uri="{FF2B5EF4-FFF2-40B4-BE49-F238E27FC236}">
              <a16:creationId xmlns:a16="http://schemas.microsoft.com/office/drawing/2014/main" id="{2CDA7308-AB57-49DB-B333-D96361797BE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23" name="Text 19">
          <a:extLst>
            <a:ext uri="{FF2B5EF4-FFF2-40B4-BE49-F238E27FC236}">
              <a16:creationId xmlns:a16="http://schemas.microsoft.com/office/drawing/2014/main" id="{B638E49B-1A93-433A-AB1E-5070212BE89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24" name="Text 19">
          <a:extLst>
            <a:ext uri="{FF2B5EF4-FFF2-40B4-BE49-F238E27FC236}">
              <a16:creationId xmlns:a16="http://schemas.microsoft.com/office/drawing/2014/main" id="{5F7794C2-6640-4870-B75F-01C3498D0EA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25" name="Text 19">
          <a:extLst>
            <a:ext uri="{FF2B5EF4-FFF2-40B4-BE49-F238E27FC236}">
              <a16:creationId xmlns:a16="http://schemas.microsoft.com/office/drawing/2014/main" id="{87FD3786-2F00-475C-AAC7-448F982D6D9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26" name="Text 19">
          <a:extLst>
            <a:ext uri="{FF2B5EF4-FFF2-40B4-BE49-F238E27FC236}">
              <a16:creationId xmlns:a16="http://schemas.microsoft.com/office/drawing/2014/main" id="{6A52A8B7-952D-43FE-BB3B-D4A45D60FCF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27" name="Text 19">
          <a:extLst>
            <a:ext uri="{FF2B5EF4-FFF2-40B4-BE49-F238E27FC236}">
              <a16:creationId xmlns:a16="http://schemas.microsoft.com/office/drawing/2014/main" id="{C8DB68C9-8DD8-4AAB-9EDD-79034707979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28" name="Text 19">
          <a:extLst>
            <a:ext uri="{FF2B5EF4-FFF2-40B4-BE49-F238E27FC236}">
              <a16:creationId xmlns:a16="http://schemas.microsoft.com/office/drawing/2014/main" id="{1598E9C0-6F3E-453C-814F-0F761D4315E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29" name="Text 19">
          <a:extLst>
            <a:ext uri="{FF2B5EF4-FFF2-40B4-BE49-F238E27FC236}">
              <a16:creationId xmlns:a16="http://schemas.microsoft.com/office/drawing/2014/main" id="{1DF425E8-4C03-4E69-93D0-6963CCF31E2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30" name="Text 19">
          <a:extLst>
            <a:ext uri="{FF2B5EF4-FFF2-40B4-BE49-F238E27FC236}">
              <a16:creationId xmlns:a16="http://schemas.microsoft.com/office/drawing/2014/main" id="{F67105AC-D7A1-4892-AFE1-E2738513494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31" name="Text 19">
          <a:extLst>
            <a:ext uri="{FF2B5EF4-FFF2-40B4-BE49-F238E27FC236}">
              <a16:creationId xmlns:a16="http://schemas.microsoft.com/office/drawing/2014/main" id="{9633AA8D-D6C0-4302-A08E-605995CE70F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32" name="Text 19">
          <a:extLst>
            <a:ext uri="{FF2B5EF4-FFF2-40B4-BE49-F238E27FC236}">
              <a16:creationId xmlns:a16="http://schemas.microsoft.com/office/drawing/2014/main" id="{D1EC763C-9862-43A7-AD67-66AAACC533F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33" name="Text 19">
          <a:extLst>
            <a:ext uri="{FF2B5EF4-FFF2-40B4-BE49-F238E27FC236}">
              <a16:creationId xmlns:a16="http://schemas.microsoft.com/office/drawing/2014/main" id="{C53C87FE-7E93-4900-8E88-3F76A363233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34" name="Text 19">
          <a:extLst>
            <a:ext uri="{FF2B5EF4-FFF2-40B4-BE49-F238E27FC236}">
              <a16:creationId xmlns:a16="http://schemas.microsoft.com/office/drawing/2014/main" id="{0C3AFC59-5BC7-4499-B342-D46C3DE171B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35" name="Text 19">
          <a:extLst>
            <a:ext uri="{FF2B5EF4-FFF2-40B4-BE49-F238E27FC236}">
              <a16:creationId xmlns:a16="http://schemas.microsoft.com/office/drawing/2014/main" id="{3983B139-A337-430B-A98C-6BBDE2139BE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36" name="Text 19">
          <a:extLst>
            <a:ext uri="{FF2B5EF4-FFF2-40B4-BE49-F238E27FC236}">
              <a16:creationId xmlns:a16="http://schemas.microsoft.com/office/drawing/2014/main" id="{1AEB6447-536E-4DF7-BFB4-67A4DBFAEBE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37" name="Text 19">
          <a:extLst>
            <a:ext uri="{FF2B5EF4-FFF2-40B4-BE49-F238E27FC236}">
              <a16:creationId xmlns:a16="http://schemas.microsoft.com/office/drawing/2014/main" id="{6A5B1399-8DBF-437A-8636-3B4207FAD47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38" name="Text 19">
          <a:extLst>
            <a:ext uri="{FF2B5EF4-FFF2-40B4-BE49-F238E27FC236}">
              <a16:creationId xmlns:a16="http://schemas.microsoft.com/office/drawing/2014/main" id="{70603D99-69A8-42FD-B946-01A4DAF4D67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39" name="Text 19">
          <a:extLst>
            <a:ext uri="{FF2B5EF4-FFF2-40B4-BE49-F238E27FC236}">
              <a16:creationId xmlns:a16="http://schemas.microsoft.com/office/drawing/2014/main" id="{1A900124-9588-4E4B-A17A-EAE4D6B66B2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40" name="Text 19">
          <a:extLst>
            <a:ext uri="{FF2B5EF4-FFF2-40B4-BE49-F238E27FC236}">
              <a16:creationId xmlns:a16="http://schemas.microsoft.com/office/drawing/2014/main" id="{E6A6E87B-8F54-460F-B1E9-F7A7B44C916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41" name="Text 19">
          <a:extLst>
            <a:ext uri="{FF2B5EF4-FFF2-40B4-BE49-F238E27FC236}">
              <a16:creationId xmlns:a16="http://schemas.microsoft.com/office/drawing/2014/main" id="{61712422-C35D-43CB-B00B-B64E8C6A853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42" name="Text 19">
          <a:extLst>
            <a:ext uri="{FF2B5EF4-FFF2-40B4-BE49-F238E27FC236}">
              <a16:creationId xmlns:a16="http://schemas.microsoft.com/office/drawing/2014/main" id="{FDE6FC29-07A4-4B8E-92A1-7FE4A0E14FA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43" name="Text 19">
          <a:extLst>
            <a:ext uri="{FF2B5EF4-FFF2-40B4-BE49-F238E27FC236}">
              <a16:creationId xmlns:a16="http://schemas.microsoft.com/office/drawing/2014/main" id="{671556AC-D4BD-47B6-A0FD-926308E4BE1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44" name="Text 19">
          <a:extLst>
            <a:ext uri="{FF2B5EF4-FFF2-40B4-BE49-F238E27FC236}">
              <a16:creationId xmlns:a16="http://schemas.microsoft.com/office/drawing/2014/main" id="{66301C14-3392-48DC-BC65-CBC85F3AC54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45" name="Text 19">
          <a:extLst>
            <a:ext uri="{FF2B5EF4-FFF2-40B4-BE49-F238E27FC236}">
              <a16:creationId xmlns:a16="http://schemas.microsoft.com/office/drawing/2014/main" id="{60924324-EF3F-4176-8805-52116E7A892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46" name="Text 19">
          <a:extLst>
            <a:ext uri="{FF2B5EF4-FFF2-40B4-BE49-F238E27FC236}">
              <a16:creationId xmlns:a16="http://schemas.microsoft.com/office/drawing/2014/main" id="{961E972B-17C8-4BCE-BEFF-A556EDFDAAE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47" name="Text 19">
          <a:extLst>
            <a:ext uri="{FF2B5EF4-FFF2-40B4-BE49-F238E27FC236}">
              <a16:creationId xmlns:a16="http://schemas.microsoft.com/office/drawing/2014/main" id="{4159C907-6CDA-41F2-9F4F-B0E1731F0CB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48" name="Text 19">
          <a:extLst>
            <a:ext uri="{FF2B5EF4-FFF2-40B4-BE49-F238E27FC236}">
              <a16:creationId xmlns:a16="http://schemas.microsoft.com/office/drawing/2014/main" id="{E7BC7566-F3CD-4C3A-A6FE-3C7DA77B97A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49" name="Text 19">
          <a:extLst>
            <a:ext uri="{FF2B5EF4-FFF2-40B4-BE49-F238E27FC236}">
              <a16:creationId xmlns:a16="http://schemas.microsoft.com/office/drawing/2014/main" id="{F94DB1DA-FE63-4C76-9719-82AB8A478F2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50" name="Text 19">
          <a:extLst>
            <a:ext uri="{FF2B5EF4-FFF2-40B4-BE49-F238E27FC236}">
              <a16:creationId xmlns:a16="http://schemas.microsoft.com/office/drawing/2014/main" id="{3E6AC5DF-0D36-4CDF-81EF-579BB62784D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51" name="Text 19">
          <a:extLst>
            <a:ext uri="{FF2B5EF4-FFF2-40B4-BE49-F238E27FC236}">
              <a16:creationId xmlns:a16="http://schemas.microsoft.com/office/drawing/2014/main" id="{6197C92E-4D38-4144-B25A-7C8B5F17467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52" name="Text 19">
          <a:extLst>
            <a:ext uri="{FF2B5EF4-FFF2-40B4-BE49-F238E27FC236}">
              <a16:creationId xmlns:a16="http://schemas.microsoft.com/office/drawing/2014/main" id="{44516F38-6A85-4497-AEDB-196005C2B79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53" name="Text 19">
          <a:extLst>
            <a:ext uri="{FF2B5EF4-FFF2-40B4-BE49-F238E27FC236}">
              <a16:creationId xmlns:a16="http://schemas.microsoft.com/office/drawing/2014/main" id="{6F11D20A-9745-4F98-BA87-E73EBB54FA6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54" name="Text 19">
          <a:extLst>
            <a:ext uri="{FF2B5EF4-FFF2-40B4-BE49-F238E27FC236}">
              <a16:creationId xmlns:a16="http://schemas.microsoft.com/office/drawing/2014/main" id="{87888558-0512-4279-A9F6-D9468F5141E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55" name="Text 19">
          <a:extLst>
            <a:ext uri="{FF2B5EF4-FFF2-40B4-BE49-F238E27FC236}">
              <a16:creationId xmlns:a16="http://schemas.microsoft.com/office/drawing/2014/main" id="{9AE8B102-ACFA-40C1-9648-FE59AB7FDCC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56" name="Text 19">
          <a:extLst>
            <a:ext uri="{FF2B5EF4-FFF2-40B4-BE49-F238E27FC236}">
              <a16:creationId xmlns:a16="http://schemas.microsoft.com/office/drawing/2014/main" id="{146FAFE0-938A-41D2-BB86-0DD5921BE5C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57" name="Text 19">
          <a:extLst>
            <a:ext uri="{FF2B5EF4-FFF2-40B4-BE49-F238E27FC236}">
              <a16:creationId xmlns:a16="http://schemas.microsoft.com/office/drawing/2014/main" id="{D598B4A4-AF5E-4FDA-A524-92BCD0B4DC7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58" name="Text 19">
          <a:extLst>
            <a:ext uri="{FF2B5EF4-FFF2-40B4-BE49-F238E27FC236}">
              <a16:creationId xmlns:a16="http://schemas.microsoft.com/office/drawing/2014/main" id="{100D87BF-8097-4F39-82CD-033FCB9B89F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59" name="Text 19">
          <a:extLst>
            <a:ext uri="{FF2B5EF4-FFF2-40B4-BE49-F238E27FC236}">
              <a16:creationId xmlns:a16="http://schemas.microsoft.com/office/drawing/2014/main" id="{77631799-D6C9-4B78-B343-EE945D0709D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60" name="Text 19">
          <a:extLst>
            <a:ext uri="{FF2B5EF4-FFF2-40B4-BE49-F238E27FC236}">
              <a16:creationId xmlns:a16="http://schemas.microsoft.com/office/drawing/2014/main" id="{F85658ED-8BD9-4692-902F-235AE9E3B5E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61" name="Text 19">
          <a:extLst>
            <a:ext uri="{FF2B5EF4-FFF2-40B4-BE49-F238E27FC236}">
              <a16:creationId xmlns:a16="http://schemas.microsoft.com/office/drawing/2014/main" id="{60B0AC37-61CF-4249-9C76-CD747B178F9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62" name="Text 19">
          <a:extLst>
            <a:ext uri="{FF2B5EF4-FFF2-40B4-BE49-F238E27FC236}">
              <a16:creationId xmlns:a16="http://schemas.microsoft.com/office/drawing/2014/main" id="{C1EB7608-1496-4C46-89C5-31F2D7BB199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63" name="Text 19">
          <a:extLst>
            <a:ext uri="{FF2B5EF4-FFF2-40B4-BE49-F238E27FC236}">
              <a16:creationId xmlns:a16="http://schemas.microsoft.com/office/drawing/2014/main" id="{CB7373E2-CF55-45FB-B1CD-A0D21BE065D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64" name="Text 19">
          <a:extLst>
            <a:ext uri="{FF2B5EF4-FFF2-40B4-BE49-F238E27FC236}">
              <a16:creationId xmlns:a16="http://schemas.microsoft.com/office/drawing/2014/main" id="{2563C5EA-C118-4FEE-AB96-14EA5CFA0CB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65" name="Text 19">
          <a:extLst>
            <a:ext uri="{FF2B5EF4-FFF2-40B4-BE49-F238E27FC236}">
              <a16:creationId xmlns:a16="http://schemas.microsoft.com/office/drawing/2014/main" id="{EB62450D-64E0-47F7-827D-AE4F4EEB2CB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66" name="Text 19">
          <a:extLst>
            <a:ext uri="{FF2B5EF4-FFF2-40B4-BE49-F238E27FC236}">
              <a16:creationId xmlns:a16="http://schemas.microsoft.com/office/drawing/2014/main" id="{C082A4C5-0AA2-4CFC-9388-8DBDE017B8B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67" name="Text 19">
          <a:extLst>
            <a:ext uri="{FF2B5EF4-FFF2-40B4-BE49-F238E27FC236}">
              <a16:creationId xmlns:a16="http://schemas.microsoft.com/office/drawing/2014/main" id="{DAD1D152-2433-4E62-86B2-FB983326BD9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68" name="Text 19">
          <a:extLst>
            <a:ext uri="{FF2B5EF4-FFF2-40B4-BE49-F238E27FC236}">
              <a16:creationId xmlns:a16="http://schemas.microsoft.com/office/drawing/2014/main" id="{120FABC1-5648-43BC-A96B-600045F99F6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69" name="Text 19">
          <a:extLst>
            <a:ext uri="{FF2B5EF4-FFF2-40B4-BE49-F238E27FC236}">
              <a16:creationId xmlns:a16="http://schemas.microsoft.com/office/drawing/2014/main" id="{3A2CBF7C-59C5-4565-A5C2-F5493901674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70" name="Text 19">
          <a:extLst>
            <a:ext uri="{FF2B5EF4-FFF2-40B4-BE49-F238E27FC236}">
              <a16:creationId xmlns:a16="http://schemas.microsoft.com/office/drawing/2014/main" id="{ADD790B1-2371-4616-9480-5A6E6B730B0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71" name="Text 19">
          <a:extLst>
            <a:ext uri="{FF2B5EF4-FFF2-40B4-BE49-F238E27FC236}">
              <a16:creationId xmlns:a16="http://schemas.microsoft.com/office/drawing/2014/main" id="{3B80F3F5-4A51-4908-94E6-A1A67034D4E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72" name="Text 19">
          <a:extLst>
            <a:ext uri="{FF2B5EF4-FFF2-40B4-BE49-F238E27FC236}">
              <a16:creationId xmlns:a16="http://schemas.microsoft.com/office/drawing/2014/main" id="{EF07E669-A0AD-4486-BB4E-742BED419F1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73" name="Text 19">
          <a:extLst>
            <a:ext uri="{FF2B5EF4-FFF2-40B4-BE49-F238E27FC236}">
              <a16:creationId xmlns:a16="http://schemas.microsoft.com/office/drawing/2014/main" id="{8F1AE171-8AB3-4028-9B6D-E69F3BB2F1D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74" name="Text 19">
          <a:extLst>
            <a:ext uri="{FF2B5EF4-FFF2-40B4-BE49-F238E27FC236}">
              <a16:creationId xmlns:a16="http://schemas.microsoft.com/office/drawing/2014/main" id="{0B05C848-62AD-41A9-9C11-F51967A766F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75" name="Text 19">
          <a:extLst>
            <a:ext uri="{FF2B5EF4-FFF2-40B4-BE49-F238E27FC236}">
              <a16:creationId xmlns:a16="http://schemas.microsoft.com/office/drawing/2014/main" id="{6C7EE96D-4EBC-4C50-9E06-05E1C9B8E50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76" name="Text 19">
          <a:extLst>
            <a:ext uri="{FF2B5EF4-FFF2-40B4-BE49-F238E27FC236}">
              <a16:creationId xmlns:a16="http://schemas.microsoft.com/office/drawing/2014/main" id="{225DD396-975A-48EF-AEFF-9E07F297F33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77" name="Text 19">
          <a:extLst>
            <a:ext uri="{FF2B5EF4-FFF2-40B4-BE49-F238E27FC236}">
              <a16:creationId xmlns:a16="http://schemas.microsoft.com/office/drawing/2014/main" id="{E43E01B8-091B-4F7A-8B2E-7718CAAE832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78" name="Text 19">
          <a:extLst>
            <a:ext uri="{FF2B5EF4-FFF2-40B4-BE49-F238E27FC236}">
              <a16:creationId xmlns:a16="http://schemas.microsoft.com/office/drawing/2014/main" id="{DDC121AB-E460-4D4C-A893-383EF790062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79" name="Text 19">
          <a:extLst>
            <a:ext uri="{FF2B5EF4-FFF2-40B4-BE49-F238E27FC236}">
              <a16:creationId xmlns:a16="http://schemas.microsoft.com/office/drawing/2014/main" id="{D41AFED4-D109-46F2-898A-AF4E91B6C7B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80" name="Text 19">
          <a:extLst>
            <a:ext uri="{FF2B5EF4-FFF2-40B4-BE49-F238E27FC236}">
              <a16:creationId xmlns:a16="http://schemas.microsoft.com/office/drawing/2014/main" id="{BAD43907-48E4-4CBE-94ED-716F6DDBFF2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81" name="Text 19">
          <a:extLst>
            <a:ext uri="{FF2B5EF4-FFF2-40B4-BE49-F238E27FC236}">
              <a16:creationId xmlns:a16="http://schemas.microsoft.com/office/drawing/2014/main" id="{8D58B7F6-EEC1-4A86-92BB-159B2A04756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82" name="Text 19">
          <a:extLst>
            <a:ext uri="{FF2B5EF4-FFF2-40B4-BE49-F238E27FC236}">
              <a16:creationId xmlns:a16="http://schemas.microsoft.com/office/drawing/2014/main" id="{D03D9771-120C-4C1D-8B79-C5EE7202DBD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83" name="Text 19">
          <a:extLst>
            <a:ext uri="{FF2B5EF4-FFF2-40B4-BE49-F238E27FC236}">
              <a16:creationId xmlns:a16="http://schemas.microsoft.com/office/drawing/2014/main" id="{E943F844-C717-4EF6-8F0E-FD467D8104B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84" name="Text 19">
          <a:extLst>
            <a:ext uri="{FF2B5EF4-FFF2-40B4-BE49-F238E27FC236}">
              <a16:creationId xmlns:a16="http://schemas.microsoft.com/office/drawing/2014/main" id="{A79B3757-3CE7-4996-9174-6D92117A33D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85" name="Text 19">
          <a:extLst>
            <a:ext uri="{FF2B5EF4-FFF2-40B4-BE49-F238E27FC236}">
              <a16:creationId xmlns:a16="http://schemas.microsoft.com/office/drawing/2014/main" id="{98B6C31B-BEC2-4560-BA5D-B7EB147906B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86" name="Text 19">
          <a:extLst>
            <a:ext uri="{FF2B5EF4-FFF2-40B4-BE49-F238E27FC236}">
              <a16:creationId xmlns:a16="http://schemas.microsoft.com/office/drawing/2014/main" id="{33803956-F4C6-4B86-B4F0-74D95CA9E5F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87" name="Text 19">
          <a:extLst>
            <a:ext uri="{FF2B5EF4-FFF2-40B4-BE49-F238E27FC236}">
              <a16:creationId xmlns:a16="http://schemas.microsoft.com/office/drawing/2014/main" id="{2331D30A-19A0-47EB-9E88-A541653816C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88" name="Text 19">
          <a:extLst>
            <a:ext uri="{FF2B5EF4-FFF2-40B4-BE49-F238E27FC236}">
              <a16:creationId xmlns:a16="http://schemas.microsoft.com/office/drawing/2014/main" id="{EC2DB2E0-FFF0-45C9-A334-54CCB186BF9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89" name="Text 19">
          <a:extLst>
            <a:ext uri="{FF2B5EF4-FFF2-40B4-BE49-F238E27FC236}">
              <a16:creationId xmlns:a16="http://schemas.microsoft.com/office/drawing/2014/main" id="{631F6022-EFCE-429F-BED3-41216FACC0B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90" name="Text 19">
          <a:extLst>
            <a:ext uri="{FF2B5EF4-FFF2-40B4-BE49-F238E27FC236}">
              <a16:creationId xmlns:a16="http://schemas.microsoft.com/office/drawing/2014/main" id="{70A6F9AF-AB1F-4380-BBCB-AF323CFDB37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91" name="Text 19">
          <a:extLst>
            <a:ext uri="{FF2B5EF4-FFF2-40B4-BE49-F238E27FC236}">
              <a16:creationId xmlns:a16="http://schemas.microsoft.com/office/drawing/2014/main" id="{36A73D5A-D6EF-4636-AD54-66C2FBAD53E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92" name="Text 19">
          <a:extLst>
            <a:ext uri="{FF2B5EF4-FFF2-40B4-BE49-F238E27FC236}">
              <a16:creationId xmlns:a16="http://schemas.microsoft.com/office/drawing/2014/main" id="{2CDD2E5C-3D7F-46E9-B73B-5EB5CAED64E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93" name="Text 19">
          <a:extLst>
            <a:ext uri="{FF2B5EF4-FFF2-40B4-BE49-F238E27FC236}">
              <a16:creationId xmlns:a16="http://schemas.microsoft.com/office/drawing/2014/main" id="{2C38DDE2-F968-4A13-B480-04F6B40D0AB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94" name="Text 19">
          <a:extLst>
            <a:ext uri="{FF2B5EF4-FFF2-40B4-BE49-F238E27FC236}">
              <a16:creationId xmlns:a16="http://schemas.microsoft.com/office/drawing/2014/main" id="{6802D45B-5E9D-4570-8D36-B7C477B2A9F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95" name="Text 19">
          <a:extLst>
            <a:ext uri="{FF2B5EF4-FFF2-40B4-BE49-F238E27FC236}">
              <a16:creationId xmlns:a16="http://schemas.microsoft.com/office/drawing/2014/main" id="{EDED609A-89F1-4E80-8A89-293A4264278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96" name="Text 19">
          <a:extLst>
            <a:ext uri="{FF2B5EF4-FFF2-40B4-BE49-F238E27FC236}">
              <a16:creationId xmlns:a16="http://schemas.microsoft.com/office/drawing/2014/main" id="{1C0467C7-1CAD-407C-A0EF-E8815C20623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97" name="Text 19">
          <a:extLst>
            <a:ext uri="{FF2B5EF4-FFF2-40B4-BE49-F238E27FC236}">
              <a16:creationId xmlns:a16="http://schemas.microsoft.com/office/drawing/2014/main" id="{A854923D-1BE2-4D96-9CC3-E47114FF3FF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98" name="Text 19">
          <a:extLst>
            <a:ext uri="{FF2B5EF4-FFF2-40B4-BE49-F238E27FC236}">
              <a16:creationId xmlns:a16="http://schemas.microsoft.com/office/drawing/2014/main" id="{92A0F3B2-1904-4CEF-A14C-0842F0367DB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099" name="Text 19">
          <a:extLst>
            <a:ext uri="{FF2B5EF4-FFF2-40B4-BE49-F238E27FC236}">
              <a16:creationId xmlns:a16="http://schemas.microsoft.com/office/drawing/2014/main" id="{8D458186-6033-4F01-8EE7-B41FC330578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00" name="Text 19">
          <a:extLst>
            <a:ext uri="{FF2B5EF4-FFF2-40B4-BE49-F238E27FC236}">
              <a16:creationId xmlns:a16="http://schemas.microsoft.com/office/drawing/2014/main" id="{4C152EA3-892B-44D2-9508-C7D41BC480F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01" name="Text 19">
          <a:extLst>
            <a:ext uri="{FF2B5EF4-FFF2-40B4-BE49-F238E27FC236}">
              <a16:creationId xmlns:a16="http://schemas.microsoft.com/office/drawing/2014/main" id="{4FCB211B-B907-4012-9C5A-DB14242677B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02" name="Text 19">
          <a:extLst>
            <a:ext uri="{FF2B5EF4-FFF2-40B4-BE49-F238E27FC236}">
              <a16:creationId xmlns:a16="http://schemas.microsoft.com/office/drawing/2014/main" id="{BFD7DD06-52FF-4BEC-AA6E-CAFB097B7CA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03" name="Text 19">
          <a:extLst>
            <a:ext uri="{FF2B5EF4-FFF2-40B4-BE49-F238E27FC236}">
              <a16:creationId xmlns:a16="http://schemas.microsoft.com/office/drawing/2014/main" id="{09EDC608-FFEC-42FC-8645-EDE11588B7F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04" name="Text 19">
          <a:extLst>
            <a:ext uri="{FF2B5EF4-FFF2-40B4-BE49-F238E27FC236}">
              <a16:creationId xmlns:a16="http://schemas.microsoft.com/office/drawing/2014/main" id="{DD4263C1-E08E-44ED-AF1F-C3FF0DFDB86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05" name="Text 19">
          <a:extLst>
            <a:ext uri="{FF2B5EF4-FFF2-40B4-BE49-F238E27FC236}">
              <a16:creationId xmlns:a16="http://schemas.microsoft.com/office/drawing/2014/main" id="{0083329E-8B3F-4AD5-9541-6F4612C5AF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06" name="Text 19">
          <a:extLst>
            <a:ext uri="{FF2B5EF4-FFF2-40B4-BE49-F238E27FC236}">
              <a16:creationId xmlns:a16="http://schemas.microsoft.com/office/drawing/2014/main" id="{48796ECB-8CC2-4DAA-AD36-C91B80C26EA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96632" cy="31750"/>
    <xdr:sp macro="" textlink="">
      <xdr:nvSpPr>
        <xdr:cNvPr id="1107" name="Text 19">
          <a:extLst>
            <a:ext uri="{FF2B5EF4-FFF2-40B4-BE49-F238E27FC236}">
              <a16:creationId xmlns:a16="http://schemas.microsoft.com/office/drawing/2014/main" id="{0F115805-33D9-4F2C-9A52-6F3F8E32584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08" name="Text 19">
          <a:extLst>
            <a:ext uri="{FF2B5EF4-FFF2-40B4-BE49-F238E27FC236}">
              <a16:creationId xmlns:a16="http://schemas.microsoft.com/office/drawing/2014/main" id="{4B8F45DD-E599-45C6-8396-D1CC648810A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09" name="Text 19">
          <a:extLst>
            <a:ext uri="{FF2B5EF4-FFF2-40B4-BE49-F238E27FC236}">
              <a16:creationId xmlns:a16="http://schemas.microsoft.com/office/drawing/2014/main" id="{C633D357-D834-491B-935C-5E4CE436544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10" name="Text 19">
          <a:extLst>
            <a:ext uri="{FF2B5EF4-FFF2-40B4-BE49-F238E27FC236}">
              <a16:creationId xmlns:a16="http://schemas.microsoft.com/office/drawing/2014/main" id="{E58B0713-9202-4DFD-BE67-EE6A53BEB9B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11" name="Text 19">
          <a:extLst>
            <a:ext uri="{FF2B5EF4-FFF2-40B4-BE49-F238E27FC236}">
              <a16:creationId xmlns:a16="http://schemas.microsoft.com/office/drawing/2014/main" id="{6766ED56-8208-470D-935F-5668CDCDC05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12" name="Text 19">
          <a:extLst>
            <a:ext uri="{FF2B5EF4-FFF2-40B4-BE49-F238E27FC236}">
              <a16:creationId xmlns:a16="http://schemas.microsoft.com/office/drawing/2014/main" id="{9DB1D020-43E8-4574-9CB4-DDFF1A8D28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13" name="Text 19">
          <a:extLst>
            <a:ext uri="{FF2B5EF4-FFF2-40B4-BE49-F238E27FC236}">
              <a16:creationId xmlns:a16="http://schemas.microsoft.com/office/drawing/2014/main" id="{376A45C9-8F2B-4115-97D8-2DE9F20E2A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14" name="Text 19">
          <a:extLst>
            <a:ext uri="{FF2B5EF4-FFF2-40B4-BE49-F238E27FC236}">
              <a16:creationId xmlns:a16="http://schemas.microsoft.com/office/drawing/2014/main" id="{5E9F6699-3397-4F5B-A2FC-6928BA51BD6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15" name="Text 19">
          <a:extLst>
            <a:ext uri="{FF2B5EF4-FFF2-40B4-BE49-F238E27FC236}">
              <a16:creationId xmlns:a16="http://schemas.microsoft.com/office/drawing/2014/main" id="{52429A22-20F1-43D5-B9BA-F5F2BAFA327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16" name="Text 19">
          <a:extLst>
            <a:ext uri="{FF2B5EF4-FFF2-40B4-BE49-F238E27FC236}">
              <a16:creationId xmlns:a16="http://schemas.microsoft.com/office/drawing/2014/main" id="{D6F2C33B-F5EB-4D6B-AE8F-C10E6FD1E74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17" name="Text 19">
          <a:extLst>
            <a:ext uri="{FF2B5EF4-FFF2-40B4-BE49-F238E27FC236}">
              <a16:creationId xmlns:a16="http://schemas.microsoft.com/office/drawing/2014/main" id="{90BBB41F-2C00-4BE8-8040-EA0FF2541CF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18" name="Text 19">
          <a:extLst>
            <a:ext uri="{FF2B5EF4-FFF2-40B4-BE49-F238E27FC236}">
              <a16:creationId xmlns:a16="http://schemas.microsoft.com/office/drawing/2014/main" id="{D8929EB3-6450-4834-8E9B-6A36B54DED2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19" name="Text 19">
          <a:extLst>
            <a:ext uri="{FF2B5EF4-FFF2-40B4-BE49-F238E27FC236}">
              <a16:creationId xmlns:a16="http://schemas.microsoft.com/office/drawing/2014/main" id="{0243C638-3B46-4DE4-B29E-BA24518050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20" name="Text 19">
          <a:extLst>
            <a:ext uri="{FF2B5EF4-FFF2-40B4-BE49-F238E27FC236}">
              <a16:creationId xmlns:a16="http://schemas.microsoft.com/office/drawing/2014/main" id="{A9A92A08-08D9-4BF7-8BDB-02B57DFDC4B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21" name="Text 19">
          <a:extLst>
            <a:ext uri="{FF2B5EF4-FFF2-40B4-BE49-F238E27FC236}">
              <a16:creationId xmlns:a16="http://schemas.microsoft.com/office/drawing/2014/main" id="{D748A609-A330-4297-8F93-4F70B4471D5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22" name="Text 19">
          <a:extLst>
            <a:ext uri="{FF2B5EF4-FFF2-40B4-BE49-F238E27FC236}">
              <a16:creationId xmlns:a16="http://schemas.microsoft.com/office/drawing/2014/main" id="{2AA2B3C6-F21E-4FF5-99A1-F110939981A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23" name="Text 19">
          <a:extLst>
            <a:ext uri="{FF2B5EF4-FFF2-40B4-BE49-F238E27FC236}">
              <a16:creationId xmlns:a16="http://schemas.microsoft.com/office/drawing/2014/main" id="{56D80304-B1A1-412B-9B4B-2B0B90E4533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24" name="Text 19">
          <a:extLst>
            <a:ext uri="{FF2B5EF4-FFF2-40B4-BE49-F238E27FC236}">
              <a16:creationId xmlns:a16="http://schemas.microsoft.com/office/drawing/2014/main" id="{DE775538-B63D-41CA-A733-1BAED5050E9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25" name="Text 19">
          <a:extLst>
            <a:ext uri="{FF2B5EF4-FFF2-40B4-BE49-F238E27FC236}">
              <a16:creationId xmlns:a16="http://schemas.microsoft.com/office/drawing/2014/main" id="{37266A53-6BFE-460D-BF5E-CABFA5DB9DA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26" name="Text 19">
          <a:extLst>
            <a:ext uri="{FF2B5EF4-FFF2-40B4-BE49-F238E27FC236}">
              <a16:creationId xmlns:a16="http://schemas.microsoft.com/office/drawing/2014/main" id="{DDD473CD-D0D9-4646-B0F7-BE0DED294E8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27" name="Text 19">
          <a:extLst>
            <a:ext uri="{FF2B5EF4-FFF2-40B4-BE49-F238E27FC236}">
              <a16:creationId xmlns:a16="http://schemas.microsoft.com/office/drawing/2014/main" id="{D69E0956-85ED-414D-9053-C3CD507B59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28" name="Text 19">
          <a:extLst>
            <a:ext uri="{FF2B5EF4-FFF2-40B4-BE49-F238E27FC236}">
              <a16:creationId xmlns:a16="http://schemas.microsoft.com/office/drawing/2014/main" id="{F08C6D5A-5DAA-4987-8B27-8F94A3E784A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29" name="Text 19">
          <a:extLst>
            <a:ext uri="{FF2B5EF4-FFF2-40B4-BE49-F238E27FC236}">
              <a16:creationId xmlns:a16="http://schemas.microsoft.com/office/drawing/2014/main" id="{4CB010B2-208D-402C-B99C-4FEF87FEAAE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30" name="Text 19">
          <a:extLst>
            <a:ext uri="{FF2B5EF4-FFF2-40B4-BE49-F238E27FC236}">
              <a16:creationId xmlns:a16="http://schemas.microsoft.com/office/drawing/2014/main" id="{549499E1-3A3C-47A1-9C8C-55EED7791B1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31" name="Text 19">
          <a:extLst>
            <a:ext uri="{FF2B5EF4-FFF2-40B4-BE49-F238E27FC236}">
              <a16:creationId xmlns:a16="http://schemas.microsoft.com/office/drawing/2014/main" id="{E9E2879C-D9ED-40F8-A3A3-D11A2934C6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32" name="Text 19">
          <a:extLst>
            <a:ext uri="{FF2B5EF4-FFF2-40B4-BE49-F238E27FC236}">
              <a16:creationId xmlns:a16="http://schemas.microsoft.com/office/drawing/2014/main" id="{D7888AFC-2B14-4295-B6E6-1D4E4950C28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33" name="Text 19">
          <a:extLst>
            <a:ext uri="{FF2B5EF4-FFF2-40B4-BE49-F238E27FC236}">
              <a16:creationId xmlns:a16="http://schemas.microsoft.com/office/drawing/2014/main" id="{89F903DA-55F8-4917-8CC3-839038FD993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34" name="Text 19">
          <a:extLst>
            <a:ext uri="{FF2B5EF4-FFF2-40B4-BE49-F238E27FC236}">
              <a16:creationId xmlns:a16="http://schemas.microsoft.com/office/drawing/2014/main" id="{C780BDE3-2E56-4E4C-BDFC-6058E01852D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35" name="Text 19">
          <a:extLst>
            <a:ext uri="{FF2B5EF4-FFF2-40B4-BE49-F238E27FC236}">
              <a16:creationId xmlns:a16="http://schemas.microsoft.com/office/drawing/2014/main" id="{D872B534-D35E-4F5D-A5B4-81B73F510DA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36" name="Text 19">
          <a:extLst>
            <a:ext uri="{FF2B5EF4-FFF2-40B4-BE49-F238E27FC236}">
              <a16:creationId xmlns:a16="http://schemas.microsoft.com/office/drawing/2014/main" id="{0093B9AC-2C98-4893-8666-D88386FC5D4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37" name="Text 19">
          <a:extLst>
            <a:ext uri="{FF2B5EF4-FFF2-40B4-BE49-F238E27FC236}">
              <a16:creationId xmlns:a16="http://schemas.microsoft.com/office/drawing/2014/main" id="{29B7DC6B-EA0E-4BFA-A010-F10CFA8D2DC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38" name="Text 19">
          <a:extLst>
            <a:ext uri="{FF2B5EF4-FFF2-40B4-BE49-F238E27FC236}">
              <a16:creationId xmlns:a16="http://schemas.microsoft.com/office/drawing/2014/main" id="{177710EB-1D75-4A0C-8727-9F2D3790D9F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39" name="Text 19">
          <a:extLst>
            <a:ext uri="{FF2B5EF4-FFF2-40B4-BE49-F238E27FC236}">
              <a16:creationId xmlns:a16="http://schemas.microsoft.com/office/drawing/2014/main" id="{CACDEC94-B83C-406F-961C-FAF50324B15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40" name="Text 19">
          <a:extLst>
            <a:ext uri="{FF2B5EF4-FFF2-40B4-BE49-F238E27FC236}">
              <a16:creationId xmlns:a16="http://schemas.microsoft.com/office/drawing/2014/main" id="{CD929BD7-7CA7-4C4A-8F10-F8CAE7CC268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41" name="Text 19">
          <a:extLst>
            <a:ext uri="{FF2B5EF4-FFF2-40B4-BE49-F238E27FC236}">
              <a16:creationId xmlns:a16="http://schemas.microsoft.com/office/drawing/2014/main" id="{881B6686-E76B-49FE-844D-D5AAE5B546B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42" name="Text 19">
          <a:extLst>
            <a:ext uri="{FF2B5EF4-FFF2-40B4-BE49-F238E27FC236}">
              <a16:creationId xmlns:a16="http://schemas.microsoft.com/office/drawing/2014/main" id="{58495222-FA59-4E0B-BA1A-38B7BDA7D3E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43" name="Text 19">
          <a:extLst>
            <a:ext uri="{FF2B5EF4-FFF2-40B4-BE49-F238E27FC236}">
              <a16:creationId xmlns:a16="http://schemas.microsoft.com/office/drawing/2014/main" id="{79EEEBB8-B83C-407C-9A6E-8E234B57FC8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44" name="Text 19">
          <a:extLst>
            <a:ext uri="{FF2B5EF4-FFF2-40B4-BE49-F238E27FC236}">
              <a16:creationId xmlns:a16="http://schemas.microsoft.com/office/drawing/2014/main" id="{2D5C2193-ACC9-4301-981A-E7B9D5BD905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45" name="Text 19">
          <a:extLst>
            <a:ext uri="{FF2B5EF4-FFF2-40B4-BE49-F238E27FC236}">
              <a16:creationId xmlns:a16="http://schemas.microsoft.com/office/drawing/2014/main" id="{89223849-EC2D-4425-8C96-2E8DB3F4219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46" name="Text 19">
          <a:extLst>
            <a:ext uri="{FF2B5EF4-FFF2-40B4-BE49-F238E27FC236}">
              <a16:creationId xmlns:a16="http://schemas.microsoft.com/office/drawing/2014/main" id="{A77E66D5-E06E-4E6B-8795-291A62EC17E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47" name="Text 19">
          <a:extLst>
            <a:ext uri="{FF2B5EF4-FFF2-40B4-BE49-F238E27FC236}">
              <a16:creationId xmlns:a16="http://schemas.microsoft.com/office/drawing/2014/main" id="{065B77C3-EBEC-45BA-BFC2-B2DE7A59BD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48" name="Text 19">
          <a:extLst>
            <a:ext uri="{FF2B5EF4-FFF2-40B4-BE49-F238E27FC236}">
              <a16:creationId xmlns:a16="http://schemas.microsoft.com/office/drawing/2014/main" id="{92CFEB13-EED3-4340-9CC8-6BDFCB47DF3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49" name="Text 19">
          <a:extLst>
            <a:ext uri="{FF2B5EF4-FFF2-40B4-BE49-F238E27FC236}">
              <a16:creationId xmlns:a16="http://schemas.microsoft.com/office/drawing/2014/main" id="{FBE66AC5-22F3-486C-A07A-42B00FBB63A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50" name="Text 19">
          <a:extLst>
            <a:ext uri="{FF2B5EF4-FFF2-40B4-BE49-F238E27FC236}">
              <a16:creationId xmlns:a16="http://schemas.microsoft.com/office/drawing/2014/main" id="{C770ACC3-92D5-46B8-A096-BA1D6BB39A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51" name="Text 19">
          <a:extLst>
            <a:ext uri="{FF2B5EF4-FFF2-40B4-BE49-F238E27FC236}">
              <a16:creationId xmlns:a16="http://schemas.microsoft.com/office/drawing/2014/main" id="{453BE380-F2A3-4BFB-8942-1165BDCD08C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52" name="Text 19">
          <a:extLst>
            <a:ext uri="{FF2B5EF4-FFF2-40B4-BE49-F238E27FC236}">
              <a16:creationId xmlns:a16="http://schemas.microsoft.com/office/drawing/2014/main" id="{E6887644-0756-4418-9D02-17ECA7F3228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53" name="Text 19">
          <a:extLst>
            <a:ext uri="{FF2B5EF4-FFF2-40B4-BE49-F238E27FC236}">
              <a16:creationId xmlns:a16="http://schemas.microsoft.com/office/drawing/2014/main" id="{B8645591-4FEF-4FEB-920E-BE9C08ACC87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54" name="Text 19">
          <a:extLst>
            <a:ext uri="{FF2B5EF4-FFF2-40B4-BE49-F238E27FC236}">
              <a16:creationId xmlns:a16="http://schemas.microsoft.com/office/drawing/2014/main" id="{68F7F556-2FFA-476B-98F5-E0F0C60DA26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55" name="Text 19">
          <a:extLst>
            <a:ext uri="{FF2B5EF4-FFF2-40B4-BE49-F238E27FC236}">
              <a16:creationId xmlns:a16="http://schemas.microsoft.com/office/drawing/2014/main" id="{DC1849A5-F85E-4FA1-B8DA-44EF17E460A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56" name="Text 19">
          <a:extLst>
            <a:ext uri="{FF2B5EF4-FFF2-40B4-BE49-F238E27FC236}">
              <a16:creationId xmlns:a16="http://schemas.microsoft.com/office/drawing/2014/main" id="{F89FE152-B317-4AB7-9AEE-CC6368905D6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57" name="Text 19">
          <a:extLst>
            <a:ext uri="{FF2B5EF4-FFF2-40B4-BE49-F238E27FC236}">
              <a16:creationId xmlns:a16="http://schemas.microsoft.com/office/drawing/2014/main" id="{4F184B26-7058-4CBF-B4F6-78F2FC48672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58" name="Text 19">
          <a:extLst>
            <a:ext uri="{FF2B5EF4-FFF2-40B4-BE49-F238E27FC236}">
              <a16:creationId xmlns:a16="http://schemas.microsoft.com/office/drawing/2014/main" id="{AFD8C2D0-F93B-4AA2-A76A-06FE98FA76E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59" name="Text 19">
          <a:extLst>
            <a:ext uri="{FF2B5EF4-FFF2-40B4-BE49-F238E27FC236}">
              <a16:creationId xmlns:a16="http://schemas.microsoft.com/office/drawing/2014/main" id="{3494BB97-6AD3-467C-8969-BB81EFD20E4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60" name="Text 19">
          <a:extLst>
            <a:ext uri="{FF2B5EF4-FFF2-40B4-BE49-F238E27FC236}">
              <a16:creationId xmlns:a16="http://schemas.microsoft.com/office/drawing/2014/main" id="{F445C901-EF44-4954-8FA0-87AB60D6B95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61" name="Text 19">
          <a:extLst>
            <a:ext uri="{FF2B5EF4-FFF2-40B4-BE49-F238E27FC236}">
              <a16:creationId xmlns:a16="http://schemas.microsoft.com/office/drawing/2014/main" id="{3A66DBAC-B29C-4C39-AC50-71D644B9E99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62" name="Text 19">
          <a:extLst>
            <a:ext uri="{FF2B5EF4-FFF2-40B4-BE49-F238E27FC236}">
              <a16:creationId xmlns:a16="http://schemas.microsoft.com/office/drawing/2014/main" id="{1DB75FC0-6B1F-4438-8F45-AEBA5FE2929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63" name="Text 19">
          <a:extLst>
            <a:ext uri="{FF2B5EF4-FFF2-40B4-BE49-F238E27FC236}">
              <a16:creationId xmlns:a16="http://schemas.microsoft.com/office/drawing/2014/main" id="{41A17FDB-A700-46F9-8523-A2D3996A5A8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64" name="Text 19">
          <a:extLst>
            <a:ext uri="{FF2B5EF4-FFF2-40B4-BE49-F238E27FC236}">
              <a16:creationId xmlns:a16="http://schemas.microsoft.com/office/drawing/2014/main" id="{4F7695F7-B54A-480D-B702-16CF34AC570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65" name="Text 19">
          <a:extLst>
            <a:ext uri="{FF2B5EF4-FFF2-40B4-BE49-F238E27FC236}">
              <a16:creationId xmlns:a16="http://schemas.microsoft.com/office/drawing/2014/main" id="{781D0895-7E7A-4459-BE2B-F7AC65A0E84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66" name="Text 19">
          <a:extLst>
            <a:ext uri="{FF2B5EF4-FFF2-40B4-BE49-F238E27FC236}">
              <a16:creationId xmlns:a16="http://schemas.microsoft.com/office/drawing/2014/main" id="{9263C7C6-CA9F-47A6-81EE-CE3A59C58C5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67" name="Text 19">
          <a:extLst>
            <a:ext uri="{FF2B5EF4-FFF2-40B4-BE49-F238E27FC236}">
              <a16:creationId xmlns:a16="http://schemas.microsoft.com/office/drawing/2014/main" id="{9B85BA20-0486-4A71-8622-04D901E37F3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68" name="Text 19">
          <a:extLst>
            <a:ext uri="{FF2B5EF4-FFF2-40B4-BE49-F238E27FC236}">
              <a16:creationId xmlns:a16="http://schemas.microsoft.com/office/drawing/2014/main" id="{4B66124F-8D5C-4430-8E08-757541D349B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69" name="Text 19">
          <a:extLst>
            <a:ext uri="{FF2B5EF4-FFF2-40B4-BE49-F238E27FC236}">
              <a16:creationId xmlns:a16="http://schemas.microsoft.com/office/drawing/2014/main" id="{4E3E85FA-DDE0-4E88-ABB1-FB15B81B7E3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70" name="Text 19">
          <a:extLst>
            <a:ext uri="{FF2B5EF4-FFF2-40B4-BE49-F238E27FC236}">
              <a16:creationId xmlns:a16="http://schemas.microsoft.com/office/drawing/2014/main" id="{F502F0FC-D41D-41CB-9F27-73A9A952067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71" name="Text 19">
          <a:extLst>
            <a:ext uri="{FF2B5EF4-FFF2-40B4-BE49-F238E27FC236}">
              <a16:creationId xmlns:a16="http://schemas.microsoft.com/office/drawing/2014/main" id="{76BC94ED-F3F7-4F32-833F-0627CA750D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72" name="Text 19">
          <a:extLst>
            <a:ext uri="{FF2B5EF4-FFF2-40B4-BE49-F238E27FC236}">
              <a16:creationId xmlns:a16="http://schemas.microsoft.com/office/drawing/2014/main" id="{08DFE83A-53A1-4BEC-BC58-30F3E90AFBC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73" name="Text 19">
          <a:extLst>
            <a:ext uri="{FF2B5EF4-FFF2-40B4-BE49-F238E27FC236}">
              <a16:creationId xmlns:a16="http://schemas.microsoft.com/office/drawing/2014/main" id="{B6179F98-E1CF-48D6-B9DA-98D591DC226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74" name="Text 19">
          <a:extLst>
            <a:ext uri="{FF2B5EF4-FFF2-40B4-BE49-F238E27FC236}">
              <a16:creationId xmlns:a16="http://schemas.microsoft.com/office/drawing/2014/main" id="{C2BC9CBB-564E-4A2E-867F-86C136FFFFB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75" name="Text 19">
          <a:extLst>
            <a:ext uri="{FF2B5EF4-FFF2-40B4-BE49-F238E27FC236}">
              <a16:creationId xmlns:a16="http://schemas.microsoft.com/office/drawing/2014/main" id="{51929F82-1EE5-4328-B2E6-D0A38D4C884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76" name="Text 19">
          <a:extLst>
            <a:ext uri="{FF2B5EF4-FFF2-40B4-BE49-F238E27FC236}">
              <a16:creationId xmlns:a16="http://schemas.microsoft.com/office/drawing/2014/main" id="{FACFBE89-FB4C-4683-994D-20D3E46832D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77" name="Text 19">
          <a:extLst>
            <a:ext uri="{FF2B5EF4-FFF2-40B4-BE49-F238E27FC236}">
              <a16:creationId xmlns:a16="http://schemas.microsoft.com/office/drawing/2014/main" id="{4CCA265C-1EB6-4E04-AEBF-7B90CC1D04D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78" name="Text 19">
          <a:extLst>
            <a:ext uri="{FF2B5EF4-FFF2-40B4-BE49-F238E27FC236}">
              <a16:creationId xmlns:a16="http://schemas.microsoft.com/office/drawing/2014/main" id="{881A2CA7-1D09-4185-A341-4F62092E5AB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79" name="Text 19">
          <a:extLst>
            <a:ext uri="{FF2B5EF4-FFF2-40B4-BE49-F238E27FC236}">
              <a16:creationId xmlns:a16="http://schemas.microsoft.com/office/drawing/2014/main" id="{B1D93E97-D656-432D-95B6-CEEB0062CCA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80" name="Text 19">
          <a:extLst>
            <a:ext uri="{FF2B5EF4-FFF2-40B4-BE49-F238E27FC236}">
              <a16:creationId xmlns:a16="http://schemas.microsoft.com/office/drawing/2014/main" id="{09811CBF-C244-4892-AC3C-47122C26071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81" name="Text 19">
          <a:extLst>
            <a:ext uri="{FF2B5EF4-FFF2-40B4-BE49-F238E27FC236}">
              <a16:creationId xmlns:a16="http://schemas.microsoft.com/office/drawing/2014/main" id="{948BBFA4-E73A-4DA3-8CE8-C41CB1248C1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82" name="Text 19">
          <a:extLst>
            <a:ext uri="{FF2B5EF4-FFF2-40B4-BE49-F238E27FC236}">
              <a16:creationId xmlns:a16="http://schemas.microsoft.com/office/drawing/2014/main" id="{5AD54B1E-0B93-4319-87A1-3F389EEF49A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83" name="Text 19">
          <a:extLst>
            <a:ext uri="{FF2B5EF4-FFF2-40B4-BE49-F238E27FC236}">
              <a16:creationId xmlns:a16="http://schemas.microsoft.com/office/drawing/2014/main" id="{5B76C9A7-ACC5-4332-9623-15362CBD775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84" name="Text 19">
          <a:extLst>
            <a:ext uri="{FF2B5EF4-FFF2-40B4-BE49-F238E27FC236}">
              <a16:creationId xmlns:a16="http://schemas.microsoft.com/office/drawing/2014/main" id="{E34D4564-C9A8-464B-85B4-1C680BD06D7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85" name="Text 19">
          <a:extLst>
            <a:ext uri="{FF2B5EF4-FFF2-40B4-BE49-F238E27FC236}">
              <a16:creationId xmlns:a16="http://schemas.microsoft.com/office/drawing/2014/main" id="{CD0F6155-002D-46F7-B913-53B541734C5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86" name="Text 19">
          <a:extLst>
            <a:ext uri="{FF2B5EF4-FFF2-40B4-BE49-F238E27FC236}">
              <a16:creationId xmlns:a16="http://schemas.microsoft.com/office/drawing/2014/main" id="{0711CE26-D57F-47E1-83FF-A9A0147794E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87" name="Text 19">
          <a:extLst>
            <a:ext uri="{FF2B5EF4-FFF2-40B4-BE49-F238E27FC236}">
              <a16:creationId xmlns:a16="http://schemas.microsoft.com/office/drawing/2014/main" id="{EF761E46-0FE0-45AB-9815-94633DAB76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88" name="Text 19">
          <a:extLst>
            <a:ext uri="{FF2B5EF4-FFF2-40B4-BE49-F238E27FC236}">
              <a16:creationId xmlns:a16="http://schemas.microsoft.com/office/drawing/2014/main" id="{78F8BCED-513E-42F4-8D9B-26B7F2CD0E3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89" name="Text 19">
          <a:extLst>
            <a:ext uri="{FF2B5EF4-FFF2-40B4-BE49-F238E27FC236}">
              <a16:creationId xmlns:a16="http://schemas.microsoft.com/office/drawing/2014/main" id="{45B46209-A0B6-4929-9EF7-4A2A2D2CA05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90" name="Text 19">
          <a:extLst>
            <a:ext uri="{FF2B5EF4-FFF2-40B4-BE49-F238E27FC236}">
              <a16:creationId xmlns:a16="http://schemas.microsoft.com/office/drawing/2014/main" id="{A4D6F8A7-D42F-4C8F-BD74-D5A548E7185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91" name="Text 19">
          <a:extLst>
            <a:ext uri="{FF2B5EF4-FFF2-40B4-BE49-F238E27FC236}">
              <a16:creationId xmlns:a16="http://schemas.microsoft.com/office/drawing/2014/main" id="{DE1F30B5-E8E9-4AF5-A103-3AA550E9FC3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92" name="Text 19">
          <a:extLst>
            <a:ext uri="{FF2B5EF4-FFF2-40B4-BE49-F238E27FC236}">
              <a16:creationId xmlns:a16="http://schemas.microsoft.com/office/drawing/2014/main" id="{3EC1C752-1001-4307-9F6B-8A3045C2A04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93" name="Text 19">
          <a:extLst>
            <a:ext uri="{FF2B5EF4-FFF2-40B4-BE49-F238E27FC236}">
              <a16:creationId xmlns:a16="http://schemas.microsoft.com/office/drawing/2014/main" id="{92E2D38D-604B-4B69-9C7B-453545938E8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94" name="Text 19">
          <a:extLst>
            <a:ext uri="{FF2B5EF4-FFF2-40B4-BE49-F238E27FC236}">
              <a16:creationId xmlns:a16="http://schemas.microsoft.com/office/drawing/2014/main" id="{B5E1619F-B013-4B90-BD03-41B7D4DFFFA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95" name="Text 19">
          <a:extLst>
            <a:ext uri="{FF2B5EF4-FFF2-40B4-BE49-F238E27FC236}">
              <a16:creationId xmlns:a16="http://schemas.microsoft.com/office/drawing/2014/main" id="{310823F0-BF84-4E15-82F2-DE8E2B58A3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96" name="Text 19">
          <a:extLst>
            <a:ext uri="{FF2B5EF4-FFF2-40B4-BE49-F238E27FC236}">
              <a16:creationId xmlns:a16="http://schemas.microsoft.com/office/drawing/2014/main" id="{CF2DFE55-3C8F-427E-A37B-FEFEB6722CB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97" name="Text 19">
          <a:extLst>
            <a:ext uri="{FF2B5EF4-FFF2-40B4-BE49-F238E27FC236}">
              <a16:creationId xmlns:a16="http://schemas.microsoft.com/office/drawing/2014/main" id="{D1AF31E8-48C8-4D35-ACE9-2DBD485E7FE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98" name="Text 19">
          <a:extLst>
            <a:ext uri="{FF2B5EF4-FFF2-40B4-BE49-F238E27FC236}">
              <a16:creationId xmlns:a16="http://schemas.microsoft.com/office/drawing/2014/main" id="{40E632E3-F35E-449D-B25D-A12A5776048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199" name="Text 19">
          <a:extLst>
            <a:ext uri="{FF2B5EF4-FFF2-40B4-BE49-F238E27FC236}">
              <a16:creationId xmlns:a16="http://schemas.microsoft.com/office/drawing/2014/main" id="{1079F039-22AD-4365-9CD8-144E2E0CBEC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00" name="Text 19">
          <a:extLst>
            <a:ext uri="{FF2B5EF4-FFF2-40B4-BE49-F238E27FC236}">
              <a16:creationId xmlns:a16="http://schemas.microsoft.com/office/drawing/2014/main" id="{0550FABB-5A74-4CA0-B102-4FC9D45FB0C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01" name="Text 19">
          <a:extLst>
            <a:ext uri="{FF2B5EF4-FFF2-40B4-BE49-F238E27FC236}">
              <a16:creationId xmlns:a16="http://schemas.microsoft.com/office/drawing/2014/main" id="{ACF9F85D-1835-40A0-BF9C-6DAA10CD9EC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02" name="Text 19">
          <a:extLst>
            <a:ext uri="{FF2B5EF4-FFF2-40B4-BE49-F238E27FC236}">
              <a16:creationId xmlns:a16="http://schemas.microsoft.com/office/drawing/2014/main" id="{3CAFAFC2-30C4-4D94-8271-0A9EFAE42D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03" name="Text 19">
          <a:extLst>
            <a:ext uri="{FF2B5EF4-FFF2-40B4-BE49-F238E27FC236}">
              <a16:creationId xmlns:a16="http://schemas.microsoft.com/office/drawing/2014/main" id="{3CC8E1A6-C02A-43C4-972E-3BAD53D451F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04" name="Text 19">
          <a:extLst>
            <a:ext uri="{FF2B5EF4-FFF2-40B4-BE49-F238E27FC236}">
              <a16:creationId xmlns:a16="http://schemas.microsoft.com/office/drawing/2014/main" id="{7E47EF05-4476-4FD2-9F86-725029D34E2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05" name="Text 19">
          <a:extLst>
            <a:ext uri="{FF2B5EF4-FFF2-40B4-BE49-F238E27FC236}">
              <a16:creationId xmlns:a16="http://schemas.microsoft.com/office/drawing/2014/main" id="{196D0646-9EF2-463C-B08C-44B34FFD704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06" name="Text 19">
          <a:extLst>
            <a:ext uri="{FF2B5EF4-FFF2-40B4-BE49-F238E27FC236}">
              <a16:creationId xmlns:a16="http://schemas.microsoft.com/office/drawing/2014/main" id="{2FE15DC8-5438-4971-B0E8-7B08B21444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07" name="Text 19">
          <a:extLst>
            <a:ext uri="{FF2B5EF4-FFF2-40B4-BE49-F238E27FC236}">
              <a16:creationId xmlns:a16="http://schemas.microsoft.com/office/drawing/2014/main" id="{4951C5C4-63D9-4FAF-A487-1ABD6572CDF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08" name="Text 19">
          <a:extLst>
            <a:ext uri="{FF2B5EF4-FFF2-40B4-BE49-F238E27FC236}">
              <a16:creationId xmlns:a16="http://schemas.microsoft.com/office/drawing/2014/main" id="{6DCDB22B-7A5D-4E9B-A3DD-8D4AEF8CF1E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09" name="Text 19">
          <a:extLst>
            <a:ext uri="{FF2B5EF4-FFF2-40B4-BE49-F238E27FC236}">
              <a16:creationId xmlns:a16="http://schemas.microsoft.com/office/drawing/2014/main" id="{A44465E0-2010-45F8-AF8E-EAD9444A9BB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10" name="Text 19">
          <a:extLst>
            <a:ext uri="{FF2B5EF4-FFF2-40B4-BE49-F238E27FC236}">
              <a16:creationId xmlns:a16="http://schemas.microsoft.com/office/drawing/2014/main" id="{98DFA191-715D-448C-9979-41DB1287AF2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11" name="Text 19">
          <a:extLst>
            <a:ext uri="{FF2B5EF4-FFF2-40B4-BE49-F238E27FC236}">
              <a16:creationId xmlns:a16="http://schemas.microsoft.com/office/drawing/2014/main" id="{EE26F878-940A-4499-A795-857940F25D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12" name="Text 19">
          <a:extLst>
            <a:ext uri="{FF2B5EF4-FFF2-40B4-BE49-F238E27FC236}">
              <a16:creationId xmlns:a16="http://schemas.microsoft.com/office/drawing/2014/main" id="{0C708B50-C7BF-4AD2-9D2D-77829E9AA2A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13" name="Text 19">
          <a:extLst>
            <a:ext uri="{FF2B5EF4-FFF2-40B4-BE49-F238E27FC236}">
              <a16:creationId xmlns:a16="http://schemas.microsoft.com/office/drawing/2014/main" id="{64639B06-5078-48C9-8B76-025526A9983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14" name="Text 19">
          <a:extLst>
            <a:ext uri="{FF2B5EF4-FFF2-40B4-BE49-F238E27FC236}">
              <a16:creationId xmlns:a16="http://schemas.microsoft.com/office/drawing/2014/main" id="{C2145934-A774-49F8-9D0C-4C9E0DD9DE6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15" name="Text 19">
          <a:extLst>
            <a:ext uri="{FF2B5EF4-FFF2-40B4-BE49-F238E27FC236}">
              <a16:creationId xmlns:a16="http://schemas.microsoft.com/office/drawing/2014/main" id="{8CE9C961-CFDD-4537-8582-4924BFE0C01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16" name="Text 19">
          <a:extLst>
            <a:ext uri="{FF2B5EF4-FFF2-40B4-BE49-F238E27FC236}">
              <a16:creationId xmlns:a16="http://schemas.microsoft.com/office/drawing/2014/main" id="{6E4645AD-6E10-42C6-9BFA-D6DB2F39CE6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17" name="Text 19">
          <a:extLst>
            <a:ext uri="{FF2B5EF4-FFF2-40B4-BE49-F238E27FC236}">
              <a16:creationId xmlns:a16="http://schemas.microsoft.com/office/drawing/2014/main" id="{1DF55C74-349B-4A8A-A6C5-0D1B751BA86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18" name="Text 19">
          <a:extLst>
            <a:ext uri="{FF2B5EF4-FFF2-40B4-BE49-F238E27FC236}">
              <a16:creationId xmlns:a16="http://schemas.microsoft.com/office/drawing/2014/main" id="{40EFFCDB-45F7-4C57-BE08-FD06F4DC1F1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19" name="Text 19">
          <a:extLst>
            <a:ext uri="{FF2B5EF4-FFF2-40B4-BE49-F238E27FC236}">
              <a16:creationId xmlns:a16="http://schemas.microsoft.com/office/drawing/2014/main" id="{8BD0FE90-1516-4CC5-BED6-F7AEF7C4B36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20" name="Text 19">
          <a:extLst>
            <a:ext uri="{FF2B5EF4-FFF2-40B4-BE49-F238E27FC236}">
              <a16:creationId xmlns:a16="http://schemas.microsoft.com/office/drawing/2014/main" id="{1AD8C673-DC3A-4CBD-A652-0DC40C3EF05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21" name="Text 19">
          <a:extLst>
            <a:ext uri="{FF2B5EF4-FFF2-40B4-BE49-F238E27FC236}">
              <a16:creationId xmlns:a16="http://schemas.microsoft.com/office/drawing/2014/main" id="{BAB8B52A-2B2B-4CA0-AB84-93D1D6CCD1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22" name="Text 19">
          <a:extLst>
            <a:ext uri="{FF2B5EF4-FFF2-40B4-BE49-F238E27FC236}">
              <a16:creationId xmlns:a16="http://schemas.microsoft.com/office/drawing/2014/main" id="{79BC31C9-C940-4757-A31A-D9D5C5CB5AF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23" name="Text 19">
          <a:extLst>
            <a:ext uri="{FF2B5EF4-FFF2-40B4-BE49-F238E27FC236}">
              <a16:creationId xmlns:a16="http://schemas.microsoft.com/office/drawing/2014/main" id="{2F765880-CAC3-4D73-9329-61D00595D6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24" name="Text 19">
          <a:extLst>
            <a:ext uri="{FF2B5EF4-FFF2-40B4-BE49-F238E27FC236}">
              <a16:creationId xmlns:a16="http://schemas.microsoft.com/office/drawing/2014/main" id="{1FCC5A6A-403C-4EE3-A5C3-8079BAB7C62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25" name="Text 19">
          <a:extLst>
            <a:ext uri="{FF2B5EF4-FFF2-40B4-BE49-F238E27FC236}">
              <a16:creationId xmlns:a16="http://schemas.microsoft.com/office/drawing/2014/main" id="{9BA63E67-A9BB-4BB3-BBBB-6001990F91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26" name="Text 19">
          <a:extLst>
            <a:ext uri="{FF2B5EF4-FFF2-40B4-BE49-F238E27FC236}">
              <a16:creationId xmlns:a16="http://schemas.microsoft.com/office/drawing/2014/main" id="{ED3718FC-E61F-488D-95DE-A596F3D9077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27" name="Text 19">
          <a:extLst>
            <a:ext uri="{FF2B5EF4-FFF2-40B4-BE49-F238E27FC236}">
              <a16:creationId xmlns:a16="http://schemas.microsoft.com/office/drawing/2014/main" id="{70D56B8A-B91F-4634-BABF-FA2A11B61BD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28" name="Text 19">
          <a:extLst>
            <a:ext uri="{FF2B5EF4-FFF2-40B4-BE49-F238E27FC236}">
              <a16:creationId xmlns:a16="http://schemas.microsoft.com/office/drawing/2014/main" id="{7ACA7197-CCDE-42A5-B1FD-5189EC4DA2E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29" name="Text 19">
          <a:extLst>
            <a:ext uri="{FF2B5EF4-FFF2-40B4-BE49-F238E27FC236}">
              <a16:creationId xmlns:a16="http://schemas.microsoft.com/office/drawing/2014/main" id="{14C206A7-9093-4EEF-9A51-D2E5843184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30" name="Text 19">
          <a:extLst>
            <a:ext uri="{FF2B5EF4-FFF2-40B4-BE49-F238E27FC236}">
              <a16:creationId xmlns:a16="http://schemas.microsoft.com/office/drawing/2014/main" id="{705502F6-3216-490C-9519-D4AFBAACC2A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31" name="Text 19">
          <a:extLst>
            <a:ext uri="{FF2B5EF4-FFF2-40B4-BE49-F238E27FC236}">
              <a16:creationId xmlns:a16="http://schemas.microsoft.com/office/drawing/2014/main" id="{61522398-3EB1-48C1-B110-F86D8BECD0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32" name="Text 19">
          <a:extLst>
            <a:ext uri="{FF2B5EF4-FFF2-40B4-BE49-F238E27FC236}">
              <a16:creationId xmlns:a16="http://schemas.microsoft.com/office/drawing/2014/main" id="{5798A054-2FA6-4BD3-BA12-B90DA7978EB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33" name="Text 19">
          <a:extLst>
            <a:ext uri="{FF2B5EF4-FFF2-40B4-BE49-F238E27FC236}">
              <a16:creationId xmlns:a16="http://schemas.microsoft.com/office/drawing/2014/main" id="{F067975C-3659-4FD5-869A-7DB3E7CA5BD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34" name="Text 19">
          <a:extLst>
            <a:ext uri="{FF2B5EF4-FFF2-40B4-BE49-F238E27FC236}">
              <a16:creationId xmlns:a16="http://schemas.microsoft.com/office/drawing/2014/main" id="{ED6E1F3B-092A-4676-8589-BF0288FC712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35" name="Text 19">
          <a:extLst>
            <a:ext uri="{FF2B5EF4-FFF2-40B4-BE49-F238E27FC236}">
              <a16:creationId xmlns:a16="http://schemas.microsoft.com/office/drawing/2014/main" id="{AF4D0569-417F-47B3-9C84-15279BC898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36" name="Text 19">
          <a:extLst>
            <a:ext uri="{FF2B5EF4-FFF2-40B4-BE49-F238E27FC236}">
              <a16:creationId xmlns:a16="http://schemas.microsoft.com/office/drawing/2014/main" id="{351DEB2D-2075-4799-A304-5133C10BC8A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37" name="Text 19">
          <a:extLst>
            <a:ext uri="{FF2B5EF4-FFF2-40B4-BE49-F238E27FC236}">
              <a16:creationId xmlns:a16="http://schemas.microsoft.com/office/drawing/2014/main" id="{C05FB0CB-8526-4B5A-93D6-27A4B01E0F3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38" name="Text 19">
          <a:extLst>
            <a:ext uri="{FF2B5EF4-FFF2-40B4-BE49-F238E27FC236}">
              <a16:creationId xmlns:a16="http://schemas.microsoft.com/office/drawing/2014/main" id="{DCA070F3-0EAC-47E0-BAB0-625C893071D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39" name="Text 19">
          <a:extLst>
            <a:ext uri="{FF2B5EF4-FFF2-40B4-BE49-F238E27FC236}">
              <a16:creationId xmlns:a16="http://schemas.microsoft.com/office/drawing/2014/main" id="{5E7D9A27-C7ED-45EA-B5A1-7A6CBF28DE4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40" name="Text 19">
          <a:extLst>
            <a:ext uri="{FF2B5EF4-FFF2-40B4-BE49-F238E27FC236}">
              <a16:creationId xmlns:a16="http://schemas.microsoft.com/office/drawing/2014/main" id="{785E158C-FE9A-4A3C-9F1D-A7F0CFDBDB2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41" name="Text 19">
          <a:extLst>
            <a:ext uri="{FF2B5EF4-FFF2-40B4-BE49-F238E27FC236}">
              <a16:creationId xmlns:a16="http://schemas.microsoft.com/office/drawing/2014/main" id="{D1C1EC5D-35F6-410C-AC8B-E133D516311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42" name="Text 19">
          <a:extLst>
            <a:ext uri="{FF2B5EF4-FFF2-40B4-BE49-F238E27FC236}">
              <a16:creationId xmlns:a16="http://schemas.microsoft.com/office/drawing/2014/main" id="{D3E17390-887D-4F23-A9AC-73E61B94815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43" name="Text 19">
          <a:extLst>
            <a:ext uri="{FF2B5EF4-FFF2-40B4-BE49-F238E27FC236}">
              <a16:creationId xmlns:a16="http://schemas.microsoft.com/office/drawing/2014/main" id="{EF755B86-6564-40F0-8904-AB5E2C1FE65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44" name="Text 19">
          <a:extLst>
            <a:ext uri="{FF2B5EF4-FFF2-40B4-BE49-F238E27FC236}">
              <a16:creationId xmlns:a16="http://schemas.microsoft.com/office/drawing/2014/main" id="{5EBCEC81-2A62-483C-86E1-06D85D35B27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45" name="Text 19">
          <a:extLst>
            <a:ext uri="{FF2B5EF4-FFF2-40B4-BE49-F238E27FC236}">
              <a16:creationId xmlns:a16="http://schemas.microsoft.com/office/drawing/2014/main" id="{98075212-B08C-431F-92A3-705E7419AB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46" name="Text 19">
          <a:extLst>
            <a:ext uri="{FF2B5EF4-FFF2-40B4-BE49-F238E27FC236}">
              <a16:creationId xmlns:a16="http://schemas.microsoft.com/office/drawing/2014/main" id="{EC198AE8-6AFE-496B-B457-2B5B1106605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47" name="Text 19">
          <a:extLst>
            <a:ext uri="{FF2B5EF4-FFF2-40B4-BE49-F238E27FC236}">
              <a16:creationId xmlns:a16="http://schemas.microsoft.com/office/drawing/2014/main" id="{0778F587-85D0-4968-B54E-8E1CAEF4E3D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48" name="Text 19">
          <a:extLst>
            <a:ext uri="{FF2B5EF4-FFF2-40B4-BE49-F238E27FC236}">
              <a16:creationId xmlns:a16="http://schemas.microsoft.com/office/drawing/2014/main" id="{B8C3CEB0-44E9-49A7-978E-2D6968226DE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49" name="Text 19">
          <a:extLst>
            <a:ext uri="{FF2B5EF4-FFF2-40B4-BE49-F238E27FC236}">
              <a16:creationId xmlns:a16="http://schemas.microsoft.com/office/drawing/2014/main" id="{2544A838-EE55-4CD3-99B0-7177CEA433A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50" name="Text 19">
          <a:extLst>
            <a:ext uri="{FF2B5EF4-FFF2-40B4-BE49-F238E27FC236}">
              <a16:creationId xmlns:a16="http://schemas.microsoft.com/office/drawing/2014/main" id="{751DA9E6-7493-46FB-B1E2-D896D5DB67D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51" name="Text 19">
          <a:extLst>
            <a:ext uri="{FF2B5EF4-FFF2-40B4-BE49-F238E27FC236}">
              <a16:creationId xmlns:a16="http://schemas.microsoft.com/office/drawing/2014/main" id="{5F283BC8-82CF-45DC-8F8B-219B7A71056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52" name="Text 19">
          <a:extLst>
            <a:ext uri="{FF2B5EF4-FFF2-40B4-BE49-F238E27FC236}">
              <a16:creationId xmlns:a16="http://schemas.microsoft.com/office/drawing/2014/main" id="{93701CFF-635B-4E48-9810-581EBAFBD5B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53" name="Text 19">
          <a:extLst>
            <a:ext uri="{FF2B5EF4-FFF2-40B4-BE49-F238E27FC236}">
              <a16:creationId xmlns:a16="http://schemas.microsoft.com/office/drawing/2014/main" id="{698D5C7D-8EE4-4FAC-87B8-C6AC937F0B7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54" name="Text 19">
          <a:extLst>
            <a:ext uri="{FF2B5EF4-FFF2-40B4-BE49-F238E27FC236}">
              <a16:creationId xmlns:a16="http://schemas.microsoft.com/office/drawing/2014/main" id="{DE1E0A83-E1DD-4BE0-AA49-441F39079A8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55" name="Text 19">
          <a:extLst>
            <a:ext uri="{FF2B5EF4-FFF2-40B4-BE49-F238E27FC236}">
              <a16:creationId xmlns:a16="http://schemas.microsoft.com/office/drawing/2014/main" id="{85210639-3DF3-40BE-8ADC-A817570FC85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56" name="Text 19">
          <a:extLst>
            <a:ext uri="{FF2B5EF4-FFF2-40B4-BE49-F238E27FC236}">
              <a16:creationId xmlns:a16="http://schemas.microsoft.com/office/drawing/2014/main" id="{D66E8092-398E-4405-A2C5-6CC9929AE41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57" name="Text 19">
          <a:extLst>
            <a:ext uri="{FF2B5EF4-FFF2-40B4-BE49-F238E27FC236}">
              <a16:creationId xmlns:a16="http://schemas.microsoft.com/office/drawing/2014/main" id="{E0DFF22F-883B-43A1-AE14-A9E885679AC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58" name="Text 19">
          <a:extLst>
            <a:ext uri="{FF2B5EF4-FFF2-40B4-BE49-F238E27FC236}">
              <a16:creationId xmlns:a16="http://schemas.microsoft.com/office/drawing/2014/main" id="{26A8ACF7-2A89-43D0-83BC-B580791DF75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59" name="Text 19">
          <a:extLst>
            <a:ext uri="{FF2B5EF4-FFF2-40B4-BE49-F238E27FC236}">
              <a16:creationId xmlns:a16="http://schemas.microsoft.com/office/drawing/2014/main" id="{D8E9667E-E237-4CD5-8019-74B02C0247E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60" name="Text 19">
          <a:extLst>
            <a:ext uri="{FF2B5EF4-FFF2-40B4-BE49-F238E27FC236}">
              <a16:creationId xmlns:a16="http://schemas.microsoft.com/office/drawing/2014/main" id="{D9C6B466-65A5-47C0-A4BF-2ED0BACB886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61" name="Text 19">
          <a:extLst>
            <a:ext uri="{FF2B5EF4-FFF2-40B4-BE49-F238E27FC236}">
              <a16:creationId xmlns:a16="http://schemas.microsoft.com/office/drawing/2014/main" id="{3A1103FA-B6BA-443F-9D85-1FFC521C98C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62" name="Text 19">
          <a:extLst>
            <a:ext uri="{FF2B5EF4-FFF2-40B4-BE49-F238E27FC236}">
              <a16:creationId xmlns:a16="http://schemas.microsoft.com/office/drawing/2014/main" id="{FA1888FA-E6B3-4EEA-8C41-121B74D8D10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63" name="Text 19">
          <a:extLst>
            <a:ext uri="{FF2B5EF4-FFF2-40B4-BE49-F238E27FC236}">
              <a16:creationId xmlns:a16="http://schemas.microsoft.com/office/drawing/2014/main" id="{CA5CD1C2-9FE5-457E-8B8C-D3DC5E1CFD9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64" name="Text 19">
          <a:extLst>
            <a:ext uri="{FF2B5EF4-FFF2-40B4-BE49-F238E27FC236}">
              <a16:creationId xmlns:a16="http://schemas.microsoft.com/office/drawing/2014/main" id="{F7CEC31D-14F5-4C7F-BAEC-5D886B04000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28</xdr:row>
      <xdr:rowOff>0</xdr:rowOff>
    </xdr:from>
    <xdr:ext cx="639482" cy="31750"/>
    <xdr:sp macro="" textlink="">
      <xdr:nvSpPr>
        <xdr:cNvPr id="1265" name="Text 19">
          <a:extLst>
            <a:ext uri="{FF2B5EF4-FFF2-40B4-BE49-F238E27FC236}">
              <a16:creationId xmlns:a16="http://schemas.microsoft.com/office/drawing/2014/main" id="{78CFD28F-9F26-4DE1-8CD2-B47826D6B1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66" name="Text 19">
          <a:extLst>
            <a:ext uri="{FF2B5EF4-FFF2-40B4-BE49-F238E27FC236}">
              <a16:creationId xmlns:a16="http://schemas.microsoft.com/office/drawing/2014/main" id="{97323F3B-1645-4840-85EC-2F72EF0E56E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67" name="Text 19">
          <a:extLst>
            <a:ext uri="{FF2B5EF4-FFF2-40B4-BE49-F238E27FC236}">
              <a16:creationId xmlns:a16="http://schemas.microsoft.com/office/drawing/2014/main" id="{AECA4749-7E8C-4CB8-A352-459F37CB0EF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68" name="Text 19">
          <a:extLst>
            <a:ext uri="{FF2B5EF4-FFF2-40B4-BE49-F238E27FC236}">
              <a16:creationId xmlns:a16="http://schemas.microsoft.com/office/drawing/2014/main" id="{77A6BF11-E090-4AD5-BB09-7EE9B48D22A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69" name="Text 19">
          <a:extLst>
            <a:ext uri="{FF2B5EF4-FFF2-40B4-BE49-F238E27FC236}">
              <a16:creationId xmlns:a16="http://schemas.microsoft.com/office/drawing/2014/main" id="{2CB81E90-AF9E-4100-B594-118EE79437E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70" name="Text 19">
          <a:extLst>
            <a:ext uri="{FF2B5EF4-FFF2-40B4-BE49-F238E27FC236}">
              <a16:creationId xmlns:a16="http://schemas.microsoft.com/office/drawing/2014/main" id="{36AB7AD7-2DF0-4FC0-B120-8E318E23703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71" name="Text 19">
          <a:extLst>
            <a:ext uri="{FF2B5EF4-FFF2-40B4-BE49-F238E27FC236}">
              <a16:creationId xmlns:a16="http://schemas.microsoft.com/office/drawing/2014/main" id="{52D92FA8-DDF4-45BE-B919-5240EB4A25E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72" name="Text 19">
          <a:extLst>
            <a:ext uri="{FF2B5EF4-FFF2-40B4-BE49-F238E27FC236}">
              <a16:creationId xmlns:a16="http://schemas.microsoft.com/office/drawing/2014/main" id="{27E47B85-C18B-48CD-ADEE-3B652466540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73" name="Text 19">
          <a:extLst>
            <a:ext uri="{FF2B5EF4-FFF2-40B4-BE49-F238E27FC236}">
              <a16:creationId xmlns:a16="http://schemas.microsoft.com/office/drawing/2014/main" id="{50C9C2D7-A0DB-4311-97DC-3DF93414744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74" name="Text 19">
          <a:extLst>
            <a:ext uri="{FF2B5EF4-FFF2-40B4-BE49-F238E27FC236}">
              <a16:creationId xmlns:a16="http://schemas.microsoft.com/office/drawing/2014/main" id="{C4CAC5F6-44BD-4B39-84E8-E9F432E33DE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75" name="Text 19">
          <a:extLst>
            <a:ext uri="{FF2B5EF4-FFF2-40B4-BE49-F238E27FC236}">
              <a16:creationId xmlns:a16="http://schemas.microsoft.com/office/drawing/2014/main" id="{02A69B63-A337-463F-94FD-C93BBAF9CA3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76" name="Text 19">
          <a:extLst>
            <a:ext uri="{FF2B5EF4-FFF2-40B4-BE49-F238E27FC236}">
              <a16:creationId xmlns:a16="http://schemas.microsoft.com/office/drawing/2014/main" id="{87BB6BB0-D2C8-420A-B1BF-3339217F233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77" name="Text 19">
          <a:extLst>
            <a:ext uri="{FF2B5EF4-FFF2-40B4-BE49-F238E27FC236}">
              <a16:creationId xmlns:a16="http://schemas.microsoft.com/office/drawing/2014/main" id="{F30A071D-305A-4110-ABC8-C2BDF3BDC6B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78" name="Text 19">
          <a:extLst>
            <a:ext uri="{FF2B5EF4-FFF2-40B4-BE49-F238E27FC236}">
              <a16:creationId xmlns:a16="http://schemas.microsoft.com/office/drawing/2014/main" id="{5333BC6B-A0D6-4A3C-BEA2-A110F844A34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79" name="Text 19">
          <a:extLst>
            <a:ext uri="{FF2B5EF4-FFF2-40B4-BE49-F238E27FC236}">
              <a16:creationId xmlns:a16="http://schemas.microsoft.com/office/drawing/2014/main" id="{491E27E5-7419-418F-B9DA-3626972149D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80" name="Text 19">
          <a:extLst>
            <a:ext uri="{FF2B5EF4-FFF2-40B4-BE49-F238E27FC236}">
              <a16:creationId xmlns:a16="http://schemas.microsoft.com/office/drawing/2014/main" id="{1ED6F391-25AA-489D-AE9C-BF4B082ABD0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81" name="Text 19">
          <a:extLst>
            <a:ext uri="{FF2B5EF4-FFF2-40B4-BE49-F238E27FC236}">
              <a16:creationId xmlns:a16="http://schemas.microsoft.com/office/drawing/2014/main" id="{A9A671CF-169C-4782-95AC-2C0FB23DAD1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82" name="Text 19">
          <a:extLst>
            <a:ext uri="{FF2B5EF4-FFF2-40B4-BE49-F238E27FC236}">
              <a16:creationId xmlns:a16="http://schemas.microsoft.com/office/drawing/2014/main" id="{E19A6546-68C5-4858-AEFE-850F1E2BBCE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83" name="Text 19">
          <a:extLst>
            <a:ext uri="{FF2B5EF4-FFF2-40B4-BE49-F238E27FC236}">
              <a16:creationId xmlns:a16="http://schemas.microsoft.com/office/drawing/2014/main" id="{FF9A801E-B29E-4199-9FEA-26D4F179AB0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84" name="Text 19">
          <a:extLst>
            <a:ext uri="{FF2B5EF4-FFF2-40B4-BE49-F238E27FC236}">
              <a16:creationId xmlns:a16="http://schemas.microsoft.com/office/drawing/2014/main" id="{B3139CF5-4508-4E0E-84DE-F9B10ADF1F3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85" name="Text 19">
          <a:extLst>
            <a:ext uri="{FF2B5EF4-FFF2-40B4-BE49-F238E27FC236}">
              <a16:creationId xmlns:a16="http://schemas.microsoft.com/office/drawing/2014/main" id="{584D905E-6C19-49EA-8B77-48E6A4D3C17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86" name="Text 19">
          <a:extLst>
            <a:ext uri="{FF2B5EF4-FFF2-40B4-BE49-F238E27FC236}">
              <a16:creationId xmlns:a16="http://schemas.microsoft.com/office/drawing/2014/main" id="{AC4974AC-80A7-4C91-979A-1306AE7A0C7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87" name="Text 19">
          <a:extLst>
            <a:ext uri="{FF2B5EF4-FFF2-40B4-BE49-F238E27FC236}">
              <a16:creationId xmlns:a16="http://schemas.microsoft.com/office/drawing/2014/main" id="{AFD6FF06-6E47-4DBF-BB20-C2CE0850915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88" name="Text 19">
          <a:extLst>
            <a:ext uri="{FF2B5EF4-FFF2-40B4-BE49-F238E27FC236}">
              <a16:creationId xmlns:a16="http://schemas.microsoft.com/office/drawing/2014/main" id="{2EC27D7F-230A-43B5-ADB2-15F49C4AAFD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89" name="Text 19">
          <a:extLst>
            <a:ext uri="{FF2B5EF4-FFF2-40B4-BE49-F238E27FC236}">
              <a16:creationId xmlns:a16="http://schemas.microsoft.com/office/drawing/2014/main" id="{90BA0749-96BD-4105-ADFC-2EB5DEB653D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90" name="Text 19">
          <a:extLst>
            <a:ext uri="{FF2B5EF4-FFF2-40B4-BE49-F238E27FC236}">
              <a16:creationId xmlns:a16="http://schemas.microsoft.com/office/drawing/2014/main" id="{221FBAA3-0E3C-435F-BE4F-6EBCF49A180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91" name="Text 19">
          <a:extLst>
            <a:ext uri="{FF2B5EF4-FFF2-40B4-BE49-F238E27FC236}">
              <a16:creationId xmlns:a16="http://schemas.microsoft.com/office/drawing/2014/main" id="{1CFEF58E-C738-4614-BDB9-3DAB546A76E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92" name="Text 19">
          <a:extLst>
            <a:ext uri="{FF2B5EF4-FFF2-40B4-BE49-F238E27FC236}">
              <a16:creationId xmlns:a16="http://schemas.microsoft.com/office/drawing/2014/main" id="{C46BCB23-75EB-4202-9ECB-FA2CBA43C2C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93" name="Text 19">
          <a:extLst>
            <a:ext uri="{FF2B5EF4-FFF2-40B4-BE49-F238E27FC236}">
              <a16:creationId xmlns:a16="http://schemas.microsoft.com/office/drawing/2014/main" id="{E7D094D9-B33A-4898-AB48-D0AFF873B8B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94" name="Text 19">
          <a:extLst>
            <a:ext uri="{FF2B5EF4-FFF2-40B4-BE49-F238E27FC236}">
              <a16:creationId xmlns:a16="http://schemas.microsoft.com/office/drawing/2014/main" id="{6C063110-1C33-401E-99C1-0012E60BE5B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95" name="Text 19">
          <a:extLst>
            <a:ext uri="{FF2B5EF4-FFF2-40B4-BE49-F238E27FC236}">
              <a16:creationId xmlns:a16="http://schemas.microsoft.com/office/drawing/2014/main" id="{D4753A88-DA0D-4882-B568-2E153C6AFFC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96" name="Text 19">
          <a:extLst>
            <a:ext uri="{FF2B5EF4-FFF2-40B4-BE49-F238E27FC236}">
              <a16:creationId xmlns:a16="http://schemas.microsoft.com/office/drawing/2014/main" id="{119417BF-0E15-47E2-98BB-0B08A210016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97" name="Text 19">
          <a:extLst>
            <a:ext uri="{FF2B5EF4-FFF2-40B4-BE49-F238E27FC236}">
              <a16:creationId xmlns:a16="http://schemas.microsoft.com/office/drawing/2014/main" id="{31CB1E3C-C1E5-4F98-B1E5-08BF76CF4E2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98" name="Text 19">
          <a:extLst>
            <a:ext uri="{FF2B5EF4-FFF2-40B4-BE49-F238E27FC236}">
              <a16:creationId xmlns:a16="http://schemas.microsoft.com/office/drawing/2014/main" id="{E20992CD-49FB-45E0-AA56-D0DDA225DDE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299" name="Text 19">
          <a:extLst>
            <a:ext uri="{FF2B5EF4-FFF2-40B4-BE49-F238E27FC236}">
              <a16:creationId xmlns:a16="http://schemas.microsoft.com/office/drawing/2014/main" id="{B6AF7302-495E-4051-B233-62F226433E6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00" name="Text 19">
          <a:extLst>
            <a:ext uri="{FF2B5EF4-FFF2-40B4-BE49-F238E27FC236}">
              <a16:creationId xmlns:a16="http://schemas.microsoft.com/office/drawing/2014/main" id="{5A09D2B2-190E-43FB-8FD8-E7B02AB7E14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01" name="Text 19">
          <a:extLst>
            <a:ext uri="{FF2B5EF4-FFF2-40B4-BE49-F238E27FC236}">
              <a16:creationId xmlns:a16="http://schemas.microsoft.com/office/drawing/2014/main" id="{6990B2C6-72C8-43A9-9076-148ECEF0D91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02" name="Text 19">
          <a:extLst>
            <a:ext uri="{FF2B5EF4-FFF2-40B4-BE49-F238E27FC236}">
              <a16:creationId xmlns:a16="http://schemas.microsoft.com/office/drawing/2014/main" id="{629FE91D-361A-422E-9C5E-DF83B022DE5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03" name="Text 19">
          <a:extLst>
            <a:ext uri="{FF2B5EF4-FFF2-40B4-BE49-F238E27FC236}">
              <a16:creationId xmlns:a16="http://schemas.microsoft.com/office/drawing/2014/main" id="{AC68FBB1-E1D3-4685-AC65-8521CB340C1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04" name="Text 19">
          <a:extLst>
            <a:ext uri="{FF2B5EF4-FFF2-40B4-BE49-F238E27FC236}">
              <a16:creationId xmlns:a16="http://schemas.microsoft.com/office/drawing/2014/main" id="{C76138E9-123F-42DA-935F-F9753A3BCAC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05" name="Text 19">
          <a:extLst>
            <a:ext uri="{FF2B5EF4-FFF2-40B4-BE49-F238E27FC236}">
              <a16:creationId xmlns:a16="http://schemas.microsoft.com/office/drawing/2014/main" id="{84F47181-5BF1-4F34-948E-3A6D757F59B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06" name="Text 19">
          <a:extLst>
            <a:ext uri="{FF2B5EF4-FFF2-40B4-BE49-F238E27FC236}">
              <a16:creationId xmlns:a16="http://schemas.microsoft.com/office/drawing/2014/main" id="{68BFC279-706D-4963-B003-09BABB63DA4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07" name="Text 19">
          <a:extLst>
            <a:ext uri="{FF2B5EF4-FFF2-40B4-BE49-F238E27FC236}">
              <a16:creationId xmlns:a16="http://schemas.microsoft.com/office/drawing/2014/main" id="{BF660F94-35E8-4104-A1DB-AF76FA48AE8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08" name="Text 19">
          <a:extLst>
            <a:ext uri="{FF2B5EF4-FFF2-40B4-BE49-F238E27FC236}">
              <a16:creationId xmlns:a16="http://schemas.microsoft.com/office/drawing/2014/main" id="{502EC033-4B74-467F-91AD-D4E6A8DAC21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09" name="Text 19">
          <a:extLst>
            <a:ext uri="{FF2B5EF4-FFF2-40B4-BE49-F238E27FC236}">
              <a16:creationId xmlns:a16="http://schemas.microsoft.com/office/drawing/2014/main" id="{AFB2E704-B35D-44DA-886F-E2694D74382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10" name="Text 19">
          <a:extLst>
            <a:ext uri="{FF2B5EF4-FFF2-40B4-BE49-F238E27FC236}">
              <a16:creationId xmlns:a16="http://schemas.microsoft.com/office/drawing/2014/main" id="{37262195-95CC-4663-8F1D-3BA1EA80ADE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11" name="Text 19">
          <a:extLst>
            <a:ext uri="{FF2B5EF4-FFF2-40B4-BE49-F238E27FC236}">
              <a16:creationId xmlns:a16="http://schemas.microsoft.com/office/drawing/2014/main" id="{48FA0A40-9F4A-4AE3-8461-E07F991ADFA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12" name="Text 19">
          <a:extLst>
            <a:ext uri="{FF2B5EF4-FFF2-40B4-BE49-F238E27FC236}">
              <a16:creationId xmlns:a16="http://schemas.microsoft.com/office/drawing/2014/main" id="{0B0751B9-17F9-4EAA-9DB7-3BD85BE5A55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13" name="Text 19">
          <a:extLst>
            <a:ext uri="{FF2B5EF4-FFF2-40B4-BE49-F238E27FC236}">
              <a16:creationId xmlns:a16="http://schemas.microsoft.com/office/drawing/2014/main" id="{987BD8E1-7A18-43F5-AB89-08EF0294D8B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14" name="Text 19">
          <a:extLst>
            <a:ext uri="{FF2B5EF4-FFF2-40B4-BE49-F238E27FC236}">
              <a16:creationId xmlns:a16="http://schemas.microsoft.com/office/drawing/2014/main" id="{A061F43A-D7F9-468E-9EB6-75EB3BA65CF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15" name="Text 19">
          <a:extLst>
            <a:ext uri="{FF2B5EF4-FFF2-40B4-BE49-F238E27FC236}">
              <a16:creationId xmlns:a16="http://schemas.microsoft.com/office/drawing/2014/main" id="{CBB8FF5C-0643-4FD4-A787-3A657F86834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16" name="Text 19">
          <a:extLst>
            <a:ext uri="{FF2B5EF4-FFF2-40B4-BE49-F238E27FC236}">
              <a16:creationId xmlns:a16="http://schemas.microsoft.com/office/drawing/2014/main" id="{C4861146-759C-4BF1-83B0-8508F7D3DB0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17" name="Text 19">
          <a:extLst>
            <a:ext uri="{FF2B5EF4-FFF2-40B4-BE49-F238E27FC236}">
              <a16:creationId xmlns:a16="http://schemas.microsoft.com/office/drawing/2014/main" id="{08163838-F2E9-42C4-A957-E5436CA6F70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18" name="Text 19">
          <a:extLst>
            <a:ext uri="{FF2B5EF4-FFF2-40B4-BE49-F238E27FC236}">
              <a16:creationId xmlns:a16="http://schemas.microsoft.com/office/drawing/2014/main" id="{666C9B8E-7EA0-4161-A747-655F9EEB880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19" name="Text 19">
          <a:extLst>
            <a:ext uri="{FF2B5EF4-FFF2-40B4-BE49-F238E27FC236}">
              <a16:creationId xmlns:a16="http://schemas.microsoft.com/office/drawing/2014/main" id="{1A978553-449B-4EA1-A7D6-7BB6D90867F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20" name="Text 19">
          <a:extLst>
            <a:ext uri="{FF2B5EF4-FFF2-40B4-BE49-F238E27FC236}">
              <a16:creationId xmlns:a16="http://schemas.microsoft.com/office/drawing/2014/main" id="{94F07976-F97B-490A-85CB-A43095DF208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21" name="Text 19">
          <a:extLst>
            <a:ext uri="{FF2B5EF4-FFF2-40B4-BE49-F238E27FC236}">
              <a16:creationId xmlns:a16="http://schemas.microsoft.com/office/drawing/2014/main" id="{5A4791FD-8A26-4918-BC1B-6D1C6E3EA01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22" name="Text 19">
          <a:extLst>
            <a:ext uri="{FF2B5EF4-FFF2-40B4-BE49-F238E27FC236}">
              <a16:creationId xmlns:a16="http://schemas.microsoft.com/office/drawing/2014/main" id="{2AFD0589-E109-43BB-BDB0-CE7AEA58D5B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23" name="Text 19">
          <a:extLst>
            <a:ext uri="{FF2B5EF4-FFF2-40B4-BE49-F238E27FC236}">
              <a16:creationId xmlns:a16="http://schemas.microsoft.com/office/drawing/2014/main" id="{C0B2066D-DC3F-435B-B5F8-BAABB6BE350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24" name="Text 19">
          <a:extLst>
            <a:ext uri="{FF2B5EF4-FFF2-40B4-BE49-F238E27FC236}">
              <a16:creationId xmlns:a16="http://schemas.microsoft.com/office/drawing/2014/main" id="{B0CB43E6-FC8B-45E5-91DF-BD71B0A2333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25" name="Text 19">
          <a:extLst>
            <a:ext uri="{FF2B5EF4-FFF2-40B4-BE49-F238E27FC236}">
              <a16:creationId xmlns:a16="http://schemas.microsoft.com/office/drawing/2014/main" id="{37A7E6A6-8B9B-4FDC-AC52-0616777279D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26" name="Text 19">
          <a:extLst>
            <a:ext uri="{FF2B5EF4-FFF2-40B4-BE49-F238E27FC236}">
              <a16:creationId xmlns:a16="http://schemas.microsoft.com/office/drawing/2014/main" id="{3DAB1FDF-8613-402F-B434-FBDF2B276EE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27" name="Text 19">
          <a:extLst>
            <a:ext uri="{FF2B5EF4-FFF2-40B4-BE49-F238E27FC236}">
              <a16:creationId xmlns:a16="http://schemas.microsoft.com/office/drawing/2014/main" id="{D2E6D539-7A65-460F-AEE8-03607897BD6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28" name="Text 19">
          <a:extLst>
            <a:ext uri="{FF2B5EF4-FFF2-40B4-BE49-F238E27FC236}">
              <a16:creationId xmlns:a16="http://schemas.microsoft.com/office/drawing/2014/main" id="{E4F929CF-FACE-47C2-8D26-EDB28A33807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29" name="Text 19">
          <a:extLst>
            <a:ext uri="{FF2B5EF4-FFF2-40B4-BE49-F238E27FC236}">
              <a16:creationId xmlns:a16="http://schemas.microsoft.com/office/drawing/2014/main" id="{F523C0F0-8A9D-4DE1-973B-96078753E83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30" name="Text 19">
          <a:extLst>
            <a:ext uri="{FF2B5EF4-FFF2-40B4-BE49-F238E27FC236}">
              <a16:creationId xmlns:a16="http://schemas.microsoft.com/office/drawing/2014/main" id="{6C4E6E87-D225-4797-86A3-73C789425C3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31" name="Text 19">
          <a:extLst>
            <a:ext uri="{FF2B5EF4-FFF2-40B4-BE49-F238E27FC236}">
              <a16:creationId xmlns:a16="http://schemas.microsoft.com/office/drawing/2014/main" id="{3F86F587-5501-45A7-BC7C-56FFB63DBDA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32" name="Text 19">
          <a:extLst>
            <a:ext uri="{FF2B5EF4-FFF2-40B4-BE49-F238E27FC236}">
              <a16:creationId xmlns:a16="http://schemas.microsoft.com/office/drawing/2014/main" id="{5A9DDFF3-9C90-476E-9211-B0C43698A8B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33" name="Text 19">
          <a:extLst>
            <a:ext uri="{FF2B5EF4-FFF2-40B4-BE49-F238E27FC236}">
              <a16:creationId xmlns:a16="http://schemas.microsoft.com/office/drawing/2014/main" id="{0BDB3254-7512-4F88-8BEC-808B63F1C11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34" name="Text 19">
          <a:extLst>
            <a:ext uri="{FF2B5EF4-FFF2-40B4-BE49-F238E27FC236}">
              <a16:creationId xmlns:a16="http://schemas.microsoft.com/office/drawing/2014/main" id="{4CC78C15-E533-4977-BF21-7C2DDEAD760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35" name="Text 19">
          <a:extLst>
            <a:ext uri="{FF2B5EF4-FFF2-40B4-BE49-F238E27FC236}">
              <a16:creationId xmlns:a16="http://schemas.microsoft.com/office/drawing/2014/main" id="{F673FAFD-5642-4973-89A7-E2387A1EB85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36" name="Text 19">
          <a:extLst>
            <a:ext uri="{FF2B5EF4-FFF2-40B4-BE49-F238E27FC236}">
              <a16:creationId xmlns:a16="http://schemas.microsoft.com/office/drawing/2014/main" id="{F701E700-8F53-454E-A5BE-6E7430FB1E5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37" name="Text 19">
          <a:extLst>
            <a:ext uri="{FF2B5EF4-FFF2-40B4-BE49-F238E27FC236}">
              <a16:creationId xmlns:a16="http://schemas.microsoft.com/office/drawing/2014/main" id="{B054D24F-DE8B-457A-B3B0-59553169579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38" name="Text 19">
          <a:extLst>
            <a:ext uri="{FF2B5EF4-FFF2-40B4-BE49-F238E27FC236}">
              <a16:creationId xmlns:a16="http://schemas.microsoft.com/office/drawing/2014/main" id="{ADC278EC-62BA-484E-A29B-2C57EC221A1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39" name="Text 19">
          <a:extLst>
            <a:ext uri="{FF2B5EF4-FFF2-40B4-BE49-F238E27FC236}">
              <a16:creationId xmlns:a16="http://schemas.microsoft.com/office/drawing/2014/main" id="{2407FBFE-EBF2-468B-A640-A3D344EAFA6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40" name="Text 19">
          <a:extLst>
            <a:ext uri="{FF2B5EF4-FFF2-40B4-BE49-F238E27FC236}">
              <a16:creationId xmlns:a16="http://schemas.microsoft.com/office/drawing/2014/main" id="{E175871C-49F4-4F27-B1A5-CD08E418A06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41" name="Text 19">
          <a:extLst>
            <a:ext uri="{FF2B5EF4-FFF2-40B4-BE49-F238E27FC236}">
              <a16:creationId xmlns:a16="http://schemas.microsoft.com/office/drawing/2014/main" id="{D2E57EB2-103D-46B5-ABA1-2A7355AEC3C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42" name="Text 19">
          <a:extLst>
            <a:ext uri="{FF2B5EF4-FFF2-40B4-BE49-F238E27FC236}">
              <a16:creationId xmlns:a16="http://schemas.microsoft.com/office/drawing/2014/main" id="{B38E874D-77FA-486A-B6AD-71AADFA8F18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43" name="Text 19">
          <a:extLst>
            <a:ext uri="{FF2B5EF4-FFF2-40B4-BE49-F238E27FC236}">
              <a16:creationId xmlns:a16="http://schemas.microsoft.com/office/drawing/2014/main" id="{3C1C0E44-2400-4B0E-A034-24DFEB0FCFA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44" name="Text 19">
          <a:extLst>
            <a:ext uri="{FF2B5EF4-FFF2-40B4-BE49-F238E27FC236}">
              <a16:creationId xmlns:a16="http://schemas.microsoft.com/office/drawing/2014/main" id="{32BC2BFE-1A9D-4473-84C0-56AE3090033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45" name="Text 19">
          <a:extLst>
            <a:ext uri="{FF2B5EF4-FFF2-40B4-BE49-F238E27FC236}">
              <a16:creationId xmlns:a16="http://schemas.microsoft.com/office/drawing/2014/main" id="{4E5D2CE6-F666-413B-90EC-7E2AB2380C3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46" name="Text 19">
          <a:extLst>
            <a:ext uri="{FF2B5EF4-FFF2-40B4-BE49-F238E27FC236}">
              <a16:creationId xmlns:a16="http://schemas.microsoft.com/office/drawing/2014/main" id="{8FADCDCF-A54B-43BB-8F38-561CF739459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47" name="Text 19">
          <a:extLst>
            <a:ext uri="{FF2B5EF4-FFF2-40B4-BE49-F238E27FC236}">
              <a16:creationId xmlns:a16="http://schemas.microsoft.com/office/drawing/2014/main" id="{8F990627-1208-45EA-B164-BA0B8076D53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48" name="Text 19">
          <a:extLst>
            <a:ext uri="{FF2B5EF4-FFF2-40B4-BE49-F238E27FC236}">
              <a16:creationId xmlns:a16="http://schemas.microsoft.com/office/drawing/2014/main" id="{31EEFA15-6D7E-4825-804B-21CF2C55DE6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49" name="Text 19">
          <a:extLst>
            <a:ext uri="{FF2B5EF4-FFF2-40B4-BE49-F238E27FC236}">
              <a16:creationId xmlns:a16="http://schemas.microsoft.com/office/drawing/2014/main" id="{260BD5B4-1D1C-4EAD-A6F3-C98C7DF99B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50" name="Text 19">
          <a:extLst>
            <a:ext uri="{FF2B5EF4-FFF2-40B4-BE49-F238E27FC236}">
              <a16:creationId xmlns:a16="http://schemas.microsoft.com/office/drawing/2014/main" id="{5A4456CC-4595-4D82-AA84-871CC956460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51" name="Text 19">
          <a:extLst>
            <a:ext uri="{FF2B5EF4-FFF2-40B4-BE49-F238E27FC236}">
              <a16:creationId xmlns:a16="http://schemas.microsoft.com/office/drawing/2014/main" id="{7C2CA0AD-038C-4883-A1C6-944E99BBC31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52" name="Text 19">
          <a:extLst>
            <a:ext uri="{FF2B5EF4-FFF2-40B4-BE49-F238E27FC236}">
              <a16:creationId xmlns:a16="http://schemas.microsoft.com/office/drawing/2014/main" id="{FF7D093D-73FC-4FC2-9441-4FC0ADD5981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53" name="Text 19">
          <a:extLst>
            <a:ext uri="{FF2B5EF4-FFF2-40B4-BE49-F238E27FC236}">
              <a16:creationId xmlns:a16="http://schemas.microsoft.com/office/drawing/2014/main" id="{88806D5C-A1B2-4732-82B1-3640113D414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54" name="Text 19">
          <a:extLst>
            <a:ext uri="{FF2B5EF4-FFF2-40B4-BE49-F238E27FC236}">
              <a16:creationId xmlns:a16="http://schemas.microsoft.com/office/drawing/2014/main" id="{DCB5F6FE-DBE7-4A7B-AC6B-FEE41BA5DDD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55" name="Text 19">
          <a:extLst>
            <a:ext uri="{FF2B5EF4-FFF2-40B4-BE49-F238E27FC236}">
              <a16:creationId xmlns:a16="http://schemas.microsoft.com/office/drawing/2014/main" id="{B4ED67B1-23A2-4CA4-8076-EF2E991DE4F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56" name="Text 19">
          <a:extLst>
            <a:ext uri="{FF2B5EF4-FFF2-40B4-BE49-F238E27FC236}">
              <a16:creationId xmlns:a16="http://schemas.microsoft.com/office/drawing/2014/main" id="{CE444AB6-094E-4433-BA30-F3B4E9B3AB6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57" name="Text 19">
          <a:extLst>
            <a:ext uri="{FF2B5EF4-FFF2-40B4-BE49-F238E27FC236}">
              <a16:creationId xmlns:a16="http://schemas.microsoft.com/office/drawing/2014/main" id="{DC893355-8B2B-43AB-81A5-3A36AF7D369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58" name="Text 19">
          <a:extLst>
            <a:ext uri="{FF2B5EF4-FFF2-40B4-BE49-F238E27FC236}">
              <a16:creationId xmlns:a16="http://schemas.microsoft.com/office/drawing/2014/main" id="{14C7F833-4D78-4844-B103-577BFB0AD75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59" name="Text 19">
          <a:extLst>
            <a:ext uri="{FF2B5EF4-FFF2-40B4-BE49-F238E27FC236}">
              <a16:creationId xmlns:a16="http://schemas.microsoft.com/office/drawing/2014/main" id="{872DE6B2-DB40-4C7D-B37A-498DDDEC734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60" name="Text 19">
          <a:extLst>
            <a:ext uri="{FF2B5EF4-FFF2-40B4-BE49-F238E27FC236}">
              <a16:creationId xmlns:a16="http://schemas.microsoft.com/office/drawing/2014/main" id="{C4147A67-F726-4D5F-8988-68DB72C26F5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61" name="Text 19">
          <a:extLst>
            <a:ext uri="{FF2B5EF4-FFF2-40B4-BE49-F238E27FC236}">
              <a16:creationId xmlns:a16="http://schemas.microsoft.com/office/drawing/2014/main" id="{DDD7AC97-6DC5-4713-AE86-F75AD709F8C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62" name="Text 19">
          <a:extLst>
            <a:ext uri="{FF2B5EF4-FFF2-40B4-BE49-F238E27FC236}">
              <a16:creationId xmlns:a16="http://schemas.microsoft.com/office/drawing/2014/main" id="{316DFB4D-26C9-4868-A2E4-6EB7520F282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63" name="Text 19">
          <a:extLst>
            <a:ext uri="{FF2B5EF4-FFF2-40B4-BE49-F238E27FC236}">
              <a16:creationId xmlns:a16="http://schemas.microsoft.com/office/drawing/2014/main" id="{B789C7B2-0A64-4753-AED4-42B83FD31B1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64" name="Text 19">
          <a:extLst>
            <a:ext uri="{FF2B5EF4-FFF2-40B4-BE49-F238E27FC236}">
              <a16:creationId xmlns:a16="http://schemas.microsoft.com/office/drawing/2014/main" id="{7E607E84-AABF-4358-9E39-144D885D661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65" name="Text 19">
          <a:extLst>
            <a:ext uri="{FF2B5EF4-FFF2-40B4-BE49-F238E27FC236}">
              <a16:creationId xmlns:a16="http://schemas.microsoft.com/office/drawing/2014/main" id="{F5624598-C5DD-49BB-AB16-F44573589C8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66" name="Text 19">
          <a:extLst>
            <a:ext uri="{FF2B5EF4-FFF2-40B4-BE49-F238E27FC236}">
              <a16:creationId xmlns:a16="http://schemas.microsoft.com/office/drawing/2014/main" id="{3AFB2D83-0D54-4232-9400-7ECF295D401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67" name="Text 19">
          <a:extLst>
            <a:ext uri="{FF2B5EF4-FFF2-40B4-BE49-F238E27FC236}">
              <a16:creationId xmlns:a16="http://schemas.microsoft.com/office/drawing/2014/main" id="{9382A907-22A9-4626-8C56-C19D309A61B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68" name="Text 19">
          <a:extLst>
            <a:ext uri="{FF2B5EF4-FFF2-40B4-BE49-F238E27FC236}">
              <a16:creationId xmlns:a16="http://schemas.microsoft.com/office/drawing/2014/main" id="{0557FE46-C4F7-49F0-B00A-48299B82653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69" name="Text 19">
          <a:extLst>
            <a:ext uri="{FF2B5EF4-FFF2-40B4-BE49-F238E27FC236}">
              <a16:creationId xmlns:a16="http://schemas.microsoft.com/office/drawing/2014/main" id="{29504DB4-9F74-474D-910A-C33BC69B11D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70" name="Text 19">
          <a:extLst>
            <a:ext uri="{FF2B5EF4-FFF2-40B4-BE49-F238E27FC236}">
              <a16:creationId xmlns:a16="http://schemas.microsoft.com/office/drawing/2014/main" id="{0FD09A35-2445-469C-A44B-F0669FF1060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71" name="Text 19">
          <a:extLst>
            <a:ext uri="{FF2B5EF4-FFF2-40B4-BE49-F238E27FC236}">
              <a16:creationId xmlns:a16="http://schemas.microsoft.com/office/drawing/2014/main" id="{1A65FB3D-1C20-4155-B7D5-7D8AF756297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72" name="Text 19">
          <a:extLst>
            <a:ext uri="{FF2B5EF4-FFF2-40B4-BE49-F238E27FC236}">
              <a16:creationId xmlns:a16="http://schemas.microsoft.com/office/drawing/2014/main" id="{C984E884-7075-4770-9DC8-72A9FCF1986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73" name="Text 19">
          <a:extLst>
            <a:ext uri="{FF2B5EF4-FFF2-40B4-BE49-F238E27FC236}">
              <a16:creationId xmlns:a16="http://schemas.microsoft.com/office/drawing/2014/main" id="{1DABA318-D563-4988-8839-BB07BD660F8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74" name="Text 19">
          <a:extLst>
            <a:ext uri="{FF2B5EF4-FFF2-40B4-BE49-F238E27FC236}">
              <a16:creationId xmlns:a16="http://schemas.microsoft.com/office/drawing/2014/main" id="{05DBF154-179E-4F20-89C0-70BBB7871F9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75" name="Text 19">
          <a:extLst>
            <a:ext uri="{FF2B5EF4-FFF2-40B4-BE49-F238E27FC236}">
              <a16:creationId xmlns:a16="http://schemas.microsoft.com/office/drawing/2014/main" id="{92ED611C-2994-4F01-A77A-FE0CED39496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76" name="Text 19">
          <a:extLst>
            <a:ext uri="{FF2B5EF4-FFF2-40B4-BE49-F238E27FC236}">
              <a16:creationId xmlns:a16="http://schemas.microsoft.com/office/drawing/2014/main" id="{61149D35-C8AF-4F7C-A7E9-891ACFE6FBA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77" name="Text 19">
          <a:extLst>
            <a:ext uri="{FF2B5EF4-FFF2-40B4-BE49-F238E27FC236}">
              <a16:creationId xmlns:a16="http://schemas.microsoft.com/office/drawing/2014/main" id="{7ED992E0-EAA9-4268-A256-88CB3AEA63D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78" name="Text 19">
          <a:extLst>
            <a:ext uri="{FF2B5EF4-FFF2-40B4-BE49-F238E27FC236}">
              <a16:creationId xmlns:a16="http://schemas.microsoft.com/office/drawing/2014/main" id="{5CF0FD88-37A3-4C93-9139-236AC5178A2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79" name="Text 19">
          <a:extLst>
            <a:ext uri="{FF2B5EF4-FFF2-40B4-BE49-F238E27FC236}">
              <a16:creationId xmlns:a16="http://schemas.microsoft.com/office/drawing/2014/main" id="{94C6C772-38D2-470D-9228-F530DFBB417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80" name="Text 19">
          <a:extLst>
            <a:ext uri="{FF2B5EF4-FFF2-40B4-BE49-F238E27FC236}">
              <a16:creationId xmlns:a16="http://schemas.microsoft.com/office/drawing/2014/main" id="{D37EDBF7-3616-4C76-9DE9-9843B997DB6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81" name="Text 19">
          <a:extLst>
            <a:ext uri="{FF2B5EF4-FFF2-40B4-BE49-F238E27FC236}">
              <a16:creationId xmlns:a16="http://schemas.microsoft.com/office/drawing/2014/main" id="{9C5D8008-9C48-44A7-80BE-6E8E16CC9CE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82" name="Text 19">
          <a:extLst>
            <a:ext uri="{FF2B5EF4-FFF2-40B4-BE49-F238E27FC236}">
              <a16:creationId xmlns:a16="http://schemas.microsoft.com/office/drawing/2014/main" id="{B1EA1839-D494-4CE1-B3F7-E75230F99FE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83" name="Text 19">
          <a:extLst>
            <a:ext uri="{FF2B5EF4-FFF2-40B4-BE49-F238E27FC236}">
              <a16:creationId xmlns:a16="http://schemas.microsoft.com/office/drawing/2014/main" id="{6E111C4C-7319-4164-8B6C-CEC79206420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84" name="Text 19">
          <a:extLst>
            <a:ext uri="{FF2B5EF4-FFF2-40B4-BE49-F238E27FC236}">
              <a16:creationId xmlns:a16="http://schemas.microsoft.com/office/drawing/2014/main" id="{E1E314D6-55A2-4156-935A-6BA951E9F7E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85" name="Text 19">
          <a:extLst>
            <a:ext uri="{FF2B5EF4-FFF2-40B4-BE49-F238E27FC236}">
              <a16:creationId xmlns:a16="http://schemas.microsoft.com/office/drawing/2014/main" id="{24B3BDA9-4924-4C0C-8249-138DDA7328F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86" name="Text 19">
          <a:extLst>
            <a:ext uri="{FF2B5EF4-FFF2-40B4-BE49-F238E27FC236}">
              <a16:creationId xmlns:a16="http://schemas.microsoft.com/office/drawing/2014/main" id="{D0879151-187C-4EB3-8B3A-B8B8991E19A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87" name="Text 19">
          <a:extLst>
            <a:ext uri="{FF2B5EF4-FFF2-40B4-BE49-F238E27FC236}">
              <a16:creationId xmlns:a16="http://schemas.microsoft.com/office/drawing/2014/main" id="{DFBE0CDF-70DE-4118-BA05-0A90DE4044F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88" name="Text 19">
          <a:extLst>
            <a:ext uri="{FF2B5EF4-FFF2-40B4-BE49-F238E27FC236}">
              <a16:creationId xmlns:a16="http://schemas.microsoft.com/office/drawing/2014/main" id="{798414BD-2F5E-42FC-847B-4B9A3776FE2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89" name="Text 19">
          <a:extLst>
            <a:ext uri="{FF2B5EF4-FFF2-40B4-BE49-F238E27FC236}">
              <a16:creationId xmlns:a16="http://schemas.microsoft.com/office/drawing/2014/main" id="{B6D8C661-9F9B-42CD-9E72-38D8DA71EC8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90" name="Text 19">
          <a:extLst>
            <a:ext uri="{FF2B5EF4-FFF2-40B4-BE49-F238E27FC236}">
              <a16:creationId xmlns:a16="http://schemas.microsoft.com/office/drawing/2014/main" id="{AD0EE932-A7F9-45FE-87A3-97D4D1787D6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91" name="Text 19">
          <a:extLst>
            <a:ext uri="{FF2B5EF4-FFF2-40B4-BE49-F238E27FC236}">
              <a16:creationId xmlns:a16="http://schemas.microsoft.com/office/drawing/2014/main" id="{4C2A4831-8B1A-48FE-B2C6-DAF5FE5ED67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92" name="Text 19">
          <a:extLst>
            <a:ext uri="{FF2B5EF4-FFF2-40B4-BE49-F238E27FC236}">
              <a16:creationId xmlns:a16="http://schemas.microsoft.com/office/drawing/2014/main" id="{BAEF8243-5A46-4427-AD39-A08A2B8DD68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93" name="Text 19">
          <a:extLst>
            <a:ext uri="{FF2B5EF4-FFF2-40B4-BE49-F238E27FC236}">
              <a16:creationId xmlns:a16="http://schemas.microsoft.com/office/drawing/2014/main" id="{90492278-633E-450B-8E77-E20A61E37A0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94" name="Text 19">
          <a:extLst>
            <a:ext uri="{FF2B5EF4-FFF2-40B4-BE49-F238E27FC236}">
              <a16:creationId xmlns:a16="http://schemas.microsoft.com/office/drawing/2014/main" id="{93FAA926-3C22-4A5A-8DB8-A1F420BD6F3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95" name="Text 19">
          <a:extLst>
            <a:ext uri="{FF2B5EF4-FFF2-40B4-BE49-F238E27FC236}">
              <a16:creationId xmlns:a16="http://schemas.microsoft.com/office/drawing/2014/main" id="{5A5BD3D7-2BFB-4F5F-9F95-E0BF36DFDCB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96" name="Text 19">
          <a:extLst>
            <a:ext uri="{FF2B5EF4-FFF2-40B4-BE49-F238E27FC236}">
              <a16:creationId xmlns:a16="http://schemas.microsoft.com/office/drawing/2014/main" id="{37318DDE-24EA-41D2-863D-642D2348220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97" name="Text 19">
          <a:extLst>
            <a:ext uri="{FF2B5EF4-FFF2-40B4-BE49-F238E27FC236}">
              <a16:creationId xmlns:a16="http://schemas.microsoft.com/office/drawing/2014/main" id="{3510A5E7-98A6-47D7-84CF-F8727D7E485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98" name="Text 19">
          <a:extLst>
            <a:ext uri="{FF2B5EF4-FFF2-40B4-BE49-F238E27FC236}">
              <a16:creationId xmlns:a16="http://schemas.microsoft.com/office/drawing/2014/main" id="{1CD2B2DD-17EB-47C4-A860-4ADC71B66B1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399" name="Text 19">
          <a:extLst>
            <a:ext uri="{FF2B5EF4-FFF2-40B4-BE49-F238E27FC236}">
              <a16:creationId xmlns:a16="http://schemas.microsoft.com/office/drawing/2014/main" id="{260B0B55-0501-4BB5-BCF2-A31BB54645F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00" name="Text 19">
          <a:extLst>
            <a:ext uri="{FF2B5EF4-FFF2-40B4-BE49-F238E27FC236}">
              <a16:creationId xmlns:a16="http://schemas.microsoft.com/office/drawing/2014/main" id="{789225EA-75DF-4FAB-BDEF-03792ED62C4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01" name="Text 19">
          <a:extLst>
            <a:ext uri="{FF2B5EF4-FFF2-40B4-BE49-F238E27FC236}">
              <a16:creationId xmlns:a16="http://schemas.microsoft.com/office/drawing/2014/main" id="{4F6ABC6D-69E0-4B37-B29A-A045B9817A6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02" name="Text 19">
          <a:extLst>
            <a:ext uri="{FF2B5EF4-FFF2-40B4-BE49-F238E27FC236}">
              <a16:creationId xmlns:a16="http://schemas.microsoft.com/office/drawing/2014/main" id="{66F4DDD5-64C8-4374-BBEC-EA434EB50C0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03" name="Text 19">
          <a:extLst>
            <a:ext uri="{FF2B5EF4-FFF2-40B4-BE49-F238E27FC236}">
              <a16:creationId xmlns:a16="http://schemas.microsoft.com/office/drawing/2014/main" id="{05A0FBDB-50B9-4B5B-81B0-A9033048844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04" name="Text 19">
          <a:extLst>
            <a:ext uri="{FF2B5EF4-FFF2-40B4-BE49-F238E27FC236}">
              <a16:creationId xmlns:a16="http://schemas.microsoft.com/office/drawing/2014/main" id="{199258B4-30E8-473A-935A-7D1DBD7CEA1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05" name="Text 19">
          <a:extLst>
            <a:ext uri="{FF2B5EF4-FFF2-40B4-BE49-F238E27FC236}">
              <a16:creationId xmlns:a16="http://schemas.microsoft.com/office/drawing/2014/main" id="{CEAB3005-9AA1-4DA3-AE1A-FFC965BF008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06" name="Text 19">
          <a:extLst>
            <a:ext uri="{FF2B5EF4-FFF2-40B4-BE49-F238E27FC236}">
              <a16:creationId xmlns:a16="http://schemas.microsoft.com/office/drawing/2014/main" id="{738E7F1C-5A78-4F14-AC5C-6AB2968C7AB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07" name="Text 19">
          <a:extLst>
            <a:ext uri="{FF2B5EF4-FFF2-40B4-BE49-F238E27FC236}">
              <a16:creationId xmlns:a16="http://schemas.microsoft.com/office/drawing/2014/main" id="{8C477008-2E10-4FD1-96ED-DBE486819EE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08" name="Text 19">
          <a:extLst>
            <a:ext uri="{FF2B5EF4-FFF2-40B4-BE49-F238E27FC236}">
              <a16:creationId xmlns:a16="http://schemas.microsoft.com/office/drawing/2014/main" id="{72FD2A09-E0E3-41E7-A641-DADE9CC2764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09" name="Text 19">
          <a:extLst>
            <a:ext uri="{FF2B5EF4-FFF2-40B4-BE49-F238E27FC236}">
              <a16:creationId xmlns:a16="http://schemas.microsoft.com/office/drawing/2014/main" id="{E8D7D509-63EF-4226-9DB6-A7A2BE8E1A4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10" name="Text 19">
          <a:extLst>
            <a:ext uri="{FF2B5EF4-FFF2-40B4-BE49-F238E27FC236}">
              <a16:creationId xmlns:a16="http://schemas.microsoft.com/office/drawing/2014/main" id="{4E6CAFD2-D825-4457-B2B9-DB009A9DAE6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11" name="Text 19">
          <a:extLst>
            <a:ext uri="{FF2B5EF4-FFF2-40B4-BE49-F238E27FC236}">
              <a16:creationId xmlns:a16="http://schemas.microsoft.com/office/drawing/2014/main" id="{F0906F6D-C5C7-407A-B1C1-5E020FCE6B4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12" name="Text 19">
          <a:extLst>
            <a:ext uri="{FF2B5EF4-FFF2-40B4-BE49-F238E27FC236}">
              <a16:creationId xmlns:a16="http://schemas.microsoft.com/office/drawing/2014/main" id="{7A0A904D-360D-41C1-9D53-61BDDA8E174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13" name="Text 19">
          <a:extLst>
            <a:ext uri="{FF2B5EF4-FFF2-40B4-BE49-F238E27FC236}">
              <a16:creationId xmlns:a16="http://schemas.microsoft.com/office/drawing/2014/main" id="{F08E4A8B-A1EA-4F6F-BD8C-E61BD512547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14" name="Text 19">
          <a:extLst>
            <a:ext uri="{FF2B5EF4-FFF2-40B4-BE49-F238E27FC236}">
              <a16:creationId xmlns:a16="http://schemas.microsoft.com/office/drawing/2014/main" id="{DB1C68C6-05F7-4526-A812-C042DDF0452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15" name="Text 19">
          <a:extLst>
            <a:ext uri="{FF2B5EF4-FFF2-40B4-BE49-F238E27FC236}">
              <a16:creationId xmlns:a16="http://schemas.microsoft.com/office/drawing/2014/main" id="{EA99741B-CAC1-4618-91BB-E0B975D533B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16" name="Text 19">
          <a:extLst>
            <a:ext uri="{FF2B5EF4-FFF2-40B4-BE49-F238E27FC236}">
              <a16:creationId xmlns:a16="http://schemas.microsoft.com/office/drawing/2014/main" id="{F52E8088-D272-4759-9B41-BABA950B567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17" name="Text 19">
          <a:extLst>
            <a:ext uri="{FF2B5EF4-FFF2-40B4-BE49-F238E27FC236}">
              <a16:creationId xmlns:a16="http://schemas.microsoft.com/office/drawing/2014/main" id="{4C022D5B-B342-4E5F-A382-49506C8C871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18" name="Text 19">
          <a:extLst>
            <a:ext uri="{FF2B5EF4-FFF2-40B4-BE49-F238E27FC236}">
              <a16:creationId xmlns:a16="http://schemas.microsoft.com/office/drawing/2014/main" id="{7644B512-776F-456E-B1B3-D7771A72CB4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19" name="Text 19">
          <a:extLst>
            <a:ext uri="{FF2B5EF4-FFF2-40B4-BE49-F238E27FC236}">
              <a16:creationId xmlns:a16="http://schemas.microsoft.com/office/drawing/2014/main" id="{B8DCD9AB-E490-482F-A963-D2C26962211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20" name="Text 19">
          <a:extLst>
            <a:ext uri="{FF2B5EF4-FFF2-40B4-BE49-F238E27FC236}">
              <a16:creationId xmlns:a16="http://schemas.microsoft.com/office/drawing/2014/main" id="{E39C69B6-0780-4205-BAB4-43FA3F68B42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21" name="Text 19">
          <a:extLst>
            <a:ext uri="{FF2B5EF4-FFF2-40B4-BE49-F238E27FC236}">
              <a16:creationId xmlns:a16="http://schemas.microsoft.com/office/drawing/2014/main" id="{C9698B5D-9A67-49D7-94AA-0CB7A85B95F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22" name="Text 19">
          <a:extLst>
            <a:ext uri="{FF2B5EF4-FFF2-40B4-BE49-F238E27FC236}">
              <a16:creationId xmlns:a16="http://schemas.microsoft.com/office/drawing/2014/main" id="{B61FF7E5-D04B-4802-9FB3-247CD94323E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423" name="Text 19">
          <a:extLst>
            <a:ext uri="{FF2B5EF4-FFF2-40B4-BE49-F238E27FC236}">
              <a16:creationId xmlns:a16="http://schemas.microsoft.com/office/drawing/2014/main" id="{F987AF03-8BD4-4AC8-909C-CA3C37D9E7E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24" name="Text 19">
          <a:extLst>
            <a:ext uri="{FF2B5EF4-FFF2-40B4-BE49-F238E27FC236}">
              <a16:creationId xmlns:a16="http://schemas.microsoft.com/office/drawing/2014/main" id="{C076A4F1-7D4B-4DAB-9BE3-C2D4A80376C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25" name="Text 19">
          <a:extLst>
            <a:ext uri="{FF2B5EF4-FFF2-40B4-BE49-F238E27FC236}">
              <a16:creationId xmlns:a16="http://schemas.microsoft.com/office/drawing/2014/main" id="{2D18CB12-9337-451A-86FF-EC3DCC355AF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26" name="Text 19">
          <a:extLst>
            <a:ext uri="{FF2B5EF4-FFF2-40B4-BE49-F238E27FC236}">
              <a16:creationId xmlns:a16="http://schemas.microsoft.com/office/drawing/2014/main" id="{633428B3-8052-4827-BFC3-C9390486211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27" name="Text 19">
          <a:extLst>
            <a:ext uri="{FF2B5EF4-FFF2-40B4-BE49-F238E27FC236}">
              <a16:creationId xmlns:a16="http://schemas.microsoft.com/office/drawing/2014/main" id="{21BCCF2E-AFCC-4506-8B01-1DA27F06A40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28" name="Text 19">
          <a:extLst>
            <a:ext uri="{FF2B5EF4-FFF2-40B4-BE49-F238E27FC236}">
              <a16:creationId xmlns:a16="http://schemas.microsoft.com/office/drawing/2014/main" id="{2B014978-F563-4BCD-9BD3-04E6B192B30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29" name="Text 19">
          <a:extLst>
            <a:ext uri="{FF2B5EF4-FFF2-40B4-BE49-F238E27FC236}">
              <a16:creationId xmlns:a16="http://schemas.microsoft.com/office/drawing/2014/main" id="{37CA5F75-FE01-47FC-B3B0-329C3D210C2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30" name="Text 19">
          <a:extLst>
            <a:ext uri="{FF2B5EF4-FFF2-40B4-BE49-F238E27FC236}">
              <a16:creationId xmlns:a16="http://schemas.microsoft.com/office/drawing/2014/main" id="{022AD783-7AAC-4CA6-8722-B00DBEA644A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31" name="Text 19">
          <a:extLst>
            <a:ext uri="{FF2B5EF4-FFF2-40B4-BE49-F238E27FC236}">
              <a16:creationId xmlns:a16="http://schemas.microsoft.com/office/drawing/2014/main" id="{E49ED619-3FCE-4B99-9C34-0DF24C6E6E1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32" name="Text 19">
          <a:extLst>
            <a:ext uri="{FF2B5EF4-FFF2-40B4-BE49-F238E27FC236}">
              <a16:creationId xmlns:a16="http://schemas.microsoft.com/office/drawing/2014/main" id="{D7A7D180-DDB7-479D-B986-028C1163A14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33" name="Text 19">
          <a:extLst>
            <a:ext uri="{FF2B5EF4-FFF2-40B4-BE49-F238E27FC236}">
              <a16:creationId xmlns:a16="http://schemas.microsoft.com/office/drawing/2014/main" id="{BB923889-67D5-4988-907F-BC8E5972637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34" name="Text 19">
          <a:extLst>
            <a:ext uri="{FF2B5EF4-FFF2-40B4-BE49-F238E27FC236}">
              <a16:creationId xmlns:a16="http://schemas.microsoft.com/office/drawing/2014/main" id="{9140D5F0-1AE3-4004-8ED3-E7085CCCF62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35" name="Text 19">
          <a:extLst>
            <a:ext uri="{FF2B5EF4-FFF2-40B4-BE49-F238E27FC236}">
              <a16:creationId xmlns:a16="http://schemas.microsoft.com/office/drawing/2014/main" id="{E4B92667-45C4-4232-949D-060CA0462B5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36" name="Text 19">
          <a:extLst>
            <a:ext uri="{FF2B5EF4-FFF2-40B4-BE49-F238E27FC236}">
              <a16:creationId xmlns:a16="http://schemas.microsoft.com/office/drawing/2014/main" id="{FC929724-1BE9-498A-8DA3-95B782B2570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37" name="Text 19">
          <a:extLst>
            <a:ext uri="{FF2B5EF4-FFF2-40B4-BE49-F238E27FC236}">
              <a16:creationId xmlns:a16="http://schemas.microsoft.com/office/drawing/2014/main" id="{44F1E462-3BBB-46CE-908B-C62A32DCE9D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38" name="Text 19">
          <a:extLst>
            <a:ext uri="{FF2B5EF4-FFF2-40B4-BE49-F238E27FC236}">
              <a16:creationId xmlns:a16="http://schemas.microsoft.com/office/drawing/2014/main" id="{BED4F0EB-3A94-4A5F-A452-3708D78252D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39" name="Text 19">
          <a:extLst>
            <a:ext uri="{FF2B5EF4-FFF2-40B4-BE49-F238E27FC236}">
              <a16:creationId xmlns:a16="http://schemas.microsoft.com/office/drawing/2014/main" id="{B8CF23B9-5161-40A9-9EA8-DA6D5E5AD96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40" name="Text 19">
          <a:extLst>
            <a:ext uri="{FF2B5EF4-FFF2-40B4-BE49-F238E27FC236}">
              <a16:creationId xmlns:a16="http://schemas.microsoft.com/office/drawing/2014/main" id="{89FC7640-5276-4924-B109-A29C03E9046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41" name="Text 19">
          <a:extLst>
            <a:ext uri="{FF2B5EF4-FFF2-40B4-BE49-F238E27FC236}">
              <a16:creationId xmlns:a16="http://schemas.microsoft.com/office/drawing/2014/main" id="{30FBAA4E-C83C-4BEA-A938-91A08E3186D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42" name="Text 19">
          <a:extLst>
            <a:ext uri="{FF2B5EF4-FFF2-40B4-BE49-F238E27FC236}">
              <a16:creationId xmlns:a16="http://schemas.microsoft.com/office/drawing/2014/main" id="{919BCA88-A1F0-4686-97F8-7BB51091F7C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43" name="Text 19">
          <a:extLst>
            <a:ext uri="{FF2B5EF4-FFF2-40B4-BE49-F238E27FC236}">
              <a16:creationId xmlns:a16="http://schemas.microsoft.com/office/drawing/2014/main" id="{214204B3-C7DF-45D3-B12E-E070A45FDDC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44" name="Text 19">
          <a:extLst>
            <a:ext uri="{FF2B5EF4-FFF2-40B4-BE49-F238E27FC236}">
              <a16:creationId xmlns:a16="http://schemas.microsoft.com/office/drawing/2014/main" id="{266775EB-B415-46D1-B036-FDCC1B9B925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45" name="Text 19">
          <a:extLst>
            <a:ext uri="{FF2B5EF4-FFF2-40B4-BE49-F238E27FC236}">
              <a16:creationId xmlns:a16="http://schemas.microsoft.com/office/drawing/2014/main" id="{BD4516D8-4FF2-48B6-BBB5-165629900D9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46" name="Text 19">
          <a:extLst>
            <a:ext uri="{FF2B5EF4-FFF2-40B4-BE49-F238E27FC236}">
              <a16:creationId xmlns:a16="http://schemas.microsoft.com/office/drawing/2014/main" id="{DEA6372F-F4DB-482F-B0F3-AFF61AB958E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47" name="Text 19">
          <a:extLst>
            <a:ext uri="{FF2B5EF4-FFF2-40B4-BE49-F238E27FC236}">
              <a16:creationId xmlns:a16="http://schemas.microsoft.com/office/drawing/2014/main" id="{058F8457-59D2-4F38-833C-5DE1844BFA5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48" name="Text 19">
          <a:extLst>
            <a:ext uri="{FF2B5EF4-FFF2-40B4-BE49-F238E27FC236}">
              <a16:creationId xmlns:a16="http://schemas.microsoft.com/office/drawing/2014/main" id="{FB4D083B-1366-421F-8004-2AD0BD1135F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49" name="Text 19">
          <a:extLst>
            <a:ext uri="{FF2B5EF4-FFF2-40B4-BE49-F238E27FC236}">
              <a16:creationId xmlns:a16="http://schemas.microsoft.com/office/drawing/2014/main" id="{407DA104-96F6-412C-B2DD-D29E7E3D44C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50" name="Text 19">
          <a:extLst>
            <a:ext uri="{FF2B5EF4-FFF2-40B4-BE49-F238E27FC236}">
              <a16:creationId xmlns:a16="http://schemas.microsoft.com/office/drawing/2014/main" id="{2FDDD0F8-1D7B-40A3-9A00-10BA197545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51" name="Text 19">
          <a:extLst>
            <a:ext uri="{FF2B5EF4-FFF2-40B4-BE49-F238E27FC236}">
              <a16:creationId xmlns:a16="http://schemas.microsoft.com/office/drawing/2014/main" id="{ACE73682-59EE-4F43-9400-2A0319CD168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52" name="Text 19">
          <a:extLst>
            <a:ext uri="{FF2B5EF4-FFF2-40B4-BE49-F238E27FC236}">
              <a16:creationId xmlns:a16="http://schemas.microsoft.com/office/drawing/2014/main" id="{ED6F2A17-856D-402F-BAFA-2D2AAE02077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53" name="Text 19">
          <a:extLst>
            <a:ext uri="{FF2B5EF4-FFF2-40B4-BE49-F238E27FC236}">
              <a16:creationId xmlns:a16="http://schemas.microsoft.com/office/drawing/2014/main" id="{89E86BF8-54B0-4C44-9EC0-7563B311915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54" name="Text 19">
          <a:extLst>
            <a:ext uri="{FF2B5EF4-FFF2-40B4-BE49-F238E27FC236}">
              <a16:creationId xmlns:a16="http://schemas.microsoft.com/office/drawing/2014/main" id="{DEA704F5-EE83-468C-8CC6-D42A28DA8DE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55" name="Text 19">
          <a:extLst>
            <a:ext uri="{FF2B5EF4-FFF2-40B4-BE49-F238E27FC236}">
              <a16:creationId xmlns:a16="http://schemas.microsoft.com/office/drawing/2014/main" id="{00C161D2-055A-4C31-B8BE-ECEA157ACFA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56" name="Text 19">
          <a:extLst>
            <a:ext uri="{FF2B5EF4-FFF2-40B4-BE49-F238E27FC236}">
              <a16:creationId xmlns:a16="http://schemas.microsoft.com/office/drawing/2014/main" id="{49A46E22-20B4-4614-819D-83D3669ACC7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57" name="Text 19">
          <a:extLst>
            <a:ext uri="{FF2B5EF4-FFF2-40B4-BE49-F238E27FC236}">
              <a16:creationId xmlns:a16="http://schemas.microsoft.com/office/drawing/2014/main" id="{AF17CCBA-B5E2-4BFC-BFA7-C8E5EFA5C0E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58" name="Text 19">
          <a:extLst>
            <a:ext uri="{FF2B5EF4-FFF2-40B4-BE49-F238E27FC236}">
              <a16:creationId xmlns:a16="http://schemas.microsoft.com/office/drawing/2014/main" id="{ACED6644-B016-4643-B136-D23A9B86934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59" name="Text 19">
          <a:extLst>
            <a:ext uri="{FF2B5EF4-FFF2-40B4-BE49-F238E27FC236}">
              <a16:creationId xmlns:a16="http://schemas.microsoft.com/office/drawing/2014/main" id="{ED763442-C19B-4FA3-938D-691DC72EAD0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60" name="Text 19">
          <a:extLst>
            <a:ext uri="{FF2B5EF4-FFF2-40B4-BE49-F238E27FC236}">
              <a16:creationId xmlns:a16="http://schemas.microsoft.com/office/drawing/2014/main" id="{83330F15-EB11-4259-ABD7-01E52E4D6B7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61" name="Text 19">
          <a:extLst>
            <a:ext uri="{FF2B5EF4-FFF2-40B4-BE49-F238E27FC236}">
              <a16:creationId xmlns:a16="http://schemas.microsoft.com/office/drawing/2014/main" id="{15C8809E-9144-4765-9311-E725A54BB18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62" name="Text 19">
          <a:extLst>
            <a:ext uri="{FF2B5EF4-FFF2-40B4-BE49-F238E27FC236}">
              <a16:creationId xmlns:a16="http://schemas.microsoft.com/office/drawing/2014/main" id="{B1140604-B528-43D1-8E13-4B0F96C3FB6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63" name="Text 19">
          <a:extLst>
            <a:ext uri="{FF2B5EF4-FFF2-40B4-BE49-F238E27FC236}">
              <a16:creationId xmlns:a16="http://schemas.microsoft.com/office/drawing/2014/main" id="{2D478A4B-3D27-418C-9694-A3E7395F9D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64" name="Text 19">
          <a:extLst>
            <a:ext uri="{FF2B5EF4-FFF2-40B4-BE49-F238E27FC236}">
              <a16:creationId xmlns:a16="http://schemas.microsoft.com/office/drawing/2014/main" id="{098EE108-9DD7-4E23-BB89-7BDB7B3BB52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65" name="Text 19">
          <a:extLst>
            <a:ext uri="{FF2B5EF4-FFF2-40B4-BE49-F238E27FC236}">
              <a16:creationId xmlns:a16="http://schemas.microsoft.com/office/drawing/2014/main" id="{78B5B000-86B8-469A-AE5D-194D5580027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66" name="Text 19">
          <a:extLst>
            <a:ext uri="{FF2B5EF4-FFF2-40B4-BE49-F238E27FC236}">
              <a16:creationId xmlns:a16="http://schemas.microsoft.com/office/drawing/2014/main" id="{150E4C51-27A5-49B7-AAA3-5B8D700C50B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67" name="Text 19">
          <a:extLst>
            <a:ext uri="{FF2B5EF4-FFF2-40B4-BE49-F238E27FC236}">
              <a16:creationId xmlns:a16="http://schemas.microsoft.com/office/drawing/2014/main" id="{96F933E9-DB6A-422D-8DBE-8C3CA0632B2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68" name="Text 19">
          <a:extLst>
            <a:ext uri="{FF2B5EF4-FFF2-40B4-BE49-F238E27FC236}">
              <a16:creationId xmlns:a16="http://schemas.microsoft.com/office/drawing/2014/main" id="{0B9B6B53-3FE6-42B9-B7D3-046C40E2345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69" name="Text 19">
          <a:extLst>
            <a:ext uri="{FF2B5EF4-FFF2-40B4-BE49-F238E27FC236}">
              <a16:creationId xmlns:a16="http://schemas.microsoft.com/office/drawing/2014/main" id="{7CCC0F54-FC83-4ED3-9031-EA35A3C3669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70" name="Text 19">
          <a:extLst>
            <a:ext uri="{FF2B5EF4-FFF2-40B4-BE49-F238E27FC236}">
              <a16:creationId xmlns:a16="http://schemas.microsoft.com/office/drawing/2014/main" id="{04B2B4EE-04BF-4280-AF9E-E01C275D3FB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71" name="Text 19">
          <a:extLst>
            <a:ext uri="{FF2B5EF4-FFF2-40B4-BE49-F238E27FC236}">
              <a16:creationId xmlns:a16="http://schemas.microsoft.com/office/drawing/2014/main" id="{8CD3E26C-A3FC-465A-BEAA-1C7BF69EC46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72" name="Text 19">
          <a:extLst>
            <a:ext uri="{FF2B5EF4-FFF2-40B4-BE49-F238E27FC236}">
              <a16:creationId xmlns:a16="http://schemas.microsoft.com/office/drawing/2014/main" id="{BFE1F541-BB75-43D8-A62E-0A6E088605F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73" name="Text 19">
          <a:extLst>
            <a:ext uri="{FF2B5EF4-FFF2-40B4-BE49-F238E27FC236}">
              <a16:creationId xmlns:a16="http://schemas.microsoft.com/office/drawing/2014/main" id="{320DE9E4-7647-43F0-8659-EA1A2669728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74" name="Text 19">
          <a:extLst>
            <a:ext uri="{FF2B5EF4-FFF2-40B4-BE49-F238E27FC236}">
              <a16:creationId xmlns:a16="http://schemas.microsoft.com/office/drawing/2014/main" id="{267F0C44-DDC4-4689-AE47-403486A348A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75" name="Text 19">
          <a:extLst>
            <a:ext uri="{FF2B5EF4-FFF2-40B4-BE49-F238E27FC236}">
              <a16:creationId xmlns:a16="http://schemas.microsoft.com/office/drawing/2014/main" id="{DA12AB4E-182E-4B63-8D98-92A405CE794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76" name="Text 19">
          <a:extLst>
            <a:ext uri="{FF2B5EF4-FFF2-40B4-BE49-F238E27FC236}">
              <a16:creationId xmlns:a16="http://schemas.microsoft.com/office/drawing/2014/main" id="{2CA56AD7-60E2-4E54-BAAB-09081A3A7CD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77" name="Text 19">
          <a:extLst>
            <a:ext uri="{FF2B5EF4-FFF2-40B4-BE49-F238E27FC236}">
              <a16:creationId xmlns:a16="http://schemas.microsoft.com/office/drawing/2014/main" id="{52EAB4C0-6F94-4894-967B-D83B255D4B3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78" name="Text 19">
          <a:extLst>
            <a:ext uri="{FF2B5EF4-FFF2-40B4-BE49-F238E27FC236}">
              <a16:creationId xmlns:a16="http://schemas.microsoft.com/office/drawing/2014/main" id="{847A7875-A2A3-4584-A67C-4E3DF4672A2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79" name="Text 19">
          <a:extLst>
            <a:ext uri="{FF2B5EF4-FFF2-40B4-BE49-F238E27FC236}">
              <a16:creationId xmlns:a16="http://schemas.microsoft.com/office/drawing/2014/main" id="{A6678054-B2C7-4E72-8C5E-BEE03F3ADCD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80" name="Text 19">
          <a:extLst>
            <a:ext uri="{FF2B5EF4-FFF2-40B4-BE49-F238E27FC236}">
              <a16:creationId xmlns:a16="http://schemas.microsoft.com/office/drawing/2014/main" id="{8B73B7EE-CBA5-453C-B90D-D2062337314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81" name="Text 19">
          <a:extLst>
            <a:ext uri="{FF2B5EF4-FFF2-40B4-BE49-F238E27FC236}">
              <a16:creationId xmlns:a16="http://schemas.microsoft.com/office/drawing/2014/main" id="{0728104E-C0C3-420D-9A4C-F10F0C979D7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82" name="Text 19">
          <a:extLst>
            <a:ext uri="{FF2B5EF4-FFF2-40B4-BE49-F238E27FC236}">
              <a16:creationId xmlns:a16="http://schemas.microsoft.com/office/drawing/2014/main" id="{CB2E97E3-AC66-4274-B9E4-BD2D7881EA1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83" name="Text 19">
          <a:extLst>
            <a:ext uri="{FF2B5EF4-FFF2-40B4-BE49-F238E27FC236}">
              <a16:creationId xmlns:a16="http://schemas.microsoft.com/office/drawing/2014/main" id="{34EF4FE8-00FE-43B9-A5C7-3E861A26BF1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84" name="Text 19">
          <a:extLst>
            <a:ext uri="{FF2B5EF4-FFF2-40B4-BE49-F238E27FC236}">
              <a16:creationId xmlns:a16="http://schemas.microsoft.com/office/drawing/2014/main" id="{0BCBDF74-1B46-4225-AAA5-4EA15E77DDE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85" name="Text 19">
          <a:extLst>
            <a:ext uri="{FF2B5EF4-FFF2-40B4-BE49-F238E27FC236}">
              <a16:creationId xmlns:a16="http://schemas.microsoft.com/office/drawing/2014/main" id="{79CC99DC-ECA2-41AC-ADAB-C5FBEFAF840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86" name="Text 19">
          <a:extLst>
            <a:ext uri="{FF2B5EF4-FFF2-40B4-BE49-F238E27FC236}">
              <a16:creationId xmlns:a16="http://schemas.microsoft.com/office/drawing/2014/main" id="{CFD26BDE-7508-442C-80EB-2344385834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87" name="Text 19">
          <a:extLst>
            <a:ext uri="{FF2B5EF4-FFF2-40B4-BE49-F238E27FC236}">
              <a16:creationId xmlns:a16="http://schemas.microsoft.com/office/drawing/2014/main" id="{E36BF099-E0D0-4205-98C1-F6193D35C4C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88" name="Text 19">
          <a:extLst>
            <a:ext uri="{FF2B5EF4-FFF2-40B4-BE49-F238E27FC236}">
              <a16:creationId xmlns:a16="http://schemas.microsoft.com/office/drawing/2014/main" id="{DD12E0D1-2935-4CEF-9A63-BF0BA0A09B7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89" name="Text 19">
          <a:extLst>
            <a:ext uri="{FF2B5EF4-FFF2-40B4-BE49-F238E27FC236}">
              <a16:creationId xmlns:a16="http://schemas.microsoft.com/office/drawing/2014/main" id="{4BA88582-279E-4197-A068-F8836C6D542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90" name="Text 19">
          <a:extLst>
            <a:ext uri="{FF2B5EF4-FFF2-40B4-BE49-F238E27FC236}">
              <a16:creationId xmlns:a16="http://schemas.microsoft.com/office/drawing/2014/main" id="{1CAB6730-496A-4265-8024-9A4B6087997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91" name="Text 19">
          <a:extLst>
            <a:ext uri="{FF2B5EF4-FFF2-40B4-BE49-F238E27FC236}">
              <a16:creationId xmlns:a16="http://schemas.microsoft.com/office/drawing/2014/main" id="{BADA23CC-AEC8-4C62-B73D-4B9D74E3778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92" name="Text 19">
          <a:extLst>
            <a:ext uri="{FF2B5EF4-FFF2-40B4-BE49-F238E27FC236}">
              <a16:creationId xmlns:a16="http://schemas.microsoft.com/office/drawing/2014/main" id="{158CA975-81BC-43F1-B957-6DBA0DEF6C0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93" name="Text 19">
          <a:extLst>
            <a:ext uri="{FF2B5EF4-FFF2-40B4-BE49-F238E27FC236}">
              <a16:creationId xmlns:a16="http://schemas.microsoft.com/office/drawing/2014/main" id="{EC62D08E-ACAC-4395-9CE7-CA38A5AB0CC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94" name="Text 19">
          <a:extLst>
            <a:ext uri="{FF2B5EF4-FFF2-40B4-BE49-F238E27FC236}">
              <a16:creationId xmlns:a16="http://schemas.microsoft.com/office/drawing/2014/main" id="{11053FE9-8354-4DF6-A84A-F80ADD50351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95" name="Text 19">
          <a:extLst>
            <a:ext uri="{FF2B5EF4-FFF2-40B4-BE49-F238E27FC236}">
              <a16:creationId xmlns:a16="http://schemas.microsoft.com/office/drawing/2014/main" id="{2C218B06-0C06-436A-AC61-9298ABE3121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96" name="Text 19">
          <a:extLst>
            <a:ext uri="{FF2B5EF4-FFF2-40B4-BE49-F238E27FC236}">
              <a16:creationId xmlns:a16="http://schemas.microsoft.com/office/drawing/2014/main" id="{1972393F-BDCA-4C3A-B7EC-84E1C58F30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97" name="Text 19">
          <a:extLst>
            <a:ext uri="{FF2B5EF4-FFF2-40B4-BE49-F238E27FC236}">
              <a16:creationId xmlns:a16="http://schemas.microsoft.com/office/drawing/2014/main" id="{FE7424B5-8FCE-4E94-86F2-106B9456DFF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98" name="Text 19">
          <a:extLst>
            <a:ext uri="{FF2B5EF4-FFF2-40B4-BE49-F238E27FC236}">
              <a16:creationId xmlns:a16="http://schemas.microsoft.com/office/drawing/2014/main" id="{99D83176-E8C8-4A4A-B05B-9AEECD8BFD2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499" name="Text 19">
          <a:extLst>
            <a:ext uri="{FF2B5EF4-FFF2-40B4-BE49-F238E27FC236}">
              <a16:creationId xmlns:a16="http://schemas.microsoft.com/office/drawing/2014/main" id="{B2B9A0CC-4646-423C-B118-6B991DCA433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00" name="Text 19">
          <a:extLst>
            <a:ext uri="{FF2B5EF4-FFF2-40B4-BE49-F238E27FC236}">
              <a16:creationId xmlns:a16="http://schemas.microsoft.com/office/drawing/2014/main" id="{56D35432-ACD8-417E-BCB6-08BBFF11EFD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01" name="Text 19">
          <a:extLst>
            <a:ext uri="{FF2B5EF4-FFF2-40B4-BE49-F238E27FC236}">
              <a16:creationId xmlns:a16="http://schemas.microsoft.com/office/drawing/2014/main" id="{E55C16B5-2E2C-442A-8B40-6FF4C23CB3F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02" name="Text 19">
          <a:extLst>
            <a:ext uri="{FF2B5EF4-FFF2-40B4-BE49-F238E27FC236}">
              <a16:creationId xmlns:a16="http://schemas.microsoft.com/office/drawing/2014/main" id="{BA2F5CDF-8CA2-4D28-8CAB-FBB5D2F8230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03" name="Text 19">
          <a:extLst>
            <a:ext uri="{FF2B5EF4-FFF2-40B4-BE49-F238E27FC236}">
              <a16:creationId xmlns:a16="http://schemas.microsoft.com/office/drawing/2014/main" id="{9AD837CE-D8C2-434C-9D52-09AD381FE09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04" name="Text 19">
          <a:extLst>
            <a:ext uri="{FF2B5EF4-FFF2-40B4-BE49-F238E27FC236}">
              <a16:creationId xmlns:a16="http://schemas.microsoft.com/office/drawing/2014/main" id="{6F4F8732-AFC8-493C-A5FE-25A136350DD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05" name="Text 19">
          <a:extLst>
            <a:ext uri="{FF2B5EF4-FFF2-40B4-BE49-F238E27FC236}">
              <a16:creationId xmlns:a16="http://schemas.microsoft.com/office/drawing/2014/main" id="{2EBBB71F-6C03-4B45-A14F-4408152A7CA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06" name="Text 19">
          <a:extLst>
            <a:ext uri="{FF2B5EF4-FFF2-40B4-BE49-F238E27FC236}">
              <a16:creationId xmlns:a16="http://schemas.microsoft.com/office/drawing/2014/main" id="{5FAB3637-96BD-4916-8D27-7E4CD06B14A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07" name="Text 19">
          <a:extLst>
            <a:ext uri="{FF2B5EF4-FFF2-40B4-BE49-F238E27FC236}">
              <a16:creationId xmlns:a16="http://schemas.microsoft.com/office/drawing/2014/main" id="{37941191-2CA5-4C92-ACF3-7D1782AFACF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08" name="Text 19">
          <a:extLst>
            <a:ext uri="{FF2B5EF4-FFF2-40B4-BE49-F238E27FC236}">
              <a16:creationId xmlns:a16="http://schemas.microsoft.com/office/drawing/2014/main" id="{7FD52794-C081-4959-A09B-A35260E93AF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09" name="Text 19">
          <a:extLst>
            <a:ext uri="{FF2B5EF4-FFF2-40B4-BE49-F238E27FC236}">
              <a16:creationId xmlns:a16="http://schemas.microsoft.com/office/drawing/2014/main" id="{AB15CB75-F65C-4373-B741-366D84977EC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10" name="Text 19">
          <a:extLst>
            <a:ext uri="{FF2B5EF4-FFF2-40B4-BE49-F238E27FC236}">
              <a16:creationId xmlns:a16="http://schemas.microsoft.com/office/drawing/2014/main" id="{884CDCD6-713E-426A-8436-644C5C88DA7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11" name="Text 19">
          <a:extLst>
            <a:ext uri="{FF2B5EF4-FFF2-40B4-BE49-F238E27FC236}">
              <a16:creationId xmlns:a16="http://schemas.microsoft.com/office/drawing/2014/main" id="{5A5C8420-E1F7-4127-8830-F2444CFF625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12" name="Text 19">
          <a:extLst>
            <a:ext uri="{FF2B5EF4-FFF2-40B4-BE49-F238E27FC236}">
              <a16:creationId xmlns:a16="http://schemas.microsoft.com/office/drawing/2014/main" id="{7A6E6FDB-2167-4F41-98C9-5AF9A6106B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13" name="Text 19">
          <a:extLst>
            <a:ext uri="{FF2B5EF4-FFF2-40B4-BE49-F238E27FC236}">
              <a16:creationId xmlns:a16="http://schemas.microsoft.com/office/drawing/2014/main" id="{8C1811C9-E77C-4DB4-9DDB-0D296AE25BA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14" name="Text 19">
          <a:extLst>
            <a:ext uri="{FF2B5EF4-FFF2-40B4-BE49-F238E27FC236}">
              <a16:creationId xmlns:a16="http://schemas.microsoft.com/office/drawing/2014/main" id="{5A612A12-82F5-4EA9-897E-5C0EBE3CC6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15" name="Text 19">
          <a:extLst>
            <a:ext uri="{FF2B5EF4-FFF2-40B4-BE49-F238E27FC236}">
              <a16:creationId xmlns:a16="http://schemas.microsoft.com/office/drawing/2014/main" id="{014DD4A4-C1AF-49FC-AB79-D99BD47443E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16" name="Text 19">
          <a:extLst>
            <a:ext uri="{FF2B5EF4-FFF2-40B4-BE49-F238E27FC236}">
              <a16:creationId xmlns:a16="http://schemas.microsoft.com/office/drawing/2014/main" id="{12394E5B-4405-4F68-B5BF-75069EF710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17" name="Text 19">
          <a:extLst>
            <a:ext uri="{FF2B5EF4-FFF2-40B4-BE49-F238E27FC236}">
              <a16:creationId xmlns:a16="http://schemas.microsoft.com/office/drawing/2014/main" id="{34D27917-6228-4407-A638-FF32A8FB2FF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18" name="Text 19">
          <a:extLst>
            <a:ext uri="{FF2B5EF4-FFF2-40B4-BE49-F238E27FC236}">
              <a16:creationId xmlns:a16="http://schemas.microsoft.com/office/drawing/2014/main" id="{131127D4-107B-4178-A059-FCBA04C6C40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19" name="Text 19">
          <a:extLst>
            <a:ext uri="{FF2B5EF4-FFF2-40B4-BE49-F238E27FC236}">
              <a16:creationId xmlns:a16="http://schemas.microsoft.com/office/drawing/2014/main" id="{BB302FD3-E726-4FCC-9129-EA43786496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20" name="Text 19">
          <a:extLst>
            <a:ext uri="{FF2B5EF4-FFF2-40B4-BE49-F238E27FC236}">
              <a16:creationId xmlns:a16="http://schemas.microsoft.com/office/drawing/2014/main" id="{1F343F62-0F0C-4C45-B58D-1451F6E051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21" name="Text 19">
          <a:extLst>
            <a:ext uri="{FF2B5EF4-FFF2-40B4-BE49-F238E27FC236}">
              <a16:creationId xmlns:a16="http://schemas.microsoft.com/office/drawing/2014/main" id="{4D5409D4-2585-479A-9319-69A7F3EA616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22" name="Text 19">
          <a:extLst>
            <a:ext uri="{FF2B5EF4-FFF2-40B4-BE49-F238E27FC236}">
              <a16:creationId xmlns:a16="http://schemas.microsoft.com/office/drawing/2014/main" id="{A19E7D77-D4A3-403F-98A9-E61CBB19B13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23" name="Text 19">
          <a:extLst>
            <a:ext uri="{FF2B5EF4-FFF2-40B4-BE49-F238E27FC236}">
              <a16:creationId xmlns:a16="http://schemas.microsoft.com/office/drawing/2014/main" id="{CD09E740-C5A8-4C5B-B8CC-C62C997F33E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24" name="Text 19">
          <a:extLst>
            <a:ext uri="{FF2B5EF4-FFF2-40B4-BE49-F238E27FC236}">
              <a16:creationId xmlns:a16="http://schemas.microsoft.com/office/drawing/2014/main" id="{3F136898-2FAD-4D9F-AEAD-1D7888991BB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25" name="Text 19">
          <a:extLst>
            <a:ext uri="{FF2B5EF4-FFF2-40B4-BE49-F238E27FC236}">
              <a16:creationId xmlns:a16="http://schemas.microsoft.com/office/drawing/2014/main" id="{D6799C50-9140-444C-B5BF-6A21B382479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26" name="Text 19">
          <a:extLst>
            <a:ext uri="{FF2B5EF4-FFF2-40B4-BE49-F238E27FC236}">
              <a16:creationId xmlns:a16="http://schemas.microsoft.com/office/drawing/2014/main" id="{84917D11-415A-464C-BEC1-F888C518942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27" name="Text 19">
          <a:extLst>
            <a:ext uri="{FF2B5EF4-FFF2-40B4-BE49-F238E27FC236}">
              <a16:creationId xmlns:a16="http://schemas.microsoft.com/office/drawing/2014/main" id="{5A1AD2E3-CADC-43AC-A0B5-B3BE1729D18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28" name="Text 19">
          <a:extLst>
            <a:ext uri="{FF2B5EF4-FFF2-40B4-BE49-F238E27FC236}">
              <a16:creationId xmlns:a16="http://schemas.microsoft.com/office/drawing/2014/main" id="{D131CECE-F4A4-4191-9195-E25AA790612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29" name="Text 19">
          <a:extLst>
            <a:ext uri="{FF2B5EF4-FFF2-40B4-BE49-F238E27FC236}">
              <a16:creationId xmlns:a16="http://schemas.microsoft.com/office/drawing/2014/main" id="{6B8FB3CB-A07E-4F5F-9F8A-570FBA017E5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30" name="Text 19">
          <a:extLst>
            <a:ext uri="{FF2B5EF4-FFF2-40B4-BE49-F238E27FC236}">
              <a16:creationId xmlns:a16="http://schemas.microsoft.com/office/drawing/2014/main" id="{023EB408-45D6-4562-B91E-1E80BDF3354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31" name="Text 19">
          <a:extLst>
            <a:ext uri="{FF2B5EF4-FFF2-40B4-BE49-F238E27FC236}">
              <a16:creationId xmlns:a16="http://schemas.microsoft.com/office/drawing/2014/main" id="{FD70A4FA-81CB-42B5-AC95-27D79833BEA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32" name="Text 19">
          <a:extLst>
            <a:ext uri="{FF2B5EF4-FFF2-40B4-BE49-F238E27FC236}">
              <a16:creationId xmlns:a16="http://schemas.microsoft.com/office/drawing/2014/main" id="{D2CF4F6F-12F8-4804-AC99-EC273D9D3BC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33" name="Text 19">
          <a:extLst>
            <a:ext uri="{FF2B5EF4-FFF2-40B4-BE49-F238E27FC236}">
              <a16:creationId xmlns:a16="http://schemas.microsoft.com/office/drawing/2014/main" id="{368C1656-00C3-430F-8405-0E4CE763512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34" name="Text 19">
          <a:extLst>
            <a:ext uri="{FF2B5EF4-FFF2-40B4-BE49-F238E27FC236}">
              <a16:creationId xmlns:a16="http://schemas.microsoft.com/office/drawing/2014/main" id="{C79DC812-B6B7-4576-8434-ADFE5606BF8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35" name="Text 19">
          <a:extLst>
            <a:ext uri="{FF2B5EF4-FFF2-40B4-BE49-F238E27FC236}">
              <a16:creationId xmlns:a16="http://schemas.microsoft.com/office/drawing/2014/main" id="{8FDF7DA8-7CA8-4831-A543-4C2A1E819DC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36" name="Text 19">
          <a:extLst>
            <a:ext uri="{FF2B5EF4-FFF2-40B4-BE49-F238E27FC236}">
              <a16:creationId xmlns:a16="http://schemas.microsoft.com/office/drawing/2014/main" id="{D338C3B3-9B86-4A75-BC7B-30FAD588A4D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37" name="Text 19">
          <a:extLst>
            <a:ext uri="{FF2B5EF4-FFF2-40B4-BE49-F238E27FC236}">
              <a16:creationId xmlns:a16="http://schemas.microsoft.com/office/drawing/2014/main" id="{C45DA623-9177-4C59-9C71-C1E98D82B55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38" name="Text 19">
          <a:extLst>
            <a:ext uri="{FF2B5EF4-FFF2-40B4-BE49-F238E27FC236}">
              <a16:creationId xmlns:a16="http://schemas.microsoft.com/office/drawing/2014/main" id="{ED451BCE-6F79-4D65-9000-49065952476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39" name="Text 19">
          <a:extLst>
            <a:ext uri="{FF2B5EF4-FFF2-40B4-BE49-F238E27FC236}">
              <a16:creationId xmlns:a16="http://schemas.microsoft.com/office/drawing/2014/main" id="{34D076B2-703E-4884-9FE3-C94702A086C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40" name="Text 19">
          <a:extLst>
            <a:ext uri="{FF2B5EF4-FFF2-40B4-BE49-F238E27FC236}">
              <a16:creationId xmlns:a16="http://schemas.microsoft.com/office/drawing/2014/main" id="{4625A6CD-7F08-4C77-BDBB-BAF53E306EB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41" name="Text 19">
          <a:extLst>
            <a:ext uri="{FF2B5EF4-FFF2-40B4-BE49-F238E27FC236}">
              <a16:creationId xmlns:a16="http://schemas.microsoft.com/office/drawing/2014/main" id="{1297BCA9-B480-44AF-BE10-B757ABA7531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42" name="Text 19">
          <a:extLst>
            <a:ext uri="{FF2B5EF4-FFF2-40B4-BE49-F238E27FC236}">
              <a16:creationId xmlns:a16="http://schemas.microsoft.com/office/drawing/2014/main" id="{C6E9EF26-048A-4354-82F4-FD4C9F9D395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43" name="Text 19">
          <a:extLst>
            <a:ext uri="{FF2B5EF4-FFF2-40B4-BE49-F238E27FC236}">
              <a16:creationId xmlns:a16="http://schemas.microsoft.com/office/drawing/2014/main" id="{53854603-C59E-472F-87E2-44DA4C99A44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44" name="Text 19">
          <a:extLst>
            <a:ext uri="{FF2B5EF4-FFF2-40B4-BE49-F238E27FC236}">
              <a16:creationId xmlns:a16="http://schemas.microsoft.com/office/drawing/2014/main" id="{327A57D7-7181-4135-9F37-1F9C8162D00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45" name="Text 19">
          <a:extLst>
            <a:ext uri="{FF2B5EF4-FFF2-40B4-BE49-F238E27FC236}">
              <a16:creationId xmlns:a16="http://schemas.microsoft.com/office/drawing/2014/main" id="{4DE95DE6-744D-4D2D-A869-135488E2402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46" name="Text 19">
          <a:extLst>
            <a:ext uri="{FF2B5EF4-FFF2-40B4-BE49-F238E27FC236}">
              <a16:creationId xmlns:a16="http://schemas.microsoft.com/office/drawing/2014/main" id="{B4E428BC-2728-41B2-A8C0-8E7CF38BDCC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47" name="Text 19">
          <a:extLst>
            <a:ext uri="{FF2B5EF4-FFF2-40B4-BE49-F238E27FC236}">
              <a16:creationId xmlns:a16="http://schemas.microsoft.com/office/drawing/2014/main" id="{AED74771-234A-4467-8DC2-08AF5359BEB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48" name="Text 19">
          <a:extLst>
            <a:ext uri="{FF2B5EF4-FFF2-40B4-BE49-F238E27FC236}">
              <a16:creationId xmlns:a16="http://schemas.microsoft.com/office/drawing/2014/main" id="{53D40306-C24D-4D40-8755-8D725071059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49" name="Text 19">
          <a:extLst>
            <a:ext uri="{FF2B5EF4-FFF2-40B4-BE49-F238E27FC236}">
              <a16:creationId xmlns:a16="http://schemas.microsoft.com/office/drawing/2014/main" id="{08045F5C-E339-40E7-ACF6-AD76CCE6EC4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50" name="Text 19">
          <a:extLst>
            <a:ext uri="{FF2B5EF4-FFF2-40B4-BE49-F238E27FC236}">
              <a16:creationId xmlns:a16="http://schemas.microsoft.com/office/drawing/2014/main" id="{4D2B756F-D12B-4015-8DBF-2F0AA372333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51" name="Text 19">
          <a:extLst>
            <a:ext uri="{FF2B5EF4-FFF2-40B4-BE49-F238E27FC236}">
              <a16:creationId xmlns:a16="http://schemas.microsoft.com/office/drawing/2014/main" id="{E6DBF507-84A7-409B-ABE6-4FDFF294E10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52" name="Text 19">
          <a:extLst>
            <a:ext uri="{FF2B5EF4-FFF2-40B4-BE49-F238E27FC236}">
              <a16:creationId xmlns:a16="http://schemas.microsoft.com/office/drawing/2014/main" id="{4336D020-7F38-49E8-9E57-C335805B615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53" name="Text 19">
          <a:extLst>
            <a:ext uri="{FF2B5EF4-FFF2-40B4-BE49-F238E27FC236}">
              <a16:creationId xmlns:a16="http://schemas.microsoft.com/office/drawing/2014/main" id="{DC9BD2FD-D2A0-4BAB-919C-2175537020B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54" name="Text 19">
          <a:extLst>
            <a:ext uri="{FF2B5EF4-FFF2-40B4-BE49-F238E27FC236}">
              <a16:creationId xmlns:a16="http://schemas.microsoft.com/office/drawing/2014/main" id="{0A649A64-D93C-492C-9A9B-20F42984E93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55" name="Text 19">
          <a:extLst>
            <a:ext uri="{FF2B5EF4-FFF2-40B4-BE49-F238E27FC236}">
              <a16:creationId xmlns:a16="http://schemas.microsoft.com/office/drawing/2014/main" id="{E4257481-A236-47AC-A6DA-10E4621A792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56" name="Text 19">
          <a:extLst>
            <a:ext uri="{FF2B5EF4-FFF2-40B4-BE49-F238E27FC236}">
              <a16:creationId xmlns:a16="http://schemas.microsoft.com/office/drawing/2014/main" id="{5DCEF1E5-2BEF-4D58-928A-71BBE47E590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57" name="Text 19">
          <a:extLst>
            <a:ext uri="{FF2B5EF4-FFF2-40B4-BE49-F238E27FC236}">
              <a16:creationId xmlns:a16="http://schemas.microsoft.com/office/drawing/2014/main" id="{DCA91DAF-4873-4166-82C9-45A7905F541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58" name="Text 19">
          <a:extLst>
            <a:ext uri="{FF2B5EF4-FFF2-40B4-BE49-F238E27FC236}">
              <a16:creationId xmlns:a16="http://schemas.microsoft.com/office/drawing/2014/main" id="{A0E35FE6-2006-483B-AA43-622ADDA7E9E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59" name="Text 19">
          <a:extLst>
            <a:ext uri="{FF2B5EF4-FFF2-40B4-BE49-F238E27FC236}">
              <a16:creationId xmlns:a16="http://schemas.microsoft.com/office/drawing/2014/main" id="{80A3A9D0-88D4-4BE3-A8FC-FCEC8AEE9B8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60" name="Text 19">
          <a:extLst>
            <a:ext uri="{FF2B5EF4-FFF2-40B4-BE49-F238E27FC236}">
              <a16:creationId xmlns:a16="http://schemas.microsoft.com/office/drawing/2014/main" id="{2CD56BF1-E739-461D-A26A-70864B96531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61" name="Text 19">
          <a:extLst>
            <a:ext uri="{FF2B5EF4-FFF2-40B4-BE49-F238E27FC236}">
              <a16:creationId xmlns:a16="http://schemas.microsoft.com/office/drawing/2014/main" id="{ECDC0324-092A-417C-9720-E7452155E02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62" name="Text 19">
          <a:extLst>
            <a:ext uri="{FF2B5EF4-FFF2-40B4-BE49-F238E27FC236}">
              <a16:creationId xmlns:a16="http://schemas.microsoft.com/office/drawing/2014/main" id="{6522AB5C-5350-4701-B126-EC2927504D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63" name="Text 19">
          <a:extLst>
            <a:ext uri="{FF2B5EF4-FFF2-40B4-BE49-F238E27FC236}">
              <a16:creationId xmlns:a16="http://schemas.microsoft.com/office/drawing/2014/main" id="{A89D4C74-5530-4515-8F66-C88506DC52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64" name="Text 19">
          <a:extLst>
            <a:ext uri="{FF2B5EF4-FFF2-40B4-BE49-F238E27FC236}">
              <a16:creationId xmlns:a16="http://schemas.microsoft.com/office/drawing/2014/main" id="{D3AAE1C4-4848-400D-A652-CDBAFD14BD9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65" name="Text 19">
          <a:extLst>
            <a:ext uri="{FF2B5EF4-FFF2-40B4-BE49-F238E27FC236}">
              <a16:creationId xmlns:a16="http://schemas.microsoft.com/office/drawing/2014/main" id="{7B5A5DD6-22ED-4843-9C99-AE16779EC0F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66" name="Text 19">
          <a:extLst>
            <a:ext uri="{FF2B5EF4-FFF2-40B4-BE49-F238E27FC236}">
              <a16:creationId xmlns:a16="http://schemas.microsoft.com/office/drawing/2014/main" id="{1807A6D2-502F-4120-BC60-6E18B314FE0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67" name="Text 19">
          <a:extLst>
            <a:ext uri="{FF2B5EF4-FFF2-40B4-BE49-F238E27FC236}">
              <a16:creationId xmlns:a16="http://schemas.microsoft.com/office/drawing/2014/main" id="{D30D605E-2C1B-4B31-85AF-1B2A1F8FA40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68" name="Text 19">
          <a:extLst>
            <a:ext uri="{FF2B5EF4-FFF2-40B4-BE49-F238E27FC236}">
              <a16:creationId xmlns:a16="http://schemas.microsoft.com/office/drawing/2014/main" id="{90F8898F-4008-4710-AF09-FDEA6D39B7E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69" name="Text 19">
          <a:extLst>
            <a:ext uri="{FF2B5EF4-FFF2-40B4-BE49-F238E27FC236}">
              <a16:creationId xmlns:a16="http://schemas.microsoft.com/office/drawing/2014/main" id="{974794BD-7989-4F19-884C-12A722437A3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70" name="Text 19">
          <a:extLst>
            <a:ext uri="{FF2B5EF4-FFF2-40B4-BE49-F238E27FC236}">
              <a16:creationId xmlns:a16="http://schemas.microsoft.com/office/drawing/2014/main" id="{3F75821D-3E45-46C2-94C4-BD94CECDBCB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71" name="Text 19">
          <a:extLst>
            <a:ext uri="{FF2B5EF4-FFF2-40B4-BE49-F238E27FC236}">
              <a16:creationId xmlns:a16="http://schemas.microsoft.com/office/drawing/2014/main" id="{49A0FD41-AC46-4E46-9C96-BED0926A9DC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72" name="Text 19">
          <a:extLst>
            <a:ext uri="{FF2B5EF4-FFF2-40B4-BE49-F238E27FC236}">
              <a16:creationId xmlns:a16="http://schemas.microsoft.com/office/drawing/2014/main" id="{7CC4132A-CC1B-4876-B916-2E2C0FB7894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73" name="Text 19">
          <a:extLst>
            <a:ext uri="{FF2B5EF4-FFF2-40B4-BE49-F238E27FC236}">
              <a16:creationId xmlns:a16="http://schemas.microsoft.com/office/drawing/2014/main" id="{5738A4FB-3E1A-44D8-8A53-791281B607F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74" name="Text 19">
          <a:extLst>
            <a:ext uri="{FF2B5EF4-FFF2-40B4-BE49-F238E27FC236}">
              <a16:creationId xmlns:a16="http://schemas.microsoft.com/office/drawing/2014/main" id="{810D0432-D868-4E1D-9DAC-609C713EF03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75" name="Text 19">
          <a:extLst>
            <a:ext uri="{FF2B5EF4-FFF2-40B4-BE49-F238E27FC236}">
              <a16:creationId xmlns:a16="http://schemas.microsoft.com/office/drawing/2014/main" id="{FF42A2A3-DF52-47CE-9459-3D1909D560B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76" name="Text 19">
          <a:extLst>
            <a:ext uri="{FF2B5EF4-FFF2-40B4-BE49-F238E27FC236}">
              <a16:creationId xmlns:a16="http://schemas.microsoft.com/office/drawing/2014/main" id="{BDBB1F97-D5BB-46F3-B580-B533E68B2F9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77" name="Text 19">
          <a:extLst>
            <a:ext uri="{FF2B5EF4-FFF2-40B4-BE49-F238E27FC236}">
              <a16:creationId xmlns:a16="http://schemas.microsoft.com/office/drawing/2014/main" id="{DE8EA681-EA59-4F4E-A382-94BD2352472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78" name="Text 19">
          <a:extLst>
            <a:ext uri="{FF2B5EF4-FFF2-40B4-BE49-F238E27FC236}">
              <a16:creationId xmlns:a16="http://schemas.microsoft.com/office/drawing/2014/main" id="{86BFFBB2-FC6D-4463-81C4-C83FE178733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79" name="Text 19">
          <a:extLst>
            <a:ext uri="{FF2B5EF4-FFF2-40B4-BE49-F238E27FC236}">
              <a16:creationId xmlns:a16="http://schemas.microsoft.com/office/drawing/2014/main" id="{090CC81B-39A1-4DFB-BF1B-4E3CA59CC35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80" name="Text 19">
          <a:extLst>
            <a:ext uri="{FF2B5EF4-FFF2-40B4-BE49-F238E27FC236}">
              <a16:creationId xmlns:a16="http://schemas.microsoft.com/office/drawing/2014/main" id="{C232B8CB-9A60-4DA4-8894-D350F443E6A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581" name="Text 19">
          <a:extLst>
            <a:ext uri="{FF2B5EF4-FFF2-40B4-BE49-F238E27FC236}">
              <a16:creationId xmlns:a16="http://schemas.microsoft.com/office/drawing/2014/main" id="{DA6B99EA-17D4-4B73-A0FF-28B431B1BF2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82" name="Text 19">
          <a:extLst>
            <a:ext uri="{FF2B5EF4-FFF2-40B4-BE49-F238E27FC236}">
              <a16:creationId xmlns:a16="http://schemas.microsoft.com/office/drawing/2014/main" id="{3876A315-D9AF-49C8-96BA-D9B1FC6AD62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83" name="Text 19">
          <a:extLst>
            <a:ext uri="{FF2B5EF4-FFF2-40B4-BE49-F238E27FC236}">
              <a16:creationId xmlns:a16="http://schemas.microsoft.com/office/drawing/2014/main" id="{F8E23378-B2AC-422F-90EB-42BAE316AF1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84" name="Text 19">
          <a:extLst>
            <a:ext uri="{FF2B5EF4-FFF2-40B4-BE49-F238E27FC236}">
              <a16:creationId xmlns:a16="http://schemas.microsoft.com/office/drawing/2014/main" id="{E20D6158-A7C3-4666-A277-5B432B42F92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85" name="Text 19">
          <a:extLst>
            <a:ext uri="{FF2B5EF4-FFF2-40B4-BE49-F238E27FC236}">
              <a16:creationId xmlns:a16="http://schemas.microsoft.com/office/drawing/2014/main" id="{22BDD68B-E362-4823-9238-78B0597064F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86" name="Text 19">
          <a:extLst>
            <a:ext uri="{FF2B5EF4-FFF2-40B4-BE49-F238E27FC236}">
              <a16:creationId xmlns:a16="http://schemas.microsoft.com/office/drawing/2014/main" id="{0D0E23CF-FD20-40DB-8C92-B286FF4074D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87" name="Text 19">
          <a:extLst>
            <a:ext uri="{FF2B5EF4-FFF2-40B4-BE49-F238E27FC236}">
              <a16:creationId xmlns:a16="http://schemas.microsoft.com/office/drawing/2014/main" id="{25AFB22E-10AE-4913-B973-50916935B0E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88" name="Text 19">
          <a:extLst>
            <a:ext uri="{FF2B5EF4-FFF2-40B4-BE49-F238E27FC236}">
              <a16:creationId xmlns:a16="http://schemas.microsoft.com/office/drawing/2014/main" id="{EACEA61E-EECE-47A7-8582-CD1112EADAE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89" name="Text 19">
          <a:extLst>
            <a:ext uri="{FF2B5EF4-FFF2-40B4-BE49-F238E27FC236}">
              <a16:creationId xmlns:a16="http://schemas.microsoft.com/office/drawing/2014/main" id="{001BAB7A-2CF2-44CC-A04C-D9A4E4F169E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90" name="Text 19">
          <a:extLst>
            <a:ext uri="{FF2B5EF4-FFF2-40B4-BE49-F238E27FC236}">
              <a16:creationId xmlns:a16="http://schemas.microsoft.com/office/drawing/2014/main" id="{B197CF9A-A321-417C-A50A-78B63A6FB09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91" name="Text 19">
          <a:extLst>
            <a:ext uri="{FF2B5EF4-FFF2-40B4-BE49-F238E27FC236}">
              <a16:creationId xmlns:a16="http://schemas.microsoft.com/office/drawing/2014/main" id="{1D368D6F-9D61-445B-951F-6BDB1D983F1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92" name="Text 19">
          <a:extLst>
            <a:ext uri="{FF2B5EF4-FFF2-40B4-BE49-F238E27FC236}">
              <a16:creationId xmlns:a16="http://schemas.microsoft.com/office/drawing/2014/main" id="{284066B3-96DA-44FD-A3E5-F187C5DF51B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93" name="Text 19">
          <a:extLst>
            <a:ext uri="{FF2B5EF4-FFF2-40B4-BE49-F238E27FC236}">
              <a16:creationId xmlns:a16="http://schemas.microsoft.com/office/drawing/2014/main" id="{744B9949-22E1-4FEB-B8F7-FAD51014D7F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94" name="Text 19">
          <a:extLst>
            <a:ext uri="{FF2B5EF4-FFF2-40B4-BE49-F238E27FC236}">
              <a16:creationId xmlns:a16="http://schemas.microsoft.com/office/drawing/2014/main" id="{2139F3C6-3289-4330-B625-9D1B306212E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95" name="Text 19">
          <a:extLst>
            <a:ext uri="{FF2B5EF4-FFF2-40B4-BE49-F238E27FC236}">
              <a16:creationId xmlns:a16="http://schemas.microsoft.com/office/drawing/2014/main" id="{2576A07C-D26A-4857-9C67-57B0B7486B1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96" name="Text 19">
          <a:extLst>
            <a:ext uri="{FF2B5EF4-FFF2-40B4-BE49-F238E27FC236}">
              <a16:creationId xmlns:a16="http://schemas.microsoft.com/office/drawing/2014/main" id="{C4610589-DF2D-4C96-898F-C03958D3C0A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97" name="Text 19">
          <a:extLst>
            <a:ext uri="{FF2B5EF4-FFF2-40B4-BE49-F238E27FC236}">
              <a16:creationId xmlns:a16="http://schemas.microsoft.com/office/drawing/2014/main" id="{88D2639E-5582-45B3-BC6F-CB8380893FF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98" name="Text 19">
          <a:extLst>
            <a:ext uri="{FF2B5EF4-FFF2-40B4-BE49-F238E27FC236}">
              <a16:creationId xmlns:a16="http://schemas.microsoft.com/office/drawing/2014/main" id="{F225537B-21CB-411E-983D-DD884A5FFF1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599" name="Text 19">
          <a:extLst>
            <a:ext uri="{FF2B5EF4-FFF2-40B4-BE49-F238E27FC236}">
              <a16:creationId xmlns:a16="http://schemas.microsoft.com/office/drawing/2014/main" id="{CD9BEAAB-A535-489A-B29B-DDF78AB995E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00" name="Text 19">
          <a:extLst>
            <a:ext uri="{FF2B5EF4-FFF2-40B4-BE49-F238E27FC236}">
              <a16:creationId xmlns:a16="http://schemas.microsoft.com/office/drawing/2014/main" id="{96162AFA-CBFA-4232-A949-333B5B2B91D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01" name="Text 19">
          <a:extLst>
            <a:ext uri="{FF2B5EF4-FFF2-40B4-BE49-F238E27FC236}">
              <a16:creationId xmlns:a16="http://schemas.microsoft.com/office/drawing/2014/main" id="{D88C5DA3-B5FF-423D-A95B-D9D531DE0EF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02" name="Text 19">
          <a:extLst>
            <a:ext uri="{FF2B5EF4-FFF2-40B4-BE49-F238E27FC236}">
              <a16:creationId xmlns:a16="http://schemas.microsoft.com/office/drawing/2014/main" id="{737F4D46-7C89-4DE7-A77C-ADD79B44D5F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03" name="Text 19">
          <a:extLst>
            <a:ext uri="{FF2B5EF4-FFF2-40B4-BE49-F238E27FC236}">
              <a16:creationId xmlns:a16="http://schemas.microsoft.com/office/drawing/2014/main" id="{29AD5A84-8AC3-4F88-822D-3EBA3A779DC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04" name="Text 19">
          <a:extLst>
            <a:ext uri="{FF2B5EF4-FFF2-40B4-BE49-F238E27FC236}">
              <a16:creationId xmlns:a16="http://schemas.microsoft.com/office/drawing/2014/main" id="{00F3CC33-E8DA-472E-AE21-ADEC9E2CB72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05" name="Text 19">
          <a:extLst>
            <a:ext uri="{FF2B5EF4-FFF2-40B4-BE49-F238E27FC236}">
              <a16:creationId xmlns:a16="http://schemas.microsoft.com/office/drawing/2014/main" id="{23D3DCDB-20D9-4812-9E39-06A36902901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06" name="Text 19">
          <a:extLst>
            <a:ext uri="{FF2B5EF4-FFF2-40B4-BE49-F238E27FC236}">
              <a16:creationId xmlns:a16="http://schemas.microsoft.com/office/drawing/2014/main" id="{92268848-FE58-4BD8-9B51-F3BD1B54219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07" name="Text 19">
          <a:extLst>
            <a:ext uri="{FF2B5EF4-FFF2-40B4-BE49-F238E27FC236}">
              <a16:creationId xmlns:a16="http://schemas.microsoft.com/office/drawing/2014/main" id="{6F8C0DA1-52DD-4DB4-A671-70D99210BB1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08" name="Text 19">
          <a:extLst>
            <a:ext uri="{FF2B5EF4-FFF2-40B4-BE49-F238E27FC236}">
              <a16:creationId xmlns:a16="http://schemas.microsoft.com/office/drawing/2014/main" id="{298F7FA8-E154-48E8-97C6-5A83F97C9F6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09" name="Text 19">
          <a:extLst>
            <a:ext uri="{FF2B5EF4-FFF2-40B4-BE49-F238E27FC236}">
              <a16:creationId xmlns:a16="http://schemas.microsoft.com/office/drawing/2014/main" id="{90F2CAB3-2EA5-4B90-8A7C-413346D5D53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10" name="Text 19">
          <a:extLst>
            <a:ext uri="{FF2B5EF4-FFF2-40B4-BE49-F238E27FC236}">
              <a16:creationId xmlns:a16="http://schemas.microsoft.com/office/drawing/2014/main" id="{5196180C-D771-4706-AF83-3C04DA6E27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11" name="Text 19">
          <a:extLst>
            <a:ext uri="{FF2B5EF4-FFF2-40B4-BE49-F238E27FC236}">
              <a16:creationId xmlns:a16="http://schemas.microsoft.com/office/drawing/2014/main" id="{091DB496-EF62-4BDF-A384-692ACE15C94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12" name="Text 19">
          <a:extLst>
            <a:ext uri="{FF2B5EF4-FFF2-40B4-BE49-F238E27FC236}">
              <a16:creationId xmlns:a16="http://schemas.microsoft.com/office/drawing/2014/main" id="{149289C3-F9AC-4A2C-A9D8-17B4BECD3A2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13" name="Text 19">
          <a:extLst>
            <a:ext uri="{FF2B5EF4-FFF2-40B4-BE49-F238E27FC236}">
              <a16:creationId xmlns:a16="http://schemas.microsoft.com/office/drawing/2014/main" id="{A93245B4-258E-4059-AD81-9F0FAD6967C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14" name="Text 19">
          <a:extLst>
            <a:ext uri="{FF2B5EF4-FFF2-40B4-BE49-F238E27FC236}">
              <a16:creationId xmlns:a16="http://schemas.microsoft.com/office/drawing/2014/main" id="{C2D453B7-679B-40A1-BCB9-1FFF9103A3E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15" name="Text 19">
          <a:extLst>
            <a:ext uri="{FF2B5EF4-FFF2-40B4-BE49-F238E27FC236}">
              <a16:creationId xmlns:a16="http://schemas.microsoft.com/office/drawing/2014/main" id="{75849850-FED9-4D87-9E31-0CC5E88455D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16" name="Text 19">
          <a:extLst>
            <a:ext uri="{FF2B5EF4-FFF2-40B4-BE49-F238E27FC236}">
              <a16:creationId xmlns:a16="http://schemas.microsoft.com/office/drawing/2014/main" id="{9AE9E6EB-A26E-4450-938D-8BDA3DDBCC8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17" name="Text 19">
          <a:extLst>
            <a:ext uri="{FF2B5EF4-FFF2-40B4-BE49-F238E27FC236}">
              <a16:creationId xmlns:a16="http://schemas.microsoft.com/office/drawing/2014/main" id="{34423860-DAE8-4DBE-B369-FAD29DF5FEE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18" name="Text 19">
          <a:extLst>
            <a:ext uri="{FF2B5EF4-FFF2-40B4-BE49-F238E27FC236}">
              <a16:creationId xmlns:a16="http://schemas.microsoft.com/office/drawing/2014/main" id="{B8B79B5D-C67B-4824-AE60-30CB4FC4C60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19" name="Text 19">
          <a:extLst>
            <a:ext uri="{FF2B5EF4-FFF2-40B4-BE49-F238E27FC236}">
              <a16:creationId xmlns:a16="http://schemas.microsoft.com/office/drawing/2014/main" id="{01DF77E4-8BBA-483F-AF2A-60568FA1C7B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20" name="Text 19">
          <a:extLst>
            <a:ext uri="{FF2B5EF4-FFF2-40B4-BE49-F238E27FC236}">
              <a16:creationId xmlns:a16="http://schemas.microsoft.com/office/drawing/2014/main" id="{D8F5446C-83D0-437F-852D-8B608CDFFBC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21" name="Text 19">
          <a:extLst>
            <a:ext uri="{FF2B5EF4-FFF2-40B4-BE49-F238E27FC236}">
              <a16:creationId xmlns:a16="http://schemas.microsoft.com/office/drawing/2014/main" id="{DC7400A7-DA79-44EE-869D-79B0C3746E7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22" name="Text 19">
          <a:extLst>
            <a:ext uri="{FF2B5EF4-FFF2-40B4-BE49-F238E27FC236}">
              <a16:creationId xmlns:a16="http://schemas.microsoft.com/office/drawing/2014/main" id="{0282CA69-959B-44EE-83ED-4379DABDE8F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23" name="Text 19">
          <a:extLst>
            <a:ext uri="{FF2B5EF4-FFF2-40B4-BE49-F238E27FC236}">
              <a16:creationId xmlns:a16="http://schemas.microsoft.com/office/drawing/2014/main" id="{6A600FFC-7E7E-4D4D-8B1E-032D447A2BB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24" name="Text 19">
          <a:extLst>
            <a:ext uri="{FF2B5EF4-FFF2-40B4-BE49-F238E27FC236}">
              <a16:creationId xmlns:a16="http://schemas.microsoft.com/office/drawing/2014/main" id="{893A8A00-E2C2-4247-978A-61C854E1A18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25" name="Text 19">
          <a:extLst>
            <a:ext uri="{FF2B5EF4-FFF2-40B4-BE49-F238E27FC236}">
              <a16:creationId xmlns:a16="http://schemas.microsoft.com/office/drawing/2014/main" id="{0C89F1F2-C651-44CE-B883-7566B3390D9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26" name="Text 19">
          <a:extLst>
            <a:ext uri="{FF2B5EF4-FFF2-40B4-BE49-F238E27FC236}">
              <a16:creationId xmlns:a16="http://schemas.microsoft.com/office/drawing/2014/main" id="{EA6704A0-05EA-485D-BAE5-EF11543A5F6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27" name="Text 19">
          <a:extLst>
            <a:ext uri="{FF2B5EF4-FFF2-40B4-BE49-F238E27FC236}">
              <a16:creationId xmlns:a16="http://schemas.microsoft.com/office/drawing/2014/main" id="{7148344D-F6C9-4950-909D-2FD62300478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28" name="Text 19">
          <a:extLst>
            <a:ext uri="{FF2B5EF4-FFF2-40B4-BE49-F238E27FC236}">
              <a16:creationId xmlns:a16="http://schemas.microsoft.com/office/drawing/2014/main" id="{EB9EA0C4-3304-4695-9879-45B87D6C46A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29" name="Text 19">
          <a:extLst>
            <a:ext uri="{FF2B5EF4-FFF2-40B4-BE49-F238E27FC236}">
              <a16:creationId xmlns:a16="http://schemas.microsoft.com/office/drawing/2014/main" id="{2A66562E-2459-466B-937A-BCAFA8B526F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30" name="Text 19">
          <a:extLst>
            <a:ext uri="{FF2B5EF4-FFF2-40B4-BE49-F238E27FC236}">
              <a16:creationId xmlns:a16="http://schemas.microsoft.com/office/drawing/2014/main" id="{75F3E430-233D-4B49-87C1-09BCA8EF460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31" name="Text 19">
          <a:extLst>
            <a:ext uri="{FF2B5EF4-FFF2-40B4-BE49-F238E27FC236}">
              <a16:creationId xmlns:a16="http://schemas.microsoft.com/office/drawing/2014/main" id="{764CCA9C-E1BA-4052-BEAB-7B3741CAFD2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32" name="Text 19">
          <a:extLst>
            <a:ext uri="{FF2B5EF4-FFF2-40B4-BE49-F238E27FC236}">
              <a16:creationId xmlns:a16="http://schemas.microsoft.com/office/drawing/2014/main" id="{2DCFE9A4-A9DC-4D94-A690-27D2402974C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33" name="Text 19">
          <a:extLst>
            <a:ext uri="{FF2B5EF4-FFF2-40B4-BE49-F238E27FC236}">
              <a16:creationId xmlns:a16="http://schemas.microsoft.com/office/drawing/2014/main" id="{2974EA12-9230-4022-93C3-41F9A4FEF02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34" name="Text 19">
          <a:extLst>
            <a:ext uri="{FF2B5EF4-FFF2-40B4-BE49-F238E27FC236}">
              <a16:creationId xmlns:a16="http://schemas.microsoft.com/office/drawing/2014/main" id="{0FCCB36A-8CF8-4ADB-A72F-5C125E3FE00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35" name="Text 19">
          <a:extLst>
            <a:ext uri="{FF2B5EF4-FFF2-40B4-BE49-F238E27FC236}">
              <a16:creationId xmlns:a16="http://schemas.microsoft.com/office/drawing/2014/main" id="{CF87EE69-02FD-4E6E-B42D-443DBAE358D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36" name="Text 19">
          <a:extLst>
            <a:ext uri="{FF2B5EF4-FFF2-40B4-BE49-F238E27FC236}">
              <a16:creationId xmlns:a16="http://schemas.microsoft.com/office/drawing/2014/main" id="{A17A56E8-9F21-4F9B-884E-49A8EA54AF3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37" name="Text 19">
          <a:extLst>
            <a:ext uri="{FF2B5EF4-FFF2-40B4-BE49-F238E27FC236}">
              <a16:creationId xmlns:a16="http://schemas.microsoft.com/office/drawing/2014/main" id="{4C9D65C8-8B00-4F8B-A217-68822C6761F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38" name="Text 19">
          <a:extLst>
            <a:ext uri="{FF2B5EF4-FFF2-40B4-BE49-F238E27FC236}">
              <a16:creationId xmlns:a16="http://schemas.microsoft.com/office/drawing/2014/main" id="{F8772FAB-4285-41D5-8980-980BF8251C4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39" name="Text 19">
          <a:extLst>
            <a:ext uri="{FF2B5EF4-FFF2-40B4-BE49-F238E27FC236}">
              <a16:creationId xmlns:a16="http://schemas.microsoft.com/office/drawing/2014/main" id="{E3E5738F-F4E8-4776-8AF9-745C904067E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40" name="Text 19">
          <a:extLst>
            <a:ext uri="{FF2B5EF4-FFF2-40B4-BE49-F238E27FC236}">
              <a16:creationId xmlns:a16="http://schemas.microsoft.com/office/drawing/2014/main" id="{CEAA9631-018B-4252-B9B9-F579903208E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41" name="Text 19">
          <a:extLst>
            <a:ext uri="{FF2B5EF4-FFF2-40B4-BE49-F238E27FC236}">
              <a16:creationId xmlns:a16="http://schemas.microsoft.com/office/drawing/2014/main" id="{460680C8-F192-4810-B8B4-1F39586D99A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42" name="Text 19">
          <a:extLst>
            <a:ext uri="{FF2B5EF4-FFF2-40B4-BE49-F238E27FC236}">
              <a16:creationId xmlns:a16="http://schemas.microsoft.com/office/drawing/2014/main" id="{6CF7079D-5E78-46B7-9E2D-E28A5C4CEC3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43" name="Text 19">
          <a:extLst>
            <a:ext uri="{FF2B5EF4-FFF2-40B4-BE49-F238E27FC236}">
              <a16:creationId xmlns:a16="http://schemas.microsoft.com/office/drawing/2014/main" id="{9E0BCF75-F5E0-4581-A9A7-4CE5DAA5AC9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44" name="Text 19">
          <a:extLst>
            <a:ext uri="{FF2B5EF4-FFF2-40B4-BE49-F238E27FC236}">
              <a16:creationId xmlns:a16="http://schemas.microsoft.com/office/drawing/2014/main" id="{09DD9E53-7553-406F-96D0-0CF57C3AFE2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45" name="Text 19">
          <a:extLst>
            <a:ext uri="{FF2B5EF4-FFF2-40B4-BE49-F238E27FC236}">
              <a16:creationId xmlns:a16="http://schemas.microsoft.com/office/drawing/2014/main" id="{30394BA6-C84C-4771-8B31-3D8A8C9A7FC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46" name="Text 19">
          <a:extLst>
            <a:ext uri="{FF2B5EF4-FFF2-40B4-BE49-F238E27FC236}">
              <a16:creationId xmlns:a16="http://schemas.microsoft.com/office/drawing/2014/main" id="{18875B43-B6EA-40F9-B572-619F28CF20C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47" name="Text 19">
          <a:extLst>
            <a:ext uri="{FF2B5EF4-FFF2-40B4-BE49-F238E27FC236}">
              <a16:creationId xmlns:a16="http://schemas.microsoft.com/office/drawing/2014/main" id="{2AB5B94D-499B-4648-8F0F-FB6588D756B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48" name="Text 19">
          <a:extLst>
            <a:ext uri="{FF2B5EF4-FFF2-40B4-BE49-F238E27FC236}">
              <a16:creationId xmlns:a16="http://schemas.microsoft.com/office/drawing/2014/main" id="{65985472-CFCF-4A27-826D-D3E97B2ADA6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49" name="Text 19">
          <a:extLst>
            <a:ext uri="{FF2B5EF4-FFF2-40B4-BE49-F238E27FC236}">
              <a16:creationId xmlns:a16="http://schemas.microsoft.com/office/drawing/2014/main" id="{55503A12-210F-43D4-AD75-2CCE1B8311C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50" name="Text 19">
          <a:extLst>
            <a:ext uri="{FF2B5EF4-FFF2-40B4-BE49-F238E27FC236}">
              <a16:creationId xmlns:a16="http://schemas.microsoft.com/office/drawing/2014/main" id="{6218D63B-EECF-4786-B300-722A8D4BAF7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51" name="Text 19">
          <a:extLst>
            <a:ext uri="{FF2B5EF4-FFF2-40B4-BE49-F238E27FC236}">
              <a16:creationId xmlns:a16="http://schemas.microsoft.com/office/drawing/2014/main" id="{CD9EABDC-806F-45DF-91E0-B2FE0D00397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52" name="Text 19">
          <a:extLst>
            <a:ext uri="{FF2B5EF4-FFF2-40B4-BE49-F238E27FC236}">
              <a16:creationId xmlns:a16="http://schemas.microsoft.com/office/drawing/2014/main" id="{F67C6E0A-76AA-410D-BB1A-CB4E50A397F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53" name="Text 19">
          <a:extLst>
            <a:ext uri="{FF2B5EF4-FFF2-40B4-BE49-F238E27FC236}">
              <a16:creationId xmlns:a16="http://schemas.microsoft.com/office/drawing/2014/main" id="{45214914-0B09-4A8C-A0EB-0021587E20C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54" name="Text 19">
          <a:extLst>
            <a:ext uri="{FF2B5EF4-FFF2-40B4-BE49-F238E27FC236}">
              <a16:creationId xmlns:a16="http://schemas.microsoft.com/office/drawing/2014/main" id="{F57F7A24-614D-47E8-9509-E27BDFC229E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55" name="Text 19">
          <a:extLst>
            <a:ext uri="{FF2B5EF4-FFF2-40B4-BE49-F238E27FC236}">
              <a16:creationId xmlns:a16="http://schemas.microsoft.com/office/drawing/2014/main" id="{254F07AE-B6D5-4F33-83AC-123ABC6F075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56" name="Text 19">
          <a:extLst>
            <a:ext uri="{FF2B5EF4-FFF2-40B4-BE49-F238E27FC236}">
              <a16:creationId xmlns:a16="http://schemas.microsoft.com/office/drawing/2014/main" id="{A8268C58-D05E-4F52-86FD-B32BD09BDFC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57" name="Text 19">
          <a:extLst>
            <a:ext uri="{FF2B5EF4-FFF2-40B4-BE49-F238E27FC236}">
              <a16:creationId xmlns:a16="http://schemas.microsoft.com/office/drawing/2014/main" id="{16B28F18-6020-4531-A304-21333AB0A86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58" name="Text 19">
          <a:extLst>
            <a:ext uri="{FF2B5EF4-FFF2-40B4-BE49-F238E27FC236}">
              <a16:creationId xmlns:a16="http://schemas.microsoft.com/office/drawing/2014/main" id="{1010184E-808F-4FC8-AB09-2471F45D2C5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59" name="Text 19">
          <a:extLst>
            <a:ext uri="{FF2B5EF4-FFF2-40B4-BE49-F238E27FC236}">
              <a16:creationId xmlns:a16="http://schemas.microsoft.com/office/drawing/2014/main" id="{AD061BBD-A4BA-4BB1-83BF-0B24ED2A2F3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60" name="Text 19">
          <a:extLst>
            <a:ext uri="{FF2B5EF4-FFF2-40B4-BE49-F238E27FC236}">
              <a16:creationId xmlns:a16="http://schemas.microsoft.com/office/drawing/2014/main" id="{449D3F84-3D4A-4298-B320-E5BE31005E7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61" name="Text 19">
          <a:extLst>
            <a:ext uri="{FF2B5EF4-FFF2-40B4-BE49-F238E27FC236}">
              <a16:creationId xmlns:a16="http://schemas.microsoft.com/office/drawing/2014/main" id="{BBE3DF17-68BF-4F10-806E-8F9ACFC745B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62" name="Text 19">
          <a:extLst>
            <a:ext uri="{FF2B5EF4-FFF2-40B4-BE49-F238E27FC236}">
              <a16:creationId xmlns:a16="http://schemas.microsoft.com/office/drawing/2014/main" id="{860C21FC-821D-480D-8351-B5DAEC2E0D3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63" name="Text 19">
          <a:extLst>
            <a:ext uri="{FF2B5EF4-FFF2-40B4-BE49-F238E27FC236}">
              <a16:creationId xmlns:a16="http://schemas.microsoft.com/office/drawing/2014/main" id="{ECB14E50-E3D1-4046-BF2E-4B2ADB400E5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64" name="Text 19">
          <a:extLst>
            <a:ext uri="{FF2B5EF4-FFF2-40B4-BE49-F238E27FC236}">
              <a16:creationId xmlns:a16="http://schemas.microsoft.com/office/drawing/2014/main" id="{3399C440-1889-48E2-8B3B-8342C4B3EA4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65" name="Text 19">
          <a:extLst>
            <a:ext uri="{FF2B5EF4-FFF2-40B4-BE49-F238E27FC236}">
              <a16:creationId xmlns:a16="http://schemas.microsoft.com/office/drawing/2014/main" id="{8DC174CF-E18D-4C35-952C-D20282C5F67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66" name="Text 19">
          <a:extLst>
            <a:ext uri="{FF2B5EF4-FFF2-40B4-BE49-F238E27FC236}">
              <a16:creationId xmlns:a16="http://schemas.microsoft.com/office/drawing/2014/main" id="{92561B0C-1B4D-42DC-BAA7-794FE02C922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67" name="Text 19">
          <a:extLst>
            <a:ext uri="{FF2B5EF4-FFF2-40B4-BE49-F238E27FC236}">
              <a16:creationId xmlns:a16="http://schemas.microsoft.com/office/drawing/2014/main" id="{3BC5C749-87DF-49A5-B1C9-896C67AE79B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68" name="Text 19">
          <a:extLst>
            <a:ext uri="{FF2B5EF4-FFF2-40B4-BE49-F238E27FC236}">
              <a16:creationId xmlns:a16="http://schemas.microsoft.com/office/drawing/2014/main" id="{7F4029BD-1421-442D-815C-2682F6DFAF4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69" name="Text 19">
          <a:extLst>
            <a:ext uri="{FF2B5EF4-FFF2-40B4-BE49-F238E27FC236}">
              <a16:creationId xmlns:a16="http://schemas.microsoft.com/office/drawing/2014/main" id="{BE634586-ABF2-427F-8E38-46D4792EF1C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70" name="Text 19">
          <a:extLst>
            <a:ext uri="{FF2B5EF4-FFF2-40B4-BE49-F238E27FC236}">
              <a16:creationId xmlns:a16="http://schemas.microsoft.com/office/drawing/2014/main" id="{27BA26A5-30B0-4243-9383-87EA87FFA2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71" name="Text 19">
          <a:extLst>
            <a:ext uri="{FF2B5EF4-FFF2-40B4-BE49-F238E27FC236}">
              <a16:creationId xmlns:a16="http://schemas.microsoft.com/office/drawing/2014/main" id="{2DD2095A-F59D-4AAC-937C-E9028FE84DC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72" name="Text 19">
          <a:extLst>
            <a:ext uri="{FF2B5EF4-FFF2-40B4-BE49-F238E27FC236}">
              <a16:creationId xmlns:a16="http://schemas.microsoft.com/office/drawing/2014/main" id="{03D9A2D1-AE3A-4A97-8EEA-E43E0EB8447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73" name="Text 19">
          <a:extLst>
            <a:ext uri="{FF2B5EF4-FFF2-40B4-BE49-F238E27FC236}">
              <a16:creationId xmlns:a16="http://schemas.microsoft.com/office/drawing/2014/main" id="{E51B2B78-AAC8-4606-8BC3-10AF00445EB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74" name="Text 19">
          <a:extLst>
            <a:ext uri="{FF2B5EF4-FFF2-40B4-BE49-F238E27FC236}">
              <a16:creationId xmlns:a16="http://schemas.microsoft.com/office/drawing/2014/main" id="{E2E9C8FB-BC84-4F2E-BEC7-A390925078B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75" name="Text 19">
          <a:extLst>
            <a:ext uri="{FF2B5EF4-FFF2-40B4-BE49-F238E27FC236}">
              <a16:creationId xmlns:a16="http://schemas.microsoft.com/office/drawing/2014/main" id="{76EFE87D-7A80-4A90-931E-49FCD6BCB1A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76" name="Text 19">
          <a:extLst>
            <a:ext uri="{FF2B5EF4-FFF2-40B4-BE49-F238E27FC236}">
              <a16:creationId xmlns:a16="http://schemas.microsoft.com/office/drawing/2014/main" id="{3D01BC1D-5BE0-42B9-B14F-773560579BD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77" name="Text 19">
          <a:extLst>
            <a:ext uri="{FF2B5EF4-FFF2-40B4-BE49-F238E27FC236}">
              <a16:creationId xmlns:a16="http://schemas.microsoft.com/office/drawing/2014/main" id="{2F5AB047-5322-486C-B5C3-1C709F5E7CA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78" name="Text 19">
          <a:extLst>
            <a:ext uri="{FF2B5EF4-FFF2-40B4-BE49-F238E27FC236}">
              <a16:creationId xmlns:a16="http://schemas.microsoft.com/office/drawing/2014/main" id="{678A10B3-AC56-41CD-9BA7-3B9E1DE5D01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79" name="Text 19">
          <a:extLst>
            <a:ext uri="{FF2B5EF4-FFF2-40B4-BE49-F238E27FC236}">
              <a16:creationId xmlns:a16="http://schemas.microsoft.com/office/drawing/2014/main" id="{1A05E28D-2A2C-4426-A3AB-7DE2CF6D79C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80" name="Text 19">
          <a:extLst>
            <a:ext uri="{FF2B5EF4-FFF2-40B4-BE49-F238E27FC236}">
              <a16:creationId xmlns:a16="http://schemas.microsoft.com/office/drawing/2014/main" id="{E755DA3B-4D82-4D8C-BA43-52537EFA572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81" name="Text 19">
          <a:extLst>
            <a:ext uri="{FF2B5EF4-FFF2-40B4-BE49-F238E27FC236}">
              <a16:creationId xmlns:a16="http://schemas.microsoft.com/office/drawing/2014/main" id="{A7FB1D7D-2D75-4126-9233-839E9E28A46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82" name="Text 19">
          <a:extLst>
            <a:ext uri="{FF2B5EF4-FFF2-40B4-BE49-F238E27FC236}">
              <a16:creationId xmlns:a16="http://schemas.microsoft.com/office/drawing/2014/main" id="{2B9BF46F-F04C-4548-BD22-4CBACBDC526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83" name="Text 19">
          <a:extLst>
            <a:ext uri="{FF2B5EF4-FFF2-40B4-BE49-F238E27FC236}">
              <a16:creationId xmlns:a16="http://schemas.microsoft.com/office/drawing/2014/main" id="{25C870B8-FE72-48D5-9EE9-AAA1C8F93A7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84" name="Text 19">
          <a:extLst>
            <a:ext uri="{FF2B5EF4-FFF2-40B4-BE49-F238E27FC236}">
              <a16:creationId xmlns:a16="http://schemas.microsoft.com/office/drawing/2014/main" id="{74EB0832-9A42-4661-BEB5-AFC328786B6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85" name="Text 19">
          <a:extLst>
            <a:ext uri="{FF2B5EF4-FFF2-40B4-BE49-F238E27FC236}">
              <a16:creationId xmlns:a16="http://schemas.microsoft.com/office/drawing/2014/main" id="{47D2E24B-9A58-4489-ADCD-87F2670A8DB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86" name="Text 19">
          <a:extLst>
            <a:ext uri="{FF2B5EF4-FFF2-40B4-BE49-F238E27FC236}">
              <a16:creationId xmlns:a16="http://schemas.microsoft.com/office/drawing/2014/main" id="{E8C13766-59DD-4311-84FA-F99B02B1836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87" name="Text 19">
          <a:extLst>
            <a:ext uri="{FF2B5EF4-FFF2-40B4-BE49-F238E27FC236}">
              <a16:creationId xmlns:a16="http://schemas.microsoft.com/office/drawing/2014/main" id="{8E16B0CD-5086-4913-9FE7-1EAFF14D71C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88" name="Text 19">
          <a:extLst>
            <a:ext uri="{FF2B5EF4-FFF2-40B4-BE49-F238E27FC236}">
              <a16:creationId xmlns:a16="http://schemas.microsoft.com/office/drawing/2014/main" id="{12E43518-A23C-47EA-8A43-3765FEE35FD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89" name="Text 19">
          <a:extLst>
            <a:ext uri="{FF2B5EF4-FFF2-40B4-BE49-F238E27FC236}">
              <a16:creationId xmlns:a16="http://schemas.microsoft.com/office/drawing/2014/main" id="{24E371D3-8080-4A6E-AC0B-9B23E2F13F7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90" name="Text 19">
          <a:extLst>
            <a:ext uri="{FF2B5EF4-FFF2-40B4-BE49-F238E27FC236}">
              <a16:creationId xmlns:a16="http://schemas.microsoft.com/office/drawing/2014/main" id="{185B85C3-7938-4336-A49A-809B516EEB5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91" name="Text 19">
          <a:extLst>
            <a:ext uri="{FF2B5EF4-FFF2-40B4-BE49-F238E27FC236}">
              <a16:creationId xmlns:a16="http://schemas.microsoft.com/office/drawing/2014/main" id="{8CF51604-3233-4D15-B95F-6B9AA1CA96A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92" name="Text 19">
          <a:extLst>
            <a:ext uri="{FF2B5EF4-FFF2-40B4-BE49-F238E27FC236}">
              <a16:creationId xmlns:a16="http://schemas.microsoft.com/office/drawing/2014/main" id="{F55E6B2F-A7FC-4605-9459-3BC3C6E482B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93" name="Text 19">
          <a:extLst>
            <a:ext uri="{FF2B5EF4-FFF2-40B4-BE49-F238E27FC236}">
              <a16:creationId xmlns:a16="http://schemas.microsoft.com/office/drawing/2014/main" id="{F931FC0D-2A3D-4EC6-B859-6A9EE18696A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94" name="Text 19">
          <a:extLst>
            <a:ext uri="{FF2B5EF4-FFF2-40B4-BE49-F238E27FC236}">
              <a16:creationId xmlns:a16="http://schemas.microsoft.com/office/drawing/2014/main" id="{DE42A7A4-7D65-4325-B9C8-BE9C14752CC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95" name="Text 19">
          <a:extLst>
            <a:ext uri="{FF2B5EF4-FFF2-40B4-BE49-F238E27FC236}">
              <a16:creationId xmlns:a16="http://schemas.microsoft.com/office/drawing/2014/main" id="{6CF5DC79-C4EC-480B-A4B2-1CBC43CC3A0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96" name="Text 19">
          <a:extLst>
            <a:ext uri="{FF2B5EF4-FFF2-40B4-BE49-F238E27FC236}">
              <a16:creationId xmlns:a16="http://schemas.microsoft.com/office/drawing/2014/main" id="{D9535965-FB28-4B1D-9DEA-8E67F67816C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97" name="Text 19">
          <a:extLst>
            <a:ext uri="{FF2B5EF4-FFF2-40B4-BE49-F238E27FC236}">
              <a16:creationId xmlns:a16="http://schemas.microsoft.com/office/drawing/2014/main" id="{5FCA6E5F-8432-44DE-BB80-9F18617E067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98" name="Text 19">
          <a:extLst>
            <a:ext uri="{FF2B5EF4-FFF2-40B4-BE49-F238E27FC236}">
              <a16:creationId xmlns:a16="http://schemas.microsoft.com/office/drawing/2014/main" id="{8AC565F8-4A77-4508-AF59-52B33C70345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699" name="Text 19">
          <a:extLst>
            <a:ext uri="{FF2B5EF4-FFF2-40B4-BE49-F238E27FC236}">
              <a16:creationId xmlns:a16="http://schemas.microsoft.com/office/drawing/2014/main" id="{C8460045-D397-41AB-81EB-7E62C3E79FC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00" name="Text 19">
          <a:extLst>
            <a:ext uri="{FF2B5EF4-FFF2-40B4-BE49-F238E27FC236}">
              <a16:creationId xmlns:a16="http://schemas.microsoft.com/office/drawing/2014/main" id="{2941A42C-2C12-448D-B3AC-FB6D89A9619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01" name="Text 19">
          <a:extLst>
            <a:ext uri="{FF2B5EF4-FFF2-40B4-BE49-F238E27FC236}">
              <a16:creationId xmlns:a16="http://schemas.microsoft.com/office/drawing/2014/main" id="{8F7140F8-8A55-4114-AF56-080FF37974D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02" name="Text 19">
          <a:extLst>
            <a:ext uri="{FF2B5EF4-FFF2-40B4-BE49-F238E27FC236}">
              <a16:creationId xmlns:a16="http://schemas.microsoft.com/office/drawing/2014/main" id="{E2C956C0-5912-4BE7-9984-3248389A5AC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03" name="Text 19">
          <a:extLst>
            <a:ext uri="{FF2B5EF4-FFF2-40B4-BE49-F238E27FC236}">
              <a16:creationId xmlns:a16="http://schemas.microsoft.com/office/drawing/2014/main" id="{1CD58CBF-AA98-4CFB-BB00-3EE28E7715F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04" name="Text 19">
          <a:extLst>
            <a:ext uri="{FF2B5EF4-FFF2-40B4-BE49-F238E27FC236}">
              <a16:creationId xmlns:a16="http://schemas.microsoft.com/office/drawing/2014/main" id="{22FEC15F-12C4-424D-8B45-9BC72985EBE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05" name="Text 19">
          <a:extLst>
            <a:ext uri="{FF2B5EF4-FFF2-40B4-BE49-F238E27FC236}">
              <a16:creationId xmlns:a16="http://schemas.microsoft.com/office/drawing/2014/main" id="{32A5E4AA-2AEC-4250-9B85-D41D29F2F31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06" name="Text 19">
          <a:extLst>
            <a:ext uri="{FF2B5EF4-FFF2-40B4-BE49-F238E27FC236}">
              <a16:creationId xmlns:a16="http://schemas.microsoft.com/office/drawing/2014/main" id="{030BB538-E3AE-4DF9-B737-199F2F3C472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07" name="Text 19">
          <a:extLst>
            <a:ext uri="{FF2B5EF4-FFF2-40B4-BE49-F238E27FC236}">
              <a16:creationId xmlns:a16="http://schemas.microsoft.com/office/drawing/2014/main" id="{F01F1018-42FD-484F-8EFA-DD42BF11F6E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08" name="Text 19">
          <a:extLst>
            <a:ext uri="{FF2B5EF4-FFF2-40B4-BE49-F238E27FC236}">
              <a16:creationId xmlns:a16="http://schemas.microsoft.com/office/drawing/2014/main" id="{7364F849-E18A-4525-B247-42261749E95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09" name="Text 19">
          <a:extLst>
            <a:ext uri="{FF2B5EF4-FFF2-40B4-BE49-F238E27FC236}">
              <a16:creationId xmlns:a16="http://schemas.microsoft.com/office/drawing/2014/main" id="{EAC52B47-065C-4C93-AAE6-2A87658214C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10" name="Text 19">
          <a:extLst>
            <a:ext uri="{FF2B5EF4-FFF2-40B4-BE49-F238E27FC236}">
              <a16:creationId xmlns:a16="http://schemas.microsoft.com/office/drawing/2014/main" id="{B27DC176-CB3F-416B-A7B6-316A4B675DD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11" name="Text 19">
          <a:extLst>
            <a:ext uri="{FF2B5EF4-FFF2-40B4-BE49-F238E27FC236}">
              <a16:creationId xmlns:a16="http://schemas.microsoft.com/office/drawing/2014/main" id="{56CEC934-1D14-4077-B013-3B3D7CCFB25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12" name="Text 19">
          <a:extLst>
            <a:ext uri="{FF2B5EF4-FFF2-40B4-BE49-F238E27FC236}">
              <a16:creationId xmlns:a16="http://schemas.microsoft.com/office/drawing/2014/main" id="{1C26CC36-1DBB-419F-B8EE-A03DF567D7F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13" name="Text 19">
          <a:extLst>
            <a:ext uri="{FF2B5EF4-FFF2-40B4-BE49-F238E27FC236}">
              <a16:creationId xmlns:a16="http://schemas.microsoft.com/office/drawing/2014/main" id="{D740C388-39F5-4B5E-86BC-544792EFEB8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14" name="Text 19">
          <a:extLst>
            <a:ext uri="{FF2B5EF4-FFF2-40B4-BE49-F238E27FC236}">
              <a16:creationId xmlns:a16="http://schemas.microsoft.com/office/drawing/2014/main" id="{4B99639A-B89E-454A-9AAC-55E12DB516D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15" name="Text 19">
          <a:extLst>
            <a:ext uri="{FF2B5EF4-FFF2-40B4-BE49-F238E27FC236}">
              <a16:creationId xmlns:a16="http://schemas.microsoft.com/office/drawing/2014/main" id="{779BB5A9-8735-4FBF-9379-FC41A4021BE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16" name="Text 19">
          <a:extLst>
            <a:ext uri="{FF2B5EF4-FFF2-40B4-BE49-F238E27FC236}">
              <a16:creationId xmlns:a16="http://schemas.microsoft.com/office/drawing/2014/main" id="{135069D2-9490-4910-8FE2-9EB4ED062B7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17" name="Text 19">
          <a:extLst>
            <a:ext uri="{FF2B5EF4-FFF2-40B4-BE49-F238E27FC236}">
              <a16:creationId xmlns:a16="http://schemas.microsoft.com/office/drawing/2014/main" id="{3EC89576-33B4-4F06-BAC2-874E0E73D5E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18" name="Text 19">
          <a:extLst>
            <a:ext uri="{FF2B5EF4-FFF2-40B4-BE49-F238E27FC236}">
              <a16:creationId xmlns:a16="http://schemas.microsoft.com/office/drawing/2014/main" id="{A5EDD40A-E956-458B-A0BF-394D6636DC4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19" name="Text 19">
          <a:extLst>
            <a:ext uri="{FF2B5EF4-FFF2-40B4-BE49-F238E27FC236}">
              <a16:creationId xmlns:a16="http://schemas.microsoft.com/office/drawing/2014/main" id="{537BC869-0D68-43B4-B724-9FF617DD801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20" name="Text 19">
          <a:extLst>
            <a:ext uri="{FF2B5EF4-FFF2-40B4-BE49-F238E27FC236}">
              <a16:creationId xmlns:a16="http://schemas.microsoft.com/office/drawing/2014/main" id="{5E7FE47B-DCF6-4041-8858-6EB4CFAD1EB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21" name="Text 19">
          <a:extLst>
            <a:ext uri="{FF2B5EF4-FFF2-40B4-BE49-F238E27FC236}">
              <a16:creationId xmlns:a16="http://schemas.microsoft.com/office/drawing/2014/main" id="{8550EF1B-BF9B-4556-AE44-8A4A48F92A8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22" name="Text 19">
          <a:extLst>
            <a:ext uri="{FF2B5EF4-FFF2-40B4-BE49-F238E27FC236}">
              <a16:creationId xmlns:a16="http://schemas.microsoft.com/office/drawing/2014/main" id="{C6EF4FC0-B952-4DFF-B4D0-0D77BC22062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23" name="Text 19">
          <a:extLst>
            <a:ext uri="{FF2B5EF4-FFF2-40B4-BE49-F238E27FC236}">
              <a16:creationId xmlns:a16="http://schemas.microsoft.com/office/drawing/2014/main" id="{AB344FEE-AA67-4A80-8E32-DB16215F842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24" name="Text 19">
          <a:extLst>
            <a:ext uri="{FF2B5EF4-FFF2-40B4-BE49-F238E27FC236}">
              <a16:creationId xmlns:a16="http://schemas.microsoft.com/office/drawing/2014/main" id="{00CBA065-9031-4CE5-87B6-795111DDC6E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25" name="Text 19">
          <a:extLst>
            <a:ext uri="{FF2B5EF4-FFF2-40B4-BE49-F238E27FC236}">
              <a16:creationId xmlns:a16="http://schemas.microsoft.com/office/drawing/2014/main" id="{8B53F961-9053-451F-9BC9-7A80E0297FD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26" name="Text 19">
          <a:extLst>
            <a:ext uri="{FF2B5EF4-FFF2-40B4-BE49-F238E27FC236}">
              <a16:creationId xmlns:a16="http://schemas.microsoft.com/office/drawing/2014/main" id="{D52D190E-B539-49EA-9B80-0A3D60A179C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27" name="Text 19">
          <a:extLst>
            <a:ext uri="{FF2B5EF4-FFF2-40B4-BE49-F238E27FC236}">
              <a16:creationId xmlns:a16="http://schemas.microsoft.com/office/drawing/2014/main" id="{D26F693A-AA7D-4075-A273-7E11F2752F9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28" name="Text 19">
          <a:extLst>
            <a:ext uri="{FF2B5EF4-FFF2-40B4-BE49-F238E27FC236}">
              <a16:creationId xmlns:a16="http://schemas.microsoft.com/office/drawing/2014/main" id="{1AD86A21-06F7-4551-A961-BD05AAD3441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29" name="Text 19">
          <a:extLst>
            <a:ext uri="{FF2B5EF4-FFF2-40B4-BE49-F238E27FC236}">
              <a16:creationId xmlns:a16="http://schemas.microsoft.com/office/drawing/2014/main" id="{A1E65834-0E96-4D80-BC15-864E7FF424C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30" name="Text 19">
          <a:extLst>
            <a:ext uri="{FF2B5EF4-FFF2-40B4-BE49-F238E27FC236}">
              <a16:creationId xmlns:a16="http://schemas.microsoft.com/office/drawing/2014/main" id="{9EB7CB4C-D5DB-496E-B9A3-64D570BC5EE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31" name="Text 19">
          <a:extLst>
            <a:ext uri="{FF2B5EF4-FFF2-40B4-BE49-F238E27FC236}">
              <a16:creationId xmlns:a16="http://schemas.microsoft.com/office/drawing/2014/main" id="{B1FAB268-E43D-4B86-92D6-58E06750E22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32" name="Text 19">
          <a:extLst>
            <a:ext uri="{FF2B5EF4-FFF2-40B4-BE49-F238E27FC236}">
              <a16:creationId xmlns:a16="http://schemas.microsoft.com/office/drawing/2014/main" id="{95E7E65F-6F5F-435E-BAAF-0E93A71FD4F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33" name="Text 19">
          <a:extLst>
            <a:ext uri="{FF2B5EF4-FFF2-40B4-BE49-F238E27FC236}">
              <a16:creationId xmlns:a16="http://schemas.microsoft.com/office/drawing/2014/main" id="{C1CC9637-EA57-4EA4-B652-3462D8A1B82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34" name="Text 19">
          <a:extLst>
            <a:ext uri="{FF2B5EF4-FFF2-40B4-BE49-F238E27FC236}">
              <a16:creationId xmlns:a16="http://schemas.microsoft.com/office/drawing/2014/main" id="{4B3E62B4-39FB-4927-B65E-F2C9D3F407A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35" name="Text 19">
          <a:extLst>
            <a:ext uri="{FF2B5EF4-FFF2-40B4-BE49-F238E27FC236}">
              <a16:creationId xmlns:a16="http://schemas.microsoft.com/office/drawing/2014/main" id="{80FF713F-AB73-4EFC-BC5C-68F26620C3B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36" name="Text 19">
          <a:extLst>
            <a:ext uri="{FF2B5EF4-FFF2-40B4-BE49-F238E27FC236}">
              <a16:creationId xmlns:a16="http://schemas.microsoft.com/office/drawing/2014/main" id="{42EBF6D5-778B-4E45-912E-06542BD6773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37" name="Text 19">
          <a:extLst>
            <a:ext uri="{FF2B5EF4-FFF2-40B4-BE49-F238E27FC236}">
              <a16:creationId xmlns:a16="http://schemas.microsoft.com/office/drawing/2014/main" id="{58866D9C-12CB-42A9-887D-AE47CE5F30C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38" name="Text 19">
          <a:extLst>
            <a:ext uri="{FF2B5EF4-FFF2-40B4-BE49-F238E27FC236}">
              <a16:creationId xmlns:a16="http://schemas.microsoft.com/office/drawing/2014/main" id="{810C30F3-3BB6-4D2F-A815-C54766AE534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1739" name="Text 19">
          <a:extLst>
            <a:ext uri="{FF2B5EF4-FFF2-40B4-BE49-F238E27FC236}">
              <a16:creationId xmlns:a16="http://schemas.microsoft.com/office/drawing/2014/main" id="{16C65672-F43F-488C-B9F4-42134A582C8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40" name="Text 19">
          <a:extLst>
            <a:ext uri="{FF2B5EF4-FFF2-40B4-BE49-F238E27FC236}">
              <a16:creationId xmlns:a16="http://schemas.microsoft.com/office/drawing/2014/main" id="{62F78633-C208-405E-8A20-EC8A4A1FF8D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41" name="Text 19">
          <a:extLst>
            <a:ext uri="{FF2B5EF4-FFF2-40B4-BE49-F238E27FC236}">
              <a16:creationId xmlns:a16="http://schemas.microsoft.com/office/drawing/2014/main" id="{DB200531-699F-4B10-8267-333EF0C8FB3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42" name="Text 19">
          <a:extLst>
            <a:ext uri="{FF2B5EF4-FFF2-40B4-BE49-F238E27FC236}">
              <a16:creationId xmlns:a16="http://schemas.microsoft.com/office/drawing/2014/main" id="{2F967D10-FC41-464C-80BB-96ADB7266FC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43" name="Text 19">
          <a:extLst>
            <a:ext uri="{FF2B5EF4-FFF2-40B4-BE49-F238E27FC236}">
              <a16:creationId xmlns:a16="http://schemas.microsoft.com/office/drawing/2014/main" id="{D3DCF8E0-7A2C-4FFD-8E36-EAFAFC5CCD0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44" name="Text 19">
          <a:extLst>
            <a:ext uri="{FF2B5EF4-FFF2-40B4-BE49-F238E27FC236}">
              <a16:creationId xmlns:a16="http://schemas.microsoft.com/office/drawing/2014/main" id="{44FA45AC-7720-4056-BEFF-6BEFE7088A5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45" name="Text 19">
          <a:extLst>
            <a:ext uri="{FF2B5EF4-FFF2-40B4-BE49-F238E27FC236}">
              <a16:creationId xmlns:a16="http://schemas.microsoft.com/office/drawing/2014/main" id="{9097AD6C-1F92-4055-8CAF-496774E2221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46" name="Text 19">
          <a:extLst>
            <a:ext uri="{FF2B5EF4-FFF2-40B4-BE49-F238E27FC236}">
              <a16:creationId xmlns:a16="http://schemas.microsoft.com/office/drawing/2014/main" id="{168FD96B-4254-40FC-ABDA-71EA5EBDAC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47" name="Text 19">
          <a:extLst>
            <a:ext uri="{FF2B5EF4-FFF2-40B4-BE49-F238E27FC236}">
              <a16:creationId xmlns:a16="http://schemas.microsoft.com/office/drawing/2014/main" id="{EB9F2C88-A7EC-4911-A341-47D1C696B6E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48" name="Text 19">
          <a:extLst>
            <a:ext uri="{FF2B5EF4-FFF2-40B4-BE49-F238E27FC236}">
              <a16:creationId xmlns:a16="http://schemas.microsoft.com/office/drawing/2014/main" id="{FC478EE1-A59F-4084-8CE7-20C261457F8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49" name="Text 19">
          <a:extLst>
            <a:ext uri="{FF2B5EF4-FFF2-40B4-BE49-F238E27FC236}">
              <a16:creationId xmlns:a16="http://schemas.microsoft.com/office/drawing/2014/main" id="{C520AD6D-A059-4F9C-B14F-AC2B1F71450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50" name="Text 19">
          <a:extLst>
            <a:ext uri="{FF2B5EF4-FFF2-40B4-BE49-F238E27FC236}">
              <a16:creationId xmlns:a16="http://schemas.microsoft.com/office/drawing/2014/main" id="{170D45DF-6662-46DF-9575-BF32A9E028D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51" name="Text 19">
          <a:extLst>
            <a:ext uri="{FF2B5EF4-FFF2-40B4-BE49-F238E27FC236}">
              <a16:creationId xmlns:a16="http://schemas.microsoft.com/office/drawing/2014/main" id="{0D18ED1D-31CC-4F61-AB74-ABCCD2C9A1B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52" name="Text 19">
          <a:extLst>
            <a:ext uri="{FF2B5EF4-FFF2-40B4-BE49-F238E27FC236}">
              <a16:creationId xmlns:a16="http://schemas.microsoft.com/office/drawing/2014/main" id="{FA521D50-10C7-4F63-BE84-9E34523BE9E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53" name="Text 19">
          <a:extLst>
            <a:ext uri="{FF2B5EF4-FFF2-40B4-BE49-F238E27FC236}">
              <a16:creationId xmlns:a16="http://schemas.microsoft.com/office/drawing/2014/main" id="{6E316C51-5BEE-4AF0-8A15-5DD22437439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54" name="Text 19">
          <a:extLst>
            <a:ext uri="{FF2B5EF4-FFF2-40B4-BE49-F238E27FC236}">
              <a16:creationId xmlns:a16="http://schemas.microsoft.com/office/drawing/2014/main" id="{776531CD-5052-424A-BF40-63602E4E31A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55" name="Text 19">
          <a:extLst>
            <a:ext uri="{FF2B5EF4-FFF2-40B4-BE49-F238E27FC236}">
              <a16:creationId xmlns:a16="http://schemas.microsoft.com/office/drawing/2014/main" id="{62F2C5E8-06DD-48A2-B82A-D453F86E6B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56" name="Text 19">
          <a:extLst>
            <a:ext uri="{FF2B5EF4-FFF2-40B4-BE49-F238E27FC236}">
              <a16:creationId xmlns:a16="http://schemas.microsoft.com/office/drawing/2014/main" id="{7F02CF6F-B075-4301-8EAA-F733CB2FD09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57" name="Text 19">
          <a:extLst>
            <a:ext uri="{FF2B5EF4-FFF2-40B4-BE49-F238E27FC236}">
              <a16:creationId xmlns:a16="http://schemas.microsoft.com/office/drawing/2014/main" id="{06B6205A-C2FC-4DB7-94A4-9AF91B5D591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58" name="Text 19">
          <a:extLst>
            <a:ext uri="{FF2B5EF4-FFF2-40B4-BE49-F238E27FC236}">
              <a16:creationId xmlns:a16="http://schemas.microsoft.com/office/drawing/2014/main" id="{9BD02D57-B115-47A2-AEBE-2B1851547F9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59" name="Text 19">
          <a:extLst>
            <a:ext uri="{FF2B5EF4-FFF2-40B4-BE49-F238E27FC236}">
              <a16:creationId xmlns:a16="http://schemas.microsoft.com/office/drawing/2014/main" id="{EC59602F-F8AA-4913-AB40-619300DB558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60" name="Text 19">
          <a:extLst>
            <a:ext uri="{FF2B5EF4-FFF2-40B4-BE49-F238E27FC236}">
              <a16:creationId xmlns:a16="http://schemas.microsoft.com/office/drawing/2014/main" id="{878FB545-EB6E-4CFB-A2FC-72CA21EE5B6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61" name="Text 19">
          <a:extLst>
            <a:ext uri="{FF2B5EF4-FFF2-40B4-BE49-F238E27FC236}">
              <a16:creationId xmlns:a16="http://schemas.microsoft.com/office/drawing/2014/main" id="{53938E2B-3AAE-4049-8187-D801F90DE15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62" name="Text 19">
          <a:extLst>
            <a:ext uri="{FF2B5EF4-FFF2-40B4-BE49-F238E27FC236}">
              <a16:creationId xmlns:a16="http://schemas.microsoft.com/office/drawing/2014/main" id="{4E664250-6451-466E-B79C-8AE1D1D89E6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63" name="Text 19">
          <a:extLst>
            <a:ext uri="{FF2B5EF4-FFF2-40B4-BE49-F238E27FC236}">
              <a16:creationId xmlns:a16="http://schemas.microsoft.com/office/drawing/2014/main" id="{3434A4F1-4FDE-46B3-A237-FE5A6FFAFE5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64" name="Text 19">
          <a:extLst>
            <a:ext uri="{FF2B5EF4-FFF2-40B4-BE49-F238E27FC236}">
              <a16:creationId xmlns:a16="http://schemas.microsoft.com/office/drawing/2014/main" id="{9D1017D9-B639-4AFC-AFB3-52CBE8E31C2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65" name="Text 19">
          <a:extLst>
            <a:ext uri="{FF2B5EF4-FFF2-40B4-BE49-F238E27FC236}">
              <a16:creationId xmlns:a16="http://schemas.microsoft.com/office/drawing/2014/main" id="{777731A5-B706-4AE4-B0B5-2FDCCD83101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66" name="Text 19">
          <a:extLst>
            <a:ext uri="{FF2B5EF4-FFF2-40B4-BE49-F238E27FC236}">
              <a16:creationId xmlns:a16="http://schemas.microsoft.com/office/drawing/2014/main" id="{F60055B6-82F5-4E70-A5AF-1B5D8B25F7A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67" name="Text 19">
          <a:extLst>
            <a:ext uri="{FF2B5EF4-FFF2-40B4-BE49-F238E27FC236}">
              <a16:creationId xmlns:a16="http://schemas.microsoft.com/office/drawing/2014/main" id="{1249E9D6-2CF8-488E-A76D-55AAE0121C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68" name="Text 19">
          <a:extLst>
            <a:ext uri="{FF2B5EF4-FFF2-40B4-BE49-F238E27FC236}">
              <a16:creationId xmlns:a16="http://schemas.microsoft.com/office/drawing/2014/main" id="{CF94F0D2-1D18-4F6C-8622-1A29DC798A9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69" name="Text 19">
          <a:extLst>
            <a:ext uri="{FF2B5EF4-FFF2-40B4-BE49-F238E27FC236}">
              <a16:creationId xmlns:a16="http://schemas.microsoft.com/office/drawing/2014/main" id="{086F8934-AB58-4A84-BFC3-69D77C757C7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70" name="Text 19">
          <a:extLst>
            <a:ext uri="{FF2B5EF4-FFF2-40B4-BE49-F238E27FC236}">
              <a16:creationId xmlns:a16="http://schemas.microsoft.com/office/drawing/2014/main" id="{DF436FC3-D402-4A62-9F9C-4A865F82A15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71" name="Text 19">
          <a:extLst>
            <a:ext uri="{FF2B5EF4-FFF2-40B4-BE49-F238E27FC236}">
              <a16:creationId xmlns:a16="http://schemas.microsoft.com/office/drawing/2014/main" id="{166EECCC-E83E-4AF2-8D2F-3577F47F97A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72" name="Text 19">
          <a:extLst>
            <a:ext uri="{FF2B5EF4-FFF2-40B4-BE49-F238E27FC236}">
              <a16:creationId xmlns:a16="http://schemas.microsoft.com/office/drawing/2014/main" id="{6491DD83-A208-41B9-B2C6-0E612EF571D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73" name="Text 19">
          <a:extLst>
            <a:ext uri="{FF2B5EF4-FFF2-40B4-BE49-F238E27FC236}">
              <a16:creationId xmlns:a16="http://schemas.microsoft.com/office/drawing/2014/main" id="{F8B4A55B-16D4-4DC8-A5DD-970E8117A71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74" name="Text 19">
          <a:extLst>
            <a:ext uri="{FF2B5EF4-FFF2-40B4-BE49-F238E27FC236}">
              <a16:creationId xmlns:a16="http://schemas.microsoft.com/office/drawing/2014/main" id="{8DF3D3BB-DBF3-4D9B-A018-28CC59E2787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75" name="Text 19">
          <a:extLst>
            <a:ext uri="{FF2B5EF4-FFF2-40B4-BE49-F238E27FC236}">
              <a16:creationId xmlns:a16="http://schemas.microsoft.com/office/drawing/2014/main" id="{86D25633-C59D-4140-9A16-A8D6156B5B6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76" name="Text 19">
          <a:extLst>
            <a:ext uri="{FF2B5EF4-FFF2-40B4-BE49-F238E27FC236}">
              <a16:creationId xmlns:a16="http://schemas.microsoft.com/office/drawing/2014/main" id="{8D7C6204-2B1A-496F-9900-4550B29DEDB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77" name="Text 19">
          <a:extLst>
            <a:ext uri="{FF2B5EF4-FFF2-40B4-BE49-F238E27FC236}">
              <a16:creationId xmlns:a16="http://schemas.microsoft.com/office/drawing/2014/main" id="{1B8DF660-6ACB-4488-BFD6-76F3EFFD55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78" name="Text 19">
          <a:extLst>
            <a:ext uri="{FF2B5EF4-FFF2-40B4-BE49-F238E27FC236}">
              <a16:creationId xmlns:a16="http://schemas.microsoft.com/office/drawing/2014/main" id="{7BB4C839-1E81-4FBB-BEE1-C4DFBB65A55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79" name="Text 19">
          <a:extLst>
            <a:ext uri="{FF2B5EF4-FFF2-40B4-BE49-F238E27FC236}">
              <a16:creationId xmlns:a16="http://schemas.microsoft.com/office/drawing/2014/main" id="{1C68E9EE-FAA1-4CB9-B870-3DB4F6AC82C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80" name="Text 19">
          <a:extLst>
            <a:ext uri="{FF2B5EF4-FFF2-40B4-BE49-F238E27FC236}">
              <a16:creationId xmlns:a16="http://schemas.microsoft.com/office/drawing/2014/main" id="{93840D00-9AA6-4447-98A6-77B813C5A6D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81" name="Text 19">
          <a:extLst>
            <a:ext uri="{FF2B5EF4-FFF2-40B4-BE49-F238E27FC236}">
              <a16:creationId xmlns:a16="http://schemas.microsoft.com/office/drawing/2014/main" id="{BD32F40C-F6A7-44F7-A94E-0AAAA7CA809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82" name="Text 19">
          <a:extLst>
            <a:ext uri="{FF2B5EF4-FFF2-40B4-BE49-F238E27FC236}">
              <a16:creationId xmlns:a16="http://schemas.microsoft.com/office/drawing/2014/main" id="{F404E246-CF45-45E4-8104-51065B2E173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83" name="Text 19">
          <a:extLst>
            <a:ext uri="{FF2B5EF4-FFF2-40B4-BE49-F238E27FC236}">
              <a16:creationId xmlns:a16="http://schemas.microsoft.com/office/drawing/2014/main" id="{8BE6B35C-5675-44C4-B8A1-2A26FA1396A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84" name="Text 19">
          <a:extLst>
            <a:ext uri="{FF2B5EF4-FFF2-40B4-BE49-F238E27FC236}">
              <a16:creationId xmlns:a16="http://schemas.microsoft.com/office/drawing/2014/main" id="{78215859-D6B9-4491-A04E-53FED6FAAA2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85" name="Text 19">
          <a:extLst>
            <a:ext uri="{FF2B5EF4-FFF2-40B4-BE49-F238E27FC236}">
              <a16:creationId xmlns:a16="http://schemas.microsoft.com/office/drawing/2014/main" id="{A021ACC1-FABE-4975-9CBE-E06562BC0B3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86" name="Text 19">
          <a:extLst>
            <a:ext uri="{FF2B5EF4-FFF2-40B4-BE49-F238E27FC236}">
              <a16:creationId xmlns:a16="http://schemas.microsoft.com/office/drawing/2014/main" id="{BDA89CC1-E01B-472F-88D4-6B30562E89A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87" name="Text 19">
          <a:extLst>
            <a:ext uri="{FF2B5EF4-FFF2-40B4-BE49-F238E27FC236}">
              <a16:creationId xmlns:a16="http://schemas.microsoft.com/office/drawing/2014/main" id="{1C8434F9-25C6-469A-8F35-7EA72EFBE09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88" name="Text 19">
          <a:extLst>
            <a:ext uri="{FF2B5EF4-FFF2-40B4-BE49-F238E27FC236}">
              <a16:creationId xmlns:a16="http://schemas.microsoft.com/office/drawing/2014/main" id="{A62BF28A-7D4E-467B-BB39-DBC91973099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89" name="Text 19">
          <a:extLst>
            <a:ext uri="{FF2B5EF4-FFF2-40B4-BE49-F238E27FC236}">
              <a16:creationId xmlns:a16="http://schemas.microsoft.com/office/drawing/2014/main" id="{3709F39C-9BC1-49E3-991F-33458C4AA09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90" name="Text 19">
          <a:extLst>
            <a:ext uri="{FF2B5EF4-FFF2-40B4-BE49-F238E27FC236}">
              <a16:creationId xmlns:a16="http://schemas.microsoft.com/office/drawing/2014/main" id="{DA5920A6-EC69-40FC-85C4-60804061EE5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91" name="Text 19">
          <a:extLst>
            <a:ext uri="{FF2B5EF4-FFF2-40B4-BE49-F238E27FC236}">
              <a16:creationId xmlns:a16="http://schemas.microsoft.com/office/drawing/2014/main" id="{B844775A-91C8-4184-9FAB-BB3EA1AB306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92" name="Text 19">
          <a:extLst>
            <a:ext uri="{FF2B5EF4-FFF2-40B4-BE49-F238E27FC236}">
              <a16:creationId xmlns:a16="http://schemas.microsoft.com/office/drawing/2014/main" id="{DD21CC55-0603-4D40-8EA5-53AF2A9B82A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93" name="Text 19">
          <a:extLst>
            <a:ext uri="{FF2B5EF4-FFF2-40B4-BE49-F238E27FC236}">
              <a16:creationId xmlns:a16="http://schemas.microsoft.com/office/drawing/2014/main" id="{A2716C94-6FAF-431A-B36A-8E0E4C4A526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94" name="Text 19">
          <a:extLst>
            <a:ext uri="{FF2B5EF4-FFF2-40B4-BE49-F238E27FC236}">
              <a16:creationId xmlns:a16="http://schemas.microsoft.com/office/drawing/2014/main" id="{DF2D3366-41BB-482C-818F-A931F3F7786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95" name="Text 19">
          <a:extLst>
            <a:ext uri="{FF2B5EF4-FFF2-40B4-BE49-F238E27FC236}">
              <a16:creationId xmlns:a16="http://schemas.microsoft.com/office/drawing/2014/main" id="{40D2176E-6939-4CB3-92EC-0DABA3EBF9E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96" name="Text 19">
          <a:extLst>
            <a:ext uri="{FF2B5EF4-FFF2-40B4-BE49-F238E27FC236}">
              <a16:creationId xmlns:a16="http://schemas.microsoft.com/office/drawing/2014/main" id="{39EAB18C-8440-441E-A2C2-77B6342FD95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97" name="Text 19">
          <a:extLst>
            <a:ext uri="{FF2B5EF4-FFF2-40B4-BE49-F238E27FC236}">
              <a16:creationId xmlns:a16="http://schemas.microsoft.com/office/drawing/2014/main" id="{3DE467D6-36AA-4CB4-83EA-8128F48D282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98" name="Text 19">
          <a:extLst>
            <a:ext uri="{FF2B5EF4-FFF2-40B4-BE49-F238E27FC236}">
              <a16:creationId xmlns:a16="http://schemas.microsoft.com/office/drawing/2014/main" id="{AA0717A4-8A04-4B1B-A9EC-DE1B36C5107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799" name="Text 19">
          <a:extLst>
            <a:ext uri="{FF2B5EF4-FFF2-40B4-BE49-F238E27FC236}">
              <a16:creationId xmlns:a16="http://schemas.microsoft.com/office/drawing/2014/main" id="{4919DD3B-101A-4486-AFC2-0DC87036A7E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00" name="Text 19">
          <a:extLst>
            <a:ext uri="{FF2B5EF4-FFF2-40B4-BE49-F238E27FC236}">
              <a16:creationId xmlns:a16="http://schemas.microsoft.com/office/drawing/2014/main" id="{AB285D82-152A-4A93-BCFB-AE278BEEAA7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01" name="Text 19">
          <a:extLst>
            <a:ext uri="{FF2B5EF4-FFF2-40B4-BE49-F238E27FC236}">
              <a16:creationId xmlns:a16="http://schemas.microsoft.com/office/drawing/2014/main" id="{71B31DEF-5981-4557-BEB2-6054417C15E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02" name="Text 19">
          <a:extLst>
            <a:ext uri="{FF2B5EF4-FFF2-40B4-BE49-F238E27FC236}">
              <a16:creationId xmlns:a16="http://schemas.microsoft.com/office/drawing/2014/main" id="{B250C246-A475-4800-8F83-7ECA0CD85C1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03" name="Text 19">
          <a:extLst>
            <a:ext uri="{FF2B5EF4-FFF2-40B4-BE49-F238E27FC236}">
              <a16:creationId xmlns:a16="http://schemas.microsoft.com/office/drawing/2014/main" id="{6B8BC5BA-FFB6-4D57-A8C8-6FD4AEC3F96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04" name="Text 19">
          <a:extLst>
            <a:ext uri="{FF2B5EF4-FFF2-40B4-BE49-F238E27FC236}">
              <a16:creationId xmlns:a16="http://schemas.microsoft.com/office/drawing/2014/main" id="{C865EE8E-530D-4E37-B06A-1CED4EDCDF4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05" name="Text 19">
          <a:extLst>
            <a:ext uri="{FF2B5EF4-FFF2-40B4-BE49-F238E27FC236}">
              <a16:creationId xmlns:a16="http://schemas.microsoft.com/office/drawing/2014/main" id="{C7E17B3A-4266-44B7-BB93-4BA38544625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06" name="Text 19">
          <a:extLst>
            <a:ext uri="{FF2B5EF4-FFF2-40B4-BE49-F238E27FC236}">
              <a16:creationId xmlns:a16="http://schemas.microsoft.com/office/drawing/2014/main" id="{C305EC69-CA16-4E59-AA50-7D73FA890F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07" name="Text 19">
          <a:extLst>
            <a:ext uri="{FF2B5EF4-FFF2-40B4-BE49-F238E27FC236}">
              <a16:creationId xmlns:a16="http://schemas.microsoft.com/office/drawing/2014/main" id="{6C92AAF5-EF2F-4AE2-8894-92B885C6516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08" name="Text 19">
          <a:extLst>
            <a:ext uri="{FF2B5EF4-FFF2-40B4-BE49-F238E27FC236}">
              <a16:creationId xmlns:a16="http://schemas.microsoft.com/office/drawing/2014/main" id="{64C12643-6C57-4031-9671-F80E6C65A28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09" name="Text 19">
          <a:extLst>
            <a:ext uri="{FF2B5EF4-FFF2-40B4-BE49-F238E27FC236}">
              <a16:creationId xmlns:a16="http://schemas.microsoft.com/office/drawing/2014/main" id="{C5ACEC75-5603-4A56-B828-7598A0E1DCF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10" name="Text 19">
          <a:extLst>
            <a:ext uri="{FF2B5EF4-FFF2-40B4-BE49-F238E27FC236}">
              <a16:creationId xmlns:a16="http://schemas.microsoft.com/office/drawing/2014/main" id="{80A67F1A-D4A3-4CCB-B085-8303B96F6CD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11" name="Text 19">
          <a:extLst>
            <a:ext uri="{FF2B5EF4-FFF2-40B4-BE49-F238E27FC236}">
              <a16:creationId xmlns:a16="http://schemas.microsoft.com/office/drawing/2014/main" id="{AA350F02-0717-4C0B-AE67-CC3BF521494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12" name="Text 19">
          <a:extLst>
            <a:ext uri="{FF2B5EF4-FFF2-40B4-BE49-F238E27FC236}">
              <a16:creationId xmlns:a16="http://schemas.microsoft.com/office/drawing/2014/main" id="{3FDC150B-3DEA-4B10-9BCF-985815458D6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13" name="Text 19">
          <a:extLst>
            <a:ext uri="{FF2B5EF4-FFF2-40B4-BE49-F238E27FC236}">
              <a16:creationId xmlns:a16="http://schemas.microsoft.com/office/drawing/2014/main" id="{8D33ABA9-BCC7-43A9-A085-1E18BB31D0F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14" name="Text 19">
          <a:extLst>
            <a:ext uri="{FF2B5EF4-FFF2-40B4-BE49-F238E27FC236}">
              <a16:creationId xmlns:a16="http://schemas.microsoft.com/office/drawing/2014/main" id="{F40C06EB-29D7-4F20-BD64-8D88590BD80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15" name="Text 19">
          <a:extLst>
            <a:ext uri="{FF2B5EF4-FFF2-40B4-BE49-F238E27FC236}">
              <a16:creationId xmlns:a16="http://schemas.microsoft.com/office/drawing/2014/main" id="{8828B478-EAFC-4D13-88EC-7B78C9C7A69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16" name="Text 19">
          <a:extLst>
            <a:ext uri="{FF2B5EF4-FFF2-40B4-BE49-F238E27FC236}">
              <a16:creationId xmlns:a16="http://schemas.microsoft.com/office/drawing/2014/main" id="{9B07D1DA-35A6-4FAD-BE69-ACFDC24D728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17" name="Text 19">
          <a:extLst>
            <a:ext uri="{FF2B5EF4-FFF2-40B4-BE49-F238E27FC236}">
              <a16:creationId xmlns:a16="http://schemas.microsoft.com/office/drawing/2014/main" id="{AC82F344-8DA4-4CD5-A4F3-2FCA3AC106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18" name="Text 19">
          <a:extLst>
            <a:ext uri="{FF2B5EF4-FFF2-40B4-BE49-F238E27FC236}">
              <a16:creationId xmlns:a16="http://schemas.microsoft.com/office/drawing/2014/main" id="{2EFB3995-561C-4E18-ACF1-54F0A058B31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19" name="Text 19">
          <a:extLst>
            <a:ext uri="{FF2B5EF4-FFF2-40B4-BE49-F238E27FC236}">
              <a16:creationId xmlns:a16="http://schemas.microsoft.com/office/drawing/2014/main" id="{9A6863B4-1958-4094-BA05-D21270A9B45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20" name="Text 19">
          <a:extLst>
            <a:ext uri="{FF2B5EF4-FFF2-40B4-BE49-F238E27FC236}">
              <a16:creationId xmlns:a16="http://schemas.microsoft.com/office/drawing/2014/main" id="{6D08AF88-11E9-48D2-8C2F-AD54D327CFF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21" name="Text 19">
          <a:extLst>
            <a:ext uri="{FF2B5EF4-FFF2-40B4-BE49-F238E27FC236}">
              <a16:creationId xmlns:a16="http://schemas.microsoft.com/office/drawing/2014/main" id="{05A756D0-FCAF-4755-B62D-9F1F24EA66B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22" name="Text 19">
          <a:extLst>
            <a:ext uri="{FF2B5EF4-FFF2-40B4-BE49-F238E27FC236}">
              <a16:creationId xmlns:a16="http://schemas.microsoft.com/office/drawing/2014/main" id="{22169B04-3D4A-4BB0-9420-0FA24E22E58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23" name="Text 19">
          <a:extLst>
            <a:ext uri="{FF2B5EF4-FFF2-40B4-BE49-F238E27FC236}">
              <a16:creationId xmlns:a16="http://schemas.microsoft.com/office/drawing/2014/main" id="{269AAA7E-55FA-4674-AF6B-2CD77FEAE78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24" name="Text 19">
          <a:extLst>
            <a:ext uri="{FF2B5EF4-FFF2-40B4-BE49-F238E27FC236}">
              <a16:creationId xmlns:a16="http://schemas.microsoft.com/office/drawing/2014/main" id="{4DAF20AC-5BFB-4E86-867F-0AE36132E21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25" name="Text 19">
          <a:extLst>
            <a:ext uri="{FF2B5EF4-FFF2-40B4-BE49-F238E27FC236}">
              <a16:creationId xmlns:a16="http://schemas.microsoft.com/office/drawing/2014/main" id="{41DADB54-B2D9-4E10-AD7D-FEE7DC25630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26" name="Text 19">
          <a:extLst>
            <a:ext uri="{FF2B5EF4-FFF2-40B4-BE49-F238E27FC236}">
              <a16:creationId xmlns:a16="http://schemas.microsoft.com/office/drawing/2014/main" id="{E99B2ADC-A007-4D74-86F0-FC5F68CE640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27" name="Text 19">
          <a:extLst>
            <a:ext uri="{FF2B5EF4-FFF2-40B4-BE49-F238E27FC236}">
              <a16:creationId xmlns:a16="http://schemas.microsoft.com/office/drawing/2014/main" id="{502038E1-6344-4C10-8271-1CD409C51ED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28" name="Text 19">
          <a:extLst>
            <a:ext uri="{FF2B5EF4-FFF2-40B4-BE49-F238E27FC236}">
              <a16:creationId xmlns:a16="http://schemas.microsoft.com/office/drawing/2014/main" id="{BE122C87-8A8D-4F68-839E-8316C80FC33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29" name="Text 19">
          <a:extLst>
            <a:ext uri="{FF2B5EF4-FFF2-40B4-BE49-F238E27FC236}">
              <a16:creationId xmlns:a16="http://schemas.microsoft.com/office/drawing/2014/main" id="{BD2770BB-EB1F-4B3C-9D59-818F27B51AB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30" name="Text 19">
          <a:extLst>
            <a:ext uri="{FF2B5EF4-FFF2-40B4-BE49-F238E27FC236}">
              <a16:creationId xmlns:a16="http://schemas.microsoft.com/office/drawing/2014/main" id="{533A9DBA-0777-4B43-83BD-3EC6371E79C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31" name="Text 19">
          <a:extLst>
            <a:ext uri="{FF2B5EF4-FFF2-40B4-BE49-F238E27FC236}">
              <a16:creationId xmlns:a16="http://schemas.microsoft.com/office/drawing/2014/main" id="{BCDDDB3E-B641-4DD8-9C3D-806F0315247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32" name="Text 19">
          <a:extLst>
            <a:ext uri="{FF2B5EF4-FFF2-40B4-BE49-F238E27FC236}">
              <a16:creationId xmlns:a16="http://schemas.microsoft.com/office/drawing/2014/main" id="{B20D264C-AD17-4A9E-9E67-E622976C57D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33" name="Text 19">
          <a:extLst>
            <a:ext uri="{FF2B5EF4-FFF2-40B4-BE49-F238E27FC236}">
              <a16:creationId xmlns:a16="http://schemas.microsoft.com/office/drawing/2014/main" id="{1A0F8752-5F58-4EDB-AB1A-D6C19BB0AF2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34" name="Text 19">
          <a:extLst>
            <a:ext uri="{FF2B5EF4-FFF2-40B4-BE49-F238E27FC236}">
              <a16:creationId xmlns:a16="http://schemas.microsoft.com/office/drawing/2014/main" id="{CB21C0E4-4D81-4030-8ED8-0AF6D6611C6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35" name="Text 19">
          <a:extLst>
            <a:ext uri="{FF2B5EF4-FFF2-40B4-BE49-F238E27FC236}">
              <a16:creationId xmlns:a16="http://schemas.microsoft.com/office/drawing/2014/main" id="{B259D809-712B-4B2B-A73C-CE80DABC765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36" name="Text 19">
          <a:extLst>
            <a:ext uri="{FF2B5EF4-FFF2-40B4-BE49-F238E27FC236}">
              <a16:creationId xmlns:a16="http://schemas.microsoft.com/office/drawing/2014/main" id="{22EB2203-5D4E-4DF6-B6C1-3864F2AE2CD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37" name="Text 19">
          <a:extLst>
            <a:ext uri="{FF2B5EF4-FFF2-40B4-BE49-F238E27FC236}">
              <a16:creationId xmlns:a16="http://schemas.microsoft.com/office/drawing/2014/main" id="{626314B6-B536-4544-AA84-7E3DBC3E51D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38" name="Text 19">
          <a:extLst>
            <a:ext uri="{FF2B5EF4-FFF2-40B4-BE49-F238E27FC236}">
              <a16:creationId xmlns:a16="http://schemas.microsoft.com/office/drawing/2014/main" id="{2E2F3FC7-8BA9-477F-ABCD-2C529B0DA9E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39" name="Text 19">
          <a:extLst>
            <a:ext uri="{FF2B5EF4-FFF2-40B4-BE49-F238E27FC236}">
              <a16:creationId xmlns:a16="http://schemas.microsoft.com/office/drawing/2014/main" id="{F135DE9A-D257-4897-BE76-CF4F86D84A8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40" name="Text 19">
          <a:extLst>
            <a:ext uri="{FF2B5EF4-FFF2-40B4-BE49-F238E27FC236}">
              <a16:creationId xmlns:a16="http://schemas.microsoft.com/office/drawing/2014/main" id="{BFD85D12-EFB6-49D0-AA88-85D77BFF694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41" name="Text 19">
          <a:extLst>
            <a:ext uri="{FF2B5EF4-FFF2-40B4-BE49-F238E27FC236}">
              <a16:creationId xmlns:a16="http://schemas.microsoft.com/office/drawing/2014/main" id="{4537D342-635A-4A59-8446-B2BB7E8ECC4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42" name="Text 19">
          <a:extLst>
            <a:ext uri="{FF2B5EF4-FFF2-40B4-BE49-F238E27FC236}">
              <a16:creationId xmlns:a16="http://schemas.microsoft.com/office/drawing/2014/main" id="{AB44AB4B-9C8D-4B71-8742-CCCE363E8DA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43" name="Text 19">
          <a:extLst>
            <a:ext uri="{FF2B5EF4-FFF2-40B4-BE49-F238E27FC236}">
              <a16:creationId xmlns:a16="http://schemas.microsoft.com/office/drawing/2014/main" id="{7B5799BE-BF76-4208-94B9-396801DF352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44" name="Text 19">
          <a:extLst>
            <a:ext uri="{FF2B5EF4-FFF2-40B4-BE49-F238E27FC236}">
              <a16:creationId xmlns:a16="http://schemas.microsoft.com/office/drawing/2014/main" id="{032FEB85-5904-4CE9-A8BF-E6629059916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45" name="Text 19">
          <a:extLst>
            <a:ext uri="{FF2B5EF4-FFF2-40B4-BE49-F238E27FC236}">
              <a16:creationId xmlns:a16="http://schemas.microsoft.com/office/drawing/2014/main" id="{15EA1827-6EE5-47C2-BE1C-38002781F8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46" name="Text 19">
          <a:extLst>
            <a:ext uri="{FF2B5EF4-FFF2-40B4-BE49-F238E27FC236}">
              <a16:creationId xmlns:a16="http://schemas.microsoft.com/office/drawing/2014/main" id="{860A609E-EF16-4D35-95E5-419FB9A289E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47" name="Text 19">
          <a:extLst>
            <a:ext uri="{FF2B5EF4-FFF2-40B4-BE49-F238E27FC236}">
              <a16:creationId xmlns:a16="http://schemas.microsoft.com/office/drawing/2014/main" id="{459772DC-E7D8-41D4-ADE4-77FF8E984BD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48" name="Text 19">
          <a:extLst>
            <a:ext uri="{FF2B5EF4-FFF2-40B4-BE49-F238E27FC236}">
              <a16:creationId xmlns:a16="http://schemas.microsoft.com/office/drawing/2014/main" id="{F979EFE5-5915-4C21-9C8F-1C1C3A50B77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49" name="Text 19">
          <a:extLst>
            <a:ext uri="{FF2B5EF4-FFF2-40B4-BE49-F238E27FC236}">
              <a16:creationId xmlns:a16="http://schemas.microsoft.com/office/drawing/2014/main" id="{5231948D-D387-4C92-95BA-1C3835EC3BD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50" name="Text 19">
          <a:extLst>
            <a:ext uri="{FF2B5EF4-FFF2-40B4-BE49-F238E27FC236}">
              <a16:creationId xmlns:a16="http://schemas.microsoft.com/office/drawing/2014/main" id="{3B8B402B-CD7A-4B90-9F6E-BFB6B6C5892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51" name="Text 19">
          <a:extLst>
            <a:ext uri="{FF2B5EF4-FFF2-40B4-BE49-F238E27FC236}">
              <a16:creationId xmlns:a16="http://schemas.microsoft.com/office/drawing/2014/main" id="{C04FBDFA-A811-416B-86E9-C23F5731C03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52" name="Text 19">
          <a:extLst>
            <a:ext uri="{FF2B5EF4-FFF2-40B4-BE49-F238E27FC236}">
              <a16:creationId xmlns:a16="http://schemas.microsoft.com/office/drawing/2014/main" id="{0C6B1DCF-692F-424D-8208-34A2C4DD43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53" name="Text 19">
          <a:extLst>
            <a:ext uri="{FF2B5EF4-FFF2-40B4-BE49-F238E27FC236}">
              <a16:creationId xmlns:a16="http://schemas.microsoft.com/office/drawing/2014/main" id="{541081E5-5FC3-47B7-ADEC-1AB817A60A5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54" name="Text 19">
          <a:extLst>
            <a:ext uri="{FF2B5EF4-FFF2-40B4-BE49-F238E27FC236}">
              <a16:creationId xmlns:a16="http://schemas.microsoft.com/office/drawing/2014/main" id="{B7D6DF37-116E-4A74-9C4B-90DCC72C7C5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55" name="Text 19">
          <a:extLst>
            <a:ext uri="{FF2B5EF4-FFF2-40B4-BE49-F238E27FC236}">
              <a16:creationId xmlns:a16="http://schemas.microsoft.com/office/drawing/2014/main" id="{705A1C38-43A1-4E7A-A47F-EAE1770001D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56" name="Text 19">
          <a:extLst>
            <a:ext uri="{FF2B5EF4-FFF2-40B4-BE49-F238E27FC236}">
              <a16:creationId xmlns:a16="http://schemas.microsoft.com/office/drawing/2014/main" id="{881C2888-51DB-4462-AB89-3B6EF671650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57" name="Text 19">
          <a:extLst>
            <a:ext uri="{FF2B5EF4-FFF2-40B4-BE49-F238E27FC236}">
              <a16:creationId xmlns:a16="http://schemas.microsoft.com/office/drawing/2014/main" id="{104FE49C-60C3-4A9E-B8CD-CF28D39FC5F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58" name="Text 19">
          <a:extLst>
            <a:ext uri="{FF2B5EF4-FFF2-40B4-BE49-F238E27FC236}">
              <a16:creationId xmlns:a16="http://schemas.microsoft.com/office/drawing/2014/main" id="{AB16013B-A0C7-4799-A8E8-7FBD0641E4B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59" name="Text 19">
          <a:extLst>
            <a:ext uri="{FF2B5EF4-FFF2-40B4-BE49-F238E27FC236}">
              <a16:creationId xmlns:a16="http://schemas.microsoft.com/office/drawing/2014/main" id="{40A8DE10-21CD-41AF-B9B3-F6962671D96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60" name="Text 19">
          <a:extLst>
            <a:ext uri="{FF2B5EF4-FFF2-40B4-BE49-F238E27FC236}">
              <a16:creationId xmlns:a16="http://schemas.microsoft.com/office/drawing/2014/main" id="{11501B4C-2BC4-41B5-8981-448E6DEC21E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61" name="Text 19">
          <a:extLst>
            <a:ext uri="{FF2B5EF4-FFF2-40B4-BE49-F238E27FC236}">
              <a16:creationId xmlns:a16="http://schemas.microsoft.com/office/drawing/2014/main" id="{E0A4CAEE-51FD-4C01-8B64-707EC0185A1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62" name="Text 19">
          <a:extLst>
            <a:ext uri="{FF2B5EF4-FFF2-40B4-BE49-F238E27FC236}">
              <a16:creationId xmlns:a16="http://schemas.microsoft.com/office/drawing/2014/main" id="{988DF728-422F-4D3D-8F13-8395C448D2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63" name="Text 19">
          <a:extLst>
            <a:ext uri="{FF2B5EF4-FFF2-40B4-BE49-F238E27FC236}">
              <a16:creationId xmlns:a16="http://schemas.microsoft.com/office/drawing/2014/main" id="{965C7487-F110-419F-95B1-8AF9B119620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64" name="Text 19">
          <a:extLst>
            <a:ext uri="{FF2B5EF4-FFF2-40B4-BE49-F238E27FC236}">
              <a16:creationId xmlns:a16="http://schemas.microsoft.com/office/drawing/2014/main" id="{95B7B7DD-BF1D-4402-A185-23CE30DAA7F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65" name="Text 19">
          <a:extLst>
            <a:ext uri="{FF2B5EF4-FFF2-40B4-BE49-F238E27FC236}">
              <a16:creationId xmlns:a16="http://schemas.microsoft.com/office/drawing/2014/main" id="{6887174D-0ED9-4425-B387-40B69C83EFF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66" name="Text 19">
          <a:extLst>
            <a:ext uri="{FF2B5EF4-FFF2-40B4-BE49-F238E27FC236}">
              <a16:creationId xmlns:a16="http://schemas.microsoft.com/office/drawing/2014/main" id="{C3BB7A71-63E2-4458-8CF9-1DB02E3D068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67" name="Text 19">
          <a:extLst>
            <a:ext uri="{FF2B5EF4-FFF2-40B4-BE49-F238E27FC236}">
              <a16:creationId xmlns:a16="http://schemas.microsoft.com/office/drawing/2014/main" id="{85A307A5-4A9B-4EDB-BB06-E949C01E0BF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68" name="Text 19">
          <a:extLst>
            <a:ext uri="{FF2B5EF4-FFF2-40B4-BE49-F238E27FC236}">
              <a16:creationId xmlns:a16="http://schemas.microsoft.com/office/drawing/2014/main" id="{3C39AB38-8E99-4483-AF6F-7ED7A06341E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69" name="Text 19">
          <a:extLst>
            <a:ext uri="{FF2B5EF4-FFF2-40B4-BE49-F238E27FC236}">
              <a16:creationId xmlns:a16="http://schemas.microsoft.com/office/drawing/2014/main" id="{88472612-FEE7-4E58-926C-64D17DED6FA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70" name="Text 19">
          <a:extLst>
            <a:ext uri="{FF2B5EF4-FFF2-40B4-BE49-F238E27FC236}">
              <a16:creationId xmlns:a16="http://schemas.microsoft.com/office/drawing/2014/main" id="{B6D0F5B3-7E02-40BD-9613-3475E2F3724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71" name="Text 19">
          <a:extLst>
            <a:ext uri="{FF2B5EF4-FFF2-40B4-BE49-F238E27FC236}">
              <a16:creationId xmlns:a16="http://schemas.microsoft.com/office/drawing/2014/main" id="{869CD931-2B35-45E8-BF43-2D3A84665D5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72" name="Text 19">
          <a:extLst>
            <a:ext uri="{FF2B5EF4-FFF2-40B4-BE49-F238E27FC236}">
              <a16:creationId xmlns:a16="http://schemas.microsoft.com/office/drawing/2014/main" id="{581243BD-98B0-4186-A9C3-0B913A6560E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73" name="Text 19">
          <a:extLst>
            <a:ext uri="{FF2B5EF4-FFF2-40B4-BE49-F238E27FC236}">
              <a16:creationId xmlns:a16="http://schemas.microsoft.com/office/drawing/2014/main" id="{689AE1C0-6CA1-4641-8700-2EC5A53175A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74" name="Text 19">
          <a:extLst>
            <a:ext uri="{FF2B5EF4-FFF2-40B4-BE49-F238E27FC236}">
              <a16:creationId xmlns:a16="http://schemas.microsoft.com/office/drawing/2014/main" id="{DD606293-72C8-427B-8E42-4B3D620313B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75" name="Text 19">
          <a:extLst>
            <a:ext uri="{FF2B5EF4-FFF2-40B4-BE49-F238E27FC236}">
              <a16:creationId xmlns:a16="http://schemas.microsoft.com/office/drawing/2014/main" id="{93126D8D-65AE-491C-9752-CE48B3C486B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76" name="Text 19">
          <a:extLst>
            <a:ext uri="{FF2B5EF4-FFF2-40B4-BE49-F238E27FC236}">
              <a16:creationId xmlns:a16="http://schemas.microsoft.com/office/drawing/2014/main" id="{1F081746-A343-4C8B-A8B1-13C01DE36F8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77" name="Text 19">
          <a:extLst>
            <a:ext uri="{FF2B5EF4-FFF2-40B4-BE49-F238E27FC236}">
              <a16:creationId xmlns:a16="http://schemas.microsoft.com/office/drawing/2014/main" id="{76CC746E-C8B7-46C2-9734-5F254470732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78" name="Text 19">
          <a:extLst>
            <a:ext uri="{FF2B5EF4-FFF2-40B4-BE49-F238E27FC236}">
              <a16:creationId xmlns:a16="http://schemas.microsoft.com/office/drawing/2014/main" id="{B50BC6E4-EA60-4B34-8EFC-4C773A6A510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79" name="Text 19">
          <a:extLst>
            <a:ext uri="{FF2B5EF4-FFF2-40B4-BE49-F238E27FC236}">
              <a16:creationId xmlns:a16="http://schemas.microsoft.com/office/drawing/2014/main" id="{0ECEA67C-7596-4A74-8262-66055E9E8C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80" name="Text 19">
          <a:extLst>
            <a:ext uri="{FF2B5EF4-FFF2-40B4-BE49-F238E27FC236}">
              <a16:creationId xmlns:a16="http://schemas.microsoft.com/office/drawing/2014/main" id="{B18BD9E2-7FAE-4DA0-8042-FAE0FD98854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81" name="Text 19">
          <a:extLst>
            <a:ext uri="{FF2B5EF4-FFF2-40B4-BE49-F238E27FC236}">
              <a16:creationId xmlns:a16="http://schemas.microsoft.com/office/drawing/2014/main" id="{EB489868-7EDA-4D70-B99A-22C9F301E23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82" name="Text 19">
          <a:extLst>
            <a:ext uri="{FF2B5EF4-FFF2-40B4-BE49-F238E27FC236}">
              <a16:creationId xmlns:a16="http://schemas.microsoft.com/office/drawing/2014/main" id="{560F2087-B8F3-44B3-BA26-4E4A8939640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83" name="Text 19">
          <a:extLst>
            <a:ext uri="{FF2B5EF4-FFF2-40B4-BE49-F238E27FC236}">
              <a16:creationId xmlns:a16="http://schemas.microsoft.com/office/drawing/2014/main" id="{03C3CBAD-F5FD-4464-9DB0-396DE23322B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84" name="Text 19">
          <a:extLst>
            <a:ext uri="{FF2B5EF4-FFF2-40B4-BE49-F238E27FC236}">
              <a16:creationId xmlns:a16="http://schemas.microsoft.com/office/drawing/2014/main" id="{AAEEB3B2-29CF-4E77-A063-FB8843D9028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85" name="Text 19">
          <a:extLst>
            <a:ext uri="{FF2B5EF4-FFF2-40B4-BE49-F238E27FC236}">
              <a16:creationId xmlns:a16="http://schemas.microsoft.com/office/drawing/2014/main" id="{D2C5F64E-4C4A-4A18-B616-E227F605A92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86" name="Text 19">
          <a:extLst>
            <a:ext uri="{FF2B5EF4-FFF2-40B4-BE49-F238E27FC236}">
              <a16:creationId xmlns:a16="http://schemas.microsoft.com/office/drawing/2014/main" id="{FCFFBC01-6A4B-46DF-9493-8F2679EFC72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87" name="Text 19">
          <a:extLst>
            <a:ext uri="{FF2B5EF4-FFF2-40B4-BE49-F238E27FC236}">
              <a16:creationId xmlns:a16="http://schemas.microsoft.com/office/drawing/2014/main" id="{5F26F2FE-8FE5-412E-AF82-2C846964DA5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88" name="Text 19">
          <a:extLst>
            <a:ext uri="{FF2B5EF4-FFF2-40B4-BE49-F238E27FC236}">
              <a16:creationId xmlns:a16="http://schemas.microsoft.com/office/drawing/2014/main" id="{97E933F5-7292-45AF-95C7-E15C6B7E24D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89" name="Text 19">
          <a:extLst>
            <a:ext uri="{FF2B5EF4-FFF2-40B4-BE49-F238E27FC236}">
              <a16:creationId xmlns:a16="http://schemas.microsoft.com/office/drawing/2014/main" id="{3F44545D-C722-45DA-93EA-CE2B3E84837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90" name="Text 19">
          <a:extLst>
            <a:ext uri="{FF2B5EF4-FFF2-40B4-BE49-F238E27FC236}">
              <a16:creationId xmlns:a16="http://schemas.microsoft.com/office/drawing/2014/main" id="{CCE2BB0F-AD3F-4AC5-8DAD-264AAF73428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91" name="Text 19">
          <a:extLst>
            <a:ext uri="{FF2B5EF4-FFF2-40B4-BE49-F238E27FC236}">
              <a16:creationId xmlns:a16="http://schemas.microsoft.com/office/drawing/2014/main" id="{143C106E-D16F-406E-AC08-05235EC7313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92" name="Text 19">
          <a:extLst>
            <a:ext uri="{FF2B5EF4-FFF2-40B4-BE49-F238E27FC236}">
              <a16:creationId xmlns:a16="http://schemas.microsoft.com/office/drawing/2014/main" id="{3EEF374B-673F-4672-9969-02430E71B59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93" name="Text 19">
          <a:extLst>
            <a:ext uri="{FF2B5EF4-FFF2-40B4-BE49-F238E27FC236}">
              <a16:creationId xmlns:a16="http://schemas.microsoft.com/office/drawing/2014/main" id="{3E504AAD-2D86-4EA2-964B-8E73BA89E21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94" name="Text 19">
          <a:extLst>
            <a:ext uri="{FF2B5EF4-FFF2-40B4-BE49-F238E27FC236}">
              <a16:creationId xmlns:a16="http://schemas.microsoft.com/office/drawing/2014/main" id="{55947AA0-E49F-41FC-BB75-1DA778C2CEA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95" name="Text 19">
          <a:extLst>
            <a:ext uri="{FF2B5EF4-FFF2-40B4-BE49-F238E27FC236}">
              <a16:creationId xmlns:a16="http://schemas.microsoft.com/office/drawing/2014/main" id="{4B082EE5-B8A2-4DF6-AA0D-F48317EF124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96" name="Text 19">
          <a:extLst>
            <a:ext uri="{FF2B5EF4-FFF2-40B4-BE49-F238E27FC236}">
              <a16:creationId xmlns:a16="http://schemas.microsoft.com/office/drawing/2014/main" id="{6428F780-ED5F-4E5A-AEA5-243C5B5EDCB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897" name="Text 19">
          <a:extLst>
            <a:ext uri="{FF2B5EF4-FFF2-40B4-BE49-F238E27FC236}">
              <a16:creationId xmlns:a16="http://schemas.microsoft.com/office/drawing/2014/main" id="{F2F90CD1-263A-4A2A-B46C-1BBE6974C2E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898" name="Text 19">
          <a:extLst>
            <a:ext uri="{FF2B5EF4-FFF2-40B4-BE49-F238E27FC236}">
              <a16:creationId xmlns:a16="http://schemas.microsoft.com/office/drawing/2014/main" id="{3EFDAFBD-4ED3-4340-B9D3-6123DE87F36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899" name="Text 19">
          <a:extLst>
            <a:ext uri="{FF2B5EF4-FFF2-40B4-BE49-F238E27FC236}">
              <a16:creationId xmlns:a16="http://schemas.microsoft.com/office/drawing/2014/main" id="{8BF15404-7200-48CD-826C-0AF4B92354F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00" name="Text 19">
          <a:extLst>
            <a:ext uri="{FF2B5EF4-FFF2-40B4-BE49-F238E27FC236}">
              <a16:creationId xmlns:a16="http://schemas.microsoft.com/office/drawing/2014/main" id="{6BD7EF24-BD28-4C38-A1DB-E8382498FE62}"/>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01" name="Text 19">
          <a:extLst>
            <a:ext uri="{FF2B5EF4-FFF2-40B4-BE49-F238E27FC236}">
              <a16:creationId xmlns:a16="http://schemas.microsoft.com/office/drawing/2014/main" id="{5FE42A8C-F598-4E4D-A53B-688B85D62CB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02" name="Text 19">
          <a:extLst>
            <a:ext uri="{FF2B5EF4-FFF2-40B4-BE49-F238E27FC236}">
              <a16:creationId xmlns:a16="http://schemas.microsoft.com/office/drawing/2014/main" id="{798C4DEB-F6F8-4A8B-AB38-0BFD8493858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03" name="Text 19">
          <a:extLst>
            <a:ext uri="{FF2B5EF4-FFF2-40B4-BE49-F238E27FC236}">
              <a16:creationId xmlns:a16="http://schemas.microsoft.com/office/drawing/2014/main" id="{255CF2CF-5184-4493-BDC3-41F46B37993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04" name="Text 19">
          <a:extLst>
            <a:ext uri="{FF2B5EF4-FFF2-40B4-BE49-F238E27FC236}">
              <a16:creationId xmlns:a16="http://schemas.microsoft.com/office/drawing/2014/main" id="{B2C01B98-E7E2-4F4E-9694-49FB3A0E50D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05" name="Text 19">
          <a:extLst>
            <a:ext uri="{FF2B5EF4-FFF2-40B4-BE49-F238E27FC236}">
              <a16:creationId xmlns:a16="http://schemas.microsoft.com/office/drawing/2014/main" id="{F70077DF-0DC5-4CE7-9FC9-2B114F060352}"/>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06" name="Text 19">
          <a:extLst>
            <a:ext uri="{FF2B5EF4-FFF2-40B4-BE49-F238E27FC236}">
              <a16:creationId xmlns:a16="http://schemas.microsoft.com/office/drawing/2014/main" id="{F556E5D8-9902-45F1-A618-22E1ADF97A6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07" name="Text 19">
          <a:extLst>
            <a:ext uri="{FF2B5EF4-FFF2-40B4-BE49-F238E27FC236}">
              <a16:creationId xmlns:a16="http://schemas.microsoft.com/office/drawing/2014/main" id="{67DD0E3E-6CB4-4C21-85F2-226ABDE4115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08" name="Text 19">
          <a:extLst>
            <a:ext uri="{FF2B5EF4-FFF2-40B4-BE49-F238E27FC236}">
              <a16:creationId xmlns:a16="http://schemas.microsoft.com/office/drawing/2014/main" id="{C2ECC182-DB49-49D5-A82D-B69E4EFEC2EC}"/>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09" name="Text 19">
          <a:extLst>
            <a:ext uri="{FF2B5EF4-FFF2-40B4-BE49-F238E27FC236}">
              <a16:creationId xmlns:a16="http://schemas.microsoft.com/office/drawing/2014/main" id="{97F36CF2-EA95-4668-A661-528096008F5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10" name="Text 19">
          <a:extLst>
            <a:ext uri="{FF2B5EF4-FFF2-40B4-BE49-F238E27FC236}">
              <a16:creationId xmlns:a16="http://schemas.microsoft.com/office/drawing/2014/main" id="{59C9A33E-46C6-4A72-9DA2-A7054AF4FAF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11" name="Text 19">
          <a:extLst>
            <a:ext uri="{FF2B5EF4-FFF2-40B4-BE49-F238E27FC236}">
              <a16:creationId xmlns:a16="http://schemas.microsoft.com/office/drawing/2014/main" id="{0B9A5CA0-45DF-483A-84F9-1631324CB840}"/>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12" name="Text 19">
          <a:extLst>
            <a:ext uri="{FF2B5EF4-FFF2-40B4-BE49-F238E27FC236}">
              <a16:creationId xmlns:a16="http://schemas.microsoft.com/office/drawing/2014/main" id="{60771C6E-FE1E-437C-B797-32C4AB22FC2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13" name="Text 19">
          <a:extLst>
            <a:ext uri="{FF2B5EF4-FFF2-40B4-BE49-F238E27FC236}">
              <a16:creationId xmlns:a16="http://schemas.microsoft.com/office/drawing/2014/main" id="{D4EEB9B1-BEAF-48DB-BD59-9DF872D47D3C}"/>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14" name="Text 19">
          <a:extLst>
            <a:ext uri="{FF2B5EF4-FFF2-40B4-BE49-F238E27FC236}">
              <a16:creationId xmlns:a16="http://schemas.microsoft.com/office/drawing/2014/main" id="{4D1D8E2D-97ED-4082-9673-CA87E99E058B}"/>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15" name="Text 19">
          <a:extLst>
            <a:ext uri="{FF2B5EF4-FFF2-40B4-BE49-F238E27FC236}">
              <a16:creationId xmlns:a16="http://schemas.microsoft.com/office/drawing/2014/main" id="{62A5B3BA-6B07-4860-98E7-1EB552448C6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16" name="Text 19">
          <a:extLst>
            <a:ext uri="{FF2B5EF4-FFF2-40B4-BE49-F238E27FC236}">
              <a16:creationId xmlns:a16="http://schemas.microsoft.com/office/drawing/2014/main" id="{D0F6E7F8-1593-46D2-89F4-1CC99055491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17" name="Text 19">
          <a:extLst>
            <a:ext uri="{FF2B5EF4-FFF2-40B4-BE49-F238E27FC236}">
              <a16:creationId xmlns:a16="http://schemas.microsoft.com/office/drawing/2014/main" id="{3BB7810B-A39F-427D-A304-48CEBC233D3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18" name="Text 19">
          <a:extLst>
            <a:ext uri="{FF2B5EF4-FFF2-40B4-BE49-F238E27FC236}">
              <a16:creationId xmlns:a16="http://schemas.microsoft.com/office/drawing/2014/main" id="{A04BBD69-8A41-4AA1-AAC1-4CD0BC69F4B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19" name="Text 19">
          <a:extLst>
            <a:ext uri="{FF2B5EF4-FFF2-40B4-BE49-F238E27FC236}">
              <a16:creationId xmlns:a16="http://schemas.microsoft.com/office/drawing/2014/main" id="{46D24BAA-84C9-4C8E-8C8A-39F28E00E77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20" name="Text 19">
          <a:extLst>
            <a:ext uri="{FF2B5EF4-FFF2-40B4-BE49-F238E27FC236}">
              <a16:creationId xmlns:a16="http://schemas.microsoft.com/office/drawing/2014/main" id="{B0A5F27F-E1D9-407A-993F-95B222D247C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21" name="Text 19">
          <a:extLst>
            <a:ext uri="{FF2B5EF4-FFF2-40B4-BE49-F238E27FC236}">
              <a16:creationId xmlns:a16="http://schemas.microsoft.com/office/drawing/2014/main" id="{C5FB4C1C-ABD1-43F5-A14B-EE26DA41389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22" name="Text 19">
          <a:extLst>
            <a:ext uri="{FF2B5EF4-FFF2-40B4-BE49-F238E27FC236}">
              <a16:creationId xmlns:a16="http://schemas.microsoft.com/office/drawing/2014/main" id="{A343987A-A6DE-4800-8902-8B923DE2875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23" name="Text 19">
          <a:extLst>
            <a:ext uri="{FF2B5EF4-FFF2-40B4-BE49-F238E27FC236}">
              <a16:creationId xmlns:a16="http://schemas.microsoft.com/office/drawing/2014/main" id="{5B8D7BF3-50AE-44C8-B1CB-06B1EF30D34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24" name="Text 19">
          <a:extLst>
            <a:ext uri="{FF2B5EF4-FFF2-40B4-BE49-F238E27FC236}">
              <a16:creationId xmlns:a16="http://schemas.microsoft.com/office/drawing/2014/main" id="{4AF95695-98FF-44B6-AA97-A0DEA8F109B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25" name="Text 19">
          <a:extLst>
            <a:ext uri="{FF2B5EF4-FFF2-40B4-BE49-F238E27FC236}">
              <a16:creationId xmlns:a16="http://schemas.microsoft.com/office/drawing/2014/main" id="{785C1CCA-ACF2-4E2B-9DF6-85D77D59AC4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26" name="Text 19">
          <a:extLst>
            <a:ext uri="{FF2B5EF4-FFF2-40B4-BE49-F238E27FC236}">
              <a16:creationId xmlns:a16="http://schemas.microsoft.com/office/drawing/2014/main" id="{FDA6A3CC-3503-4009-BF28-54B00CD3F23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27" name="Text 19">
          <a:extLst>
            <a:ext uri="{FF2B5EF4-FFF2-40B4-BE49-F238E27FC236}">
              <a16:creationId xmlns:a16="http://schemas.microsoft.com/office/drawing/2014/main" id="{E1737AD0-65A0-4490-BEF5-7A1C2F608E3C}"/>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28" name="Text 19">
          <a:extLst>
            <a:ext uri="{FF2B5EF4-FFF2-40B4-BE49-F238E27FC236}">
              <a16:creationId xmlns:a16="http://schemas.microsoft.com/office/drawing/2014/main" id="{163794DF-2038-4092-B35B-B0031350F34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29" name="Text 19">
          <a:extLst>
            <a:ext uri="{FF2B5EF4-FFF2-40B4-BE49-F238E27FC236}">
              <a16:creationId xmlns:a16="http://schemas.microsoft.com/office/drawing/2014/main" id="{37E317B0-1E04-4F31-A2DE-71CB8B28729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30" name="Text 19">
          <a:extLst>
            <a:ext uri="{FF2B5EF4-FFF2-40B4-BE49-F238E27FC236}">
              <a16:creationId xmlns:a16="http://schemas.microsoft.com/office/drawing/2014/main" id="{A04ABDDD-072E-490B-B58A-429DD3AB59E4}"/>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31" name="Text 19">
          <a:extLst>
            <a:ext uri="{FF2B5EF4-FFF2-40B4-BE49-F238E27FC236}">
              <a16:creationId xmlns:a16="http://schemas.microsoft.com/office/drawing/2014/main" id="{223B7FE4-5E4C-4175-A409-4E502617767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32" name="Text 19">
          <a:extLst>
            <a:ext uri="{FF2B5EF4-FFF2-40B4-BE49-F238E27FC236}">
              <a16:creationId xmlns:a16="http://schemas.microsoft.com/office/drawing/2014/main" id="{EEBE6FF5-CD19-4972-90D4-CD1B0492F9AA}"/>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33" name="Text 19">
          <a:extLst>
            <a:ext uri="{FF2B5EF4-FFF2-40B4-BE49-F238E27FC236}">
              <a16:creationId xmlns:a16="http://schemas.microsoft.com/office/drawing/2014/main" id="{27FA6FC8-D8E8-425C-9D14-FC9015919680}"/>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34" name="Text 19">
          <a:extLst>
            <a:ext uri="{FF2B5EF4-FFF2-40B4-BE49-F238E27FC236}">
              <a16:creationId xmlns:a16="http://schemas.microsoft.com/office/drawing/2014/main" id="{66F8DE53-D35F-4C02-97B8-1D43D56ED7D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35" name="Text 19">
          <a:extLst>
            <a:ext uri="{FF2B5EF4-FFF2-40B4-BE49-F238E27FC236}">
              <a16:creationId xmlns:a16="http://schemas.microsoft.com/office/drawing/2014/main" id="{8CCCBA96-6BC6-4BF2-872E-C2B301FFF0B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36" name="Text 19">
          <a:extLst>
            <a:ext uri="{FF2B5EF4-FFF2-40B4-BE49-F238E27FC236}">
              <a16:creationId xmlns:a16="http://schemas.microsoft.com/office/drawing/2014/main" id="{A405B73D-BB47-4B75-A9EB-202229AA9F0B}"/>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37" name="Text 19">
          <a:extLst>
            <a:ext uri="{FF2B5EF4-FFF2-40B4-BE49-F238E27FC236}">
              <a16:creationId xmlns:a16="http://schemas.microsoft.com/office/drawing/2014/main" id="{E25D95ED-553A-4B35-8B6A-5C778D099D7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38" name="Text 19">
          <a:extLst>
            <a:ext uri="{FF2B5EF4-FFF2-40B4-BE49-F238E27FC236}">
              <a16:creationId xmlns:a16="http://schemas.microsoft.com/office/drawing/2014/main" id="{BF3A1815-2FA1-4D02-B55F-3407E4C36EC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39" name="Text 19">
          <a:extLst>
            <a:ext uri="{FF2B5EF4-FFF2-40B4-BE49-F238E27FC236}">
              <a16:creationId xmlns:a16="http://schemas.microsoft.com/office/drawing/2014/main" id="{D4C5D0C7-3977-4999-827F-273CF113C43B}"/>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40" name="Text 19">
          <a:extLst>
            <a:ext uri="{FF2B5EF4-FFF2-40B4-BE49-F238E27FC236}">
              <a16:creationId xmlns:a16="http://schemas.microsoft.com/office/drawing/2014/main" id="{6C6A0346-C7A0-40C8-BDDD-20760242E7EA}"/>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41" name="Text 19">
          <a:extLst>
            <a:ext uri="{FF2B5EF4-FFF2-40B4-BE49-F238E27FC236}">
              <a16:creationId xmlns:a16="http://schemas.microsoft.com/office/drawing/2014/main" id="{C0F8E4C6-0A44-4AAB-9E1F-9EBCDD3158A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42" name="Text 19">
          <a:extLst>
            <a:ext uri="{FF2B5EF4-FFF2-40B4-BE49-F238E27FC236}">
              <a16:creationId xmlns:a16="http://schemas.microsoft.com/office/drawing/2014/main" id="{B62002EF-EE99-474B-A545-8B6C364F374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43" name="Text 19">
          <a:extLst>
            <a:ext uri="{FF2B5EF4-FFF2-40B4-BE49-F238E27FC236}">
              <a16:creationId xmlns:a16="http://schemas.microsoft.com/office/drawing/2014/main" id="{27341EE2-C477-4BB7-AE3A-30FA5A9CC81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44" name="Text 19">
          <a:extLst>
            <a:ext uri="{FF2B5EF4-FFF2-40B4-BE49-F238E27FC236}">
              <a16:creationId xmlns:a16="http://schemas.microsoft.com/office/drawing/2014/main" id="{F35205ED-0E46-419B-A468-023774C4BDFC}"/>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45" name="Text 19">
          <a:extLst>
            <a:ext uri="{FF2B5EF4-FFF2-40B4-BE49-F238E27FC236}">
              <a16:creationId xmlns:a16="http://schemas.microsoft.com/office/drawing/2014/main" id="{221AB8EB-FF63-480C-8A7B-4B0A8E12620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46" name="Text 19">
          <a:extLst>
            <a:ext uri="{FF2B5EF4-FFF2-40B4-BE49-F238E27FC236}">
              <a16:creationId xmlns:a16="http://schemas.microsoft.com/office/drawing/2014/main" id="{B1F7A515-E4A3-4C10-9873-071F1CAD5D1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47" name="Text 19">
          <a:extLst>
            <a:ext uri="{FF2B5EF4-FFF2-40B4-BE49-F238E27FC236}">
              <a16:creationId xmlns:a16="http://schemas.microsoft.com/office/drawing/2014/main" id="{FECAD578-31CE-46A5-96A5-FD8CB2C24E3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48" name="Text 19">
          <a:extLst>
            <a:ext uri="{FF2B5EF4-FFF2-40B4-BE49-F238E27FC236}">
              <a16:creationId xmlns:a16="http://schemas.microsoft.com/office/drawing/2014/main" id="{FF2FF335-D1C3-42A8-BF79-7D36AF42D67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49" name="Text 19">
          <a:extLst>
            <a:ext uri="{FF2B5EF4-FFF2-40B4-BE49-F238E27FC236}">
              <a16:creationId xmlns:a16="http://schemas.microsoft.com/office/drawing/2014/main" id="{E215715B-38A6-440A-B6F7-B5F3A81AB69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50" name="Text 19">
          <a:extLst>
            <a:ext uri="{FF2B5EF4-FFF2-40B4-BE49-F238E27FC236}">
              <a16:creationId xmlns:a16="http://schemas.microsoft.com/office/drawing/2014/main" id="{D4C1FCDD-97C3-4E8C-AB3F-776800E7DFE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51" name="Text 19">
          <a:extLst>
            <a:ext uri="{FF2B5EF4-FFF2-40B4-BE49-F238E27FC236}">
              <a16:creationId xmlns:a16="http://schemas.microsoft.com/office/drawing/2014/main" id="{BDAB1D99-34B7-470A-8408-B87771283F6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52" name="Text 19">
          <a:extLst>
            <a:ext uri="{FF2B5EF4-FFF2-40B4-BE49-F238E27FC236}">
              <a16:creationId xmlns:a16="http://schemas.microsoft.com/office/drawing/2014/main" id="{FBABC181-EA49-48E1-97B9-4A40841C55D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53" name="Text 19">
          <a:extLst>
            <a:ext uri="{FF2B5EF4-FFF2-40B4-BE49-F238E27FC236}">
              <a16:creationId xmlns:a16="http://schemas.microsoft.com/office/drawing/2014/main" id="{06345ECF-735E-4F3F-80AA-5C04FC9C2BE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54" name="Text 19">
          <a:extLst>
            <a:ext uri="{FF2B5EF4-FFF2-40B4-BE49-F238E27FC236}">
              <a16:creationId xmlns:a16="http://schemas.microsoft.com/office/drawing/2014/main" id="{0D862A9F-813D-467E-9D69-B9AF9499D3E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55" name="Text 19">
          <a:extLst>
            <a:ext uri="{FF2B5EF4-FFF2-40B4-BE49-F238E27FC236}">
              <a16:creationId xmlns:a16="http://schemas.microsoft.com/office/drawing/2014/main" id="{22048C6E-FE02-4B8C-86C0-98A6EFF558C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56" name="Text 19">
          <a:extLst>
            <a:ext uri="{FF2B5EF4-FFF2-40B4-BE49-F238E27FC236}">
              <a16:creationId xmlns:a16="http://schemas.microsoft.com/office/drawing/2014/main" id="{87A4FC80-DF2D-4153-A121-21E5B27A5FE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57" name="Text 19">
          <a:extLst>
            <a:ext uri="{FF2B5EF4-FFF2-40B4-BE49-F238E27FC236}">
              <a16:creationId xmlns:a16="http://schemas.microsoft.com/office/drawing/2014/main" id="{71FF826B-5BD4-41FE-B961-182D33DFE8D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58" name="Text 19">
          <a:extLst>
            <a:ext uri="{FF2B5EF4-FFF2-40B4-BE49-F238E27FC236}">
              <a16:creationId xmlns:a16="http://schemas.microsoft.com/office/drawing/2014/main" id="{EFC0FAB3-900B-4718-BD63-EEA65B0967F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59" name="Text 19">
          <a:extLst>
            <a:ext uri="{FF2B5EF4-FFF2-40B4-BE49-F238E27FC236}">
              <a16:creationId xmlns:a16="http://schemas.microsoft.com/office/drawing/2014/main" id="{64C75316-44BB-4A7B-A5D7-3FBC86ED844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60" name="Text 19">
          <a:extLst>
            <a:ext uri="{FF2B5EF4-FFF2-40B4-BE49-F238E27FC236}">
              <a16:creationId xmlns:a16="http://schemas.microsoft.com/office/drawing/2014/main" id="{12A17C19-736C-4BBA-9D6E-A85D04A5CEC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61" name="Text 19">
          <a:extLst>
            <a:ext uri="{FF2B5EF4-FFF2-40B4-BE49-F238E27FC236}">
              <a16:creationId xmlns:a16="http://schemas.microsoft.com/office/drawing/2014/main" id="{97C30006-35F0-4774-B230-43D822B39862}"/>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62" name="Text 19">
          <a:extLst>
            <a:ext uri="{FF2B5EF4-FFF2-40B4-BE49-F238E27FC236}">
              <a16:creationId xmlns:a16="http://schemas.microsoft.com/office/drawing/2014/main" id="{A3A3BC08-AEDB-4525-8987-9214E4D8A0D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63" name="Text 19">
          <a:extLst>
            <a:ext uri="{FF2B5EF4-FFF2-40B4-BE49-F238E27FC236}">
              <a16:creationId xmlns:a16="http://schemas.microsoft.com/office/drawing/2014/main" id="{E58A9111-A5F8-4698-8362-EC8D25AAE1A4}"/>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64" name="Text 19">
          <a:extLst>
            <a:ext uri="{FF2B5EF4-FFF2-40B4-BE49-F238E27FC236}">
              <a16:creationId xmlns:a16="http://schemas.microsoft.com/office/drawing/2014/main" id="{ED759156-F314-460D-A410-F3649DE2003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65" name="Text 19">
          <a:extLst>
            <a:ext uri="{FF2B5EF4-FFF2-40B4-BE49-F238E27FC236}">
              <a16:creationId xmlns:a16="http://schemas.microsoft.com/office/drawing/2014/main" id="{67EFA485-EEC5-47C2-9A3A-D61EA42126C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66" name="Text 19">
          <a:extLst>
            <a:ext uri="{FF2B5EF4-FFF2-40B4-BE49-F238E27FC236}">
              <a16:creationId xmlns:a16="http://schemas.microsoft.com/office/drawing/2014/main" id="{37748E05-2EC2-4299-89C7-866C8778A4A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67" name="Text 19">
          <a:extLst>
            <a:ext uri="{FF2B5EF4-FFF2-40B4-BE49-F238E27FC236}">
              <a16:creationId xmlns:a16="http://schemas.microsoft.com/office/drawing/2014/main" id="{EA0B4136-62EE-4348-879B-F7195F1A1AC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68" name="Text 19">
          <a:extLst>
            <a:ext uri="{FF2B5EF4-FFF2-40B4-BE49-F238E27FC236}">
              <a16:creationId xmlns:a16="http://schemas.microsoft.com/office/drawing/2014/main" id="{7B08B672-1E42-4840-9307-2441FEBB3EC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69" name="Text 19">
          <a:extLst>
            <a:ext uri="{FF2B5EF4-FFF2-40B4-BE49-F238E27FC236}">
              <a16:creationId xmlns:a16="http://schemas.microsoft.com/office/drawing/2014/main" id="{EDD418FB-F874-4FBF-8A46-C7F015B1F22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70" name="Text 19">
          <a:extLst>
            <a:ext uri="{FF2B5EF4-FFF2-40B4-BE49-F238E27FC236}">
              <a16:creationId xmlns:a16="http://schemas.microsoft.com/office/drawing/2014/main" id="{64056BAC-4450-4AC4-8D41-CC4B1EC6C642}"/>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71" name="Text 19">
          <a:extLst>
            <a:ext uri="{FF2B5EF4-FFF2-40B4-BE49-F238E27FC236}">
              <a16:creationId xmlns:a16="http://schemas.microsoft.com/office/drawing/2014/main" id="{83BF6A8A-638D-4F8E-8903-B7C0FB04CE6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72" name="Text 19">
          <a:extLst>
            <a:ext uri="{FF2B5EF4-FFF2-40B4-BE49-F238E27FC236}">
              <a16:creationId xmlns:a16="http://schemas.microsoft.com/office/drawing/2014/main" id="{EFE1D0DA-3317-4957-BD6A-0A6D5AC5651B}"/>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73" name="Text 19">
          <a:extLst>
            <a:ext uri="{FF2B5EF4-FFF2-40B4-BE49-F238E27FC236}">
              <a16:creationId xmlns:a16="http://schemas.microsoft.com/office/drawing/2014/main" id="{8AB772E5-E133-40AA-B2F4-59D3D52F9FF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74" name="Text 19">
          <a:extLst>
            <a:ext uri="{FF2B5EF4-FFF2-40B4-BE49-F238E27FC236}">
              <a16:creationId xmlns:a16="http://schemas.microsoft.com/office/drawing/2014/main" id="{A80D55E0-A1F3-4E18-893F-E3442897ECC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75" name="Text 19">
          <a:extLst>
            <a:ext uri="{FF2B5EF4-FFF2-40B4-BE49-F238E27FC236}">
              <a16:creationId xmlns:a16="http://schemas.microsoft.com/office/drawing/2014/main" id="{ED4CEFF1-B45C-4F18-B93A-EB5217342DA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76" name="Text 19">
          <a:extLst>
            <a:ext uri="{FF2B5EF4-FFF2-40B4-BE49-F238E27FC236}">
              <a16:creationId xmlns:a16="http://schemas.microsoft.com/office/drawing/2014/main" id="{67766BD0-DB95-4FF7-B39B-6D2F68682C4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77" name="Text 19">
          <a:extLst>
            <a:ext uri="{FF2B5EF4-FFF2-40B4-BE49-F238E27FC236}">
              <a16:creationId xmlns:a16="http://schemas.microsoft.com/office/drawing/2014/main" id="{644353FB-78B7-4150-A836-2CF1C3712FD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78" name="Text 19">
          <a:extLst>
            <a:ext uri="{FF2B5EF4-FFF2-40B4-BE49-F238E27FC236}">
              <a16:creationId xmlns:a16="http://schemas.microsoft.com/office/drawing/2014/main" id="{995AB22A-8843-4C29-AB07-37470E23DB2C}"/>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79" name="Text 19">
          <a:extLst>
            <a:ext uri="{FF2B5EF4-FFF2-40B4-BE49-F238E27FC236}">
              <a16:creationId xmlns:a16="http://schemas.microsoft.com/office/drawing/2014/main" id="{1E6FDFCA-FE5A-4450-A0FB-DE17D3D647F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80" name="Text 19">
          <a:extLst>
            <a:ext uri="{FF2B5EF4-FFF2-40B4-BE49-F238E27FC236}">
              <a16:creationId xmlns:a16="http://schemas.microsoft.com/office/drawing/2014/main" id="{ECEE107E-1DFB-4714-B58F-F3357492F17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81" name="Text 19">
          <a:extLst>
            <a:ext uri="{FF2B5EF4-FFF2-40B4-BE49-F238E27FC236}">
              <a16:creationId xmlns:a16="http://schemas.microsoft.com/office/drawing/2014/main" id="{1A88CE04-2C93-4968-A4A8-0E33498C442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82" name="Text 19">
          <a:extLst>
            <a:ext uri="{FF2B5EF4-FFF2-40B4-BE49-F238E27FC236}">
              <a16:creationId xmlns:a16="http://schemas.microsoft.com/office/drawing/2014/main" id="{1D3A8C1A-8126-4F96-B40E-9BC747E2C81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83" name="Text 19">
          <a:extLst>
            <a:ext uri="{FF2B5EF4-FFF2-40B4-BE49-F238E27FC236}">
              <a16:creationId xmlns:a16="http://schemas.microsoft.com/office/drawing/2014/main" id="{7CC50736-A907-4D0B-8CFC-BB393D78C68B}"/>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84" name="Text 19">
          <a:extLst>
            <a:ext uri="{FF2B5EF4-FFF2-40B4-BE49-F238E27FC236}">
              <a16:creationId xmlns:a16="http://schemas.microsoft.com/office/drawing/2014/main" id="{C7D636A4-651F-42A1-8134-AA9A5940A77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85" name="Text 19">
          <a:extLst>
            <a:ext uri="{FF2B5EF4-FFF2-40B4-BE49-F238E27FC236}">
              <a16:creationId xmlns:a16="http://schemas.microsoft.com/office/drawing/2014/main" id="{1D32DF89-A93A-425C-BE26-076CC0AAF1F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86" name="Text 19">
          <a:extLst>
            <a:ext uri="{FF2B5EF4-FFF2-40B4-BE49-F238E27FC236}">
              <a16:creationId xmlns:a16="http://schemas.microsoft.com/office/drawing/2014/main" id="{9356558E-9B79-4144-9B5D-C9BEAB0CCD6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87" name="Text 19">
          <a:extLst>
            <a:ext uri="{FF2B5EF4-FFF2-40B4-BE49-F238E27FC236}">
              <a16:creationId xmlns:a16="http://schemas.microsoft.com/office/drawing/2014/main" id="{B959D660-6A30-4FB3-8058-2A96506AF68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88" name="Text 19">
          <a:extLst>
            <a:ext uri="{FF2B5EF4-FFF2-40B4-BE49-F238E27FC236}">
              <a16:creationId xmlns:a16="http://schemas.microsoft.com/office/drawing/2014/main" id="{B33E2C55-E5BD-47C4-9254-C625081916B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89" name="Text 19">
          <a:extLst>
            <a:ext uri="{FF2B5EF4-FFF2-40B4-BE49-F238E27FC236}">
              <a16:creationId xmlns:a16="http://schemas.microsoft.com/office/drawing/2014/main" id="{4384DF95-D3D0-47C2-8BAD-6DB3C44F1FB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90" name="Text 19">
          <a:extLst>
            <a:ext uri="{FF2B5EF4-FFF2-40B4-BE49-F238E27FC236}">
              <a16:creationId xmlns:a16="http://schemas.microsoft.com/office/drawing/2014/main" id="{07953933-5336-4FAD-BEF9-894FE7E5559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91" name="Text 19">
          <a:extLst>
            <a:ext uri="{FF2B5EF4-FFF2-40B4-BE49-F238E27FC236}">
              <a16:creationId xmlns:a16="http://schemas.microsoft.com/office/drawing/2014/main" id="{99BB8E58-6818-44AD-9D0C-C7B97CC4A25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92" name="Text 19">
          <a:extLst>
            <a:ext uri="{FF2B5EF4-FFF2-40B4-BE49-F238E27FC236}">
              <a16:creationId xmlns:a16="http://schemas.microsoft.com/office/drawing/2014/main" id="{8643A8A6-554D-4182-A183-58B904AB5012}"/>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93" name="Text 19">
          <a:extLst>
            <a:ext uri="{FF2B5EF4-FFF2-40B4-BE49-F238E27FC236}">
              <a16:creationId xmlns:a16="http://schemas.microsoft.com/office/drawing/2014/main" id="{567FE5FA-23A7-460F-8673-90B5407A006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94" name="Text 19">
          <a:extLst>
            <a:ext uri="{FF2B5EF4-FFF2-40B4-BE49-F238E27FC236}">
              <a16:creationId xmlns:a16="http://schemas.microsoft.com/office/drawing/2014/main" id="{D8A66F34-9A55-4BCD-9EA8-6308E636C780}"/>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95" name="Text 19">
          <a:extLst>
            <a:ext uri="{FF2B5EF4-FFF2-40B4-BE49-F238E27FC236}">
              <a16:creationId xmlns:a16="http://schemas.microsoft.com/office/drawing/2014/main" id="{04B6E091-04B4-4D74-A430-92EC643E247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96" name="Text 19">
          <a:extLst>
            <a:ext uri="{FF2B5EF4-FFF2-40B4-BE49-F238E27FC236}">
              <a16:creationId xmlns:a16="http://schemas.microsoft.com/office/drawing/2014/main" id="{9B5C1447-91F1-4702-89EE-05A2D0AD1D5A}"/>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730250" cy="31750"/>
    <xdr:sp macro="" textlink="">
      <xdr:nvSpPr>
        <xdr:cNvPr id="1997" name="Text 19">
          <a:extLst>
            <a:ext uri="{FF2B5EF4-FFF2-40B4-BE49-F238E27FC236}">
              <a16:creationId xmlns:a16="http://schemas.microsoft.com/office/drawing/2014/main" id="{265FE043-00D1-4CCA-B532-6D41B8192D54}"/>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1999" name="Text 19">
          <a:extLst>
            <a:ext uri="{FF2B5EF4-FFF2-40B4-BE49-F238E27FC236}">
              <a16:creationId xmlns:a16="http://schemas.microsoft.com/office/drawing/2014/main" id="{5E83E8E3-0CD4-4135-8045-AEC0DE3B1DE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00" name="Text 19">
          <a:extLst>
            <a:ext uri="{FF2B5EF4-FFF2-40B4-BE49-F238E27FC236}">
              <a16:creationId xmlns:a16="http://schemas.microsoft.com/office/drawing/2014/main" id="{436A9720-A83F-4ACF-82EF-4BC2AA0B056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01" name="Text 19">
          <a:extLst>
            <a:ext uri="{FF2B5EF4-FFF2-40B4-BE49-F238E27FC236}">
              <a16:creationId xmlns:a16="http://schemas.microsoft.com/office/drawing/2014/main" id="{6F948C9C-E043-49A3-BB4F-B3ED33EDF2E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02" name="Text 19">
          <a:extLst>
            <a:ext uri="{FF2B5EF4-FFF2-40B4-BE49-F238E27FC236}">
              <a16:creationId xmlns:a16="http://schemas.microsoft.com/office/drawing/2014/main" id="{6136ABD0-5B5B-45B9-94BF-12569026824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03" name="Text 19">
          <a:extLst>
            <a:ext uri="{FF2B5EF4-FFF2-40B4-BE49-F238E27FC236}">
              <a16:creationId xmlns:a16="http://schemas.microsoft.com/office/drawing/2014/main" id="{10AB96E9-44E2-4C8F-AC50-24440FCB3D9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04" name="Text 19">
          <a:extLst>
            <a:ext uri="{FF2B5EF4-FFF2-40B4-BE49-F238E27FC236}">
              <a16:creationId xmlns:a16="http://schemas.microsoft.com/office/drawing/2014/main" id="{5DAD59B4-D314-4509-8917-E564869EEF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05" name="Text 19">
          <a:extLst>
            <a:ext uri="{FF2B5EF4-FFF2-40B4-BE49-F238E27FC236}">
              <a16:creationId xmlns:a16="http://schemas.microsoft.com/office/drawing/2014/main" id="{20DFC1CA-0FD1-434E-B0BB-A4B4E395789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06" name="Text 19">
          <a:extLst>
            <a:ext uri="{FF2B5EF4-FFF2-40B4-BE49-F238E27FC236}">
              <a16:creationId xmlns:a16="http://schemas.microsoft.com/office/drawing/2014/main" id="{F091248D-9B5A-4492-B601-34240EFAB3A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07" name="Text 19">
          <a:extLst>
            <a:ext uri="{FF2B5EF4-FFF2-40B4-BE49-F238E27FC236}">
              <a16:creationId xmlns:a16="http://schemas.microsoft.com/office/drawing/2014/main" id="{8897CD37-1D14-4D89-9986-3B2AEFD0B87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08" name="Text 19">
          <a:extLst>
            <a:ext uri="{FF2B5EF4-FFF2-40B4-BE49-F238E27FC236}">
              <a16:creationId xmlns:a16="http://schemas.microsoft.com/office/drawing/2014/main" id="{56247A97-F2F1-48C1-832E-E9F094469E5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09" name="Text 19">
          <a:extLst>
            <a:ext uri="{FF2B5EF4-FFF2-40B4-BE49-F238E27FC236}">
              <a16:creationId xmlns:a16="http://schemas.microsoft.com/office/drawing/2014/main" id="{F93C036C-0132-412D-8537-6ECE97C076B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10" name="Text 19">
          <a:extLst>
            <a:ext uri="{FF2B5EF4-FFF2-40B4-BE49-F238E27FC236}">
              <a16:creationId xmlns:a16="http://schemas.microsoft.com/office/drawing/2014/main" id="{C7F32AE3-BE80-4ED8-9B3E-4E502B20F42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11" name="Text 19">
          <a:extLst>
            <a:ext uri="{FF2B5EF4-FFF2-40B4-BE49-F238E27FC236}">
              <a16:creationId xmlns:a16="http://schemas.microsoft.com/office/drawing/2014/main" id="{53F362C7-8D7B-4F1E-8CFA-6E47A77AC6B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12" name="Text 19">
          <a:extLst>
            <a:ext uri="{FF2B5EF4-FFF2-40B4-BE49-F238E27FC236}">
              <a16:creationId xmlns:a16="http://schemas.microsoft.com/office/drawing/2014/main" id="{04464DD0-31E4-44BF-A3D9-8F84E4CB654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13" name="Text 19">
          <a:extLst>
            <a:ext uri="{FF2B5EF4-FFF2-40B4-BE49-F238E27FC236}">
              <a16:creationId xmlns:a16="http://schemas.microsoft.com/office/drawing/2014/main" id="{CE0FDDE0-EC71-49F0-9D04-BF7634601CC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14" name="Text 19">
          <a:extLst>
            <a:ext uri="{FF2B5EF4-FFF2-40B4-BE49-F238E27FC236}">
              <a16:creationId xmlns:a16="http://schemas.microsoft.com/office/drawing/2014/main" id="{6513D87C-6B03-42C7-8420-7A161006E74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15" name="Text 19">
          <a:extLst>
            <a:ext uri="{FF2B5EF4-FFF2-40B4-BE49-F238E27FC236}">
              <a16:creationId xmlns:a16="http://schemas.microsoft.com/office/drawing/2014/main" id="{C5E13369-07F9-4AFC-9AFE-18D61BCDDDF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16" name="Text 19">
          <a:extLst>
            <a:ext uri="{FF2B5EF4-FFF2-40B4-BE49-F238E27FC236}">
              <a16:creationId xmlns:a16="http://schemas.microsoft.com/office/drawing/2014/main" id="{43AF921D-4074-4C2C-BEDE-3D85086A93C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17" name="Text 19">
          <a:extLst>
            <a:ext uri="{FF2B5EF4-FFF2-40B4-BE49-F238E27FC236}">
              <a16:creationId xmlns:a16="http://schemas.microsoft.com/office/drawing/2014/main" id="{CFA981C9-9DF7-4E56-A20E-EAEEC9F85D5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18" name="Text 19">
          <a:extLst>
            <a:ext uri="{FF2B5EF4-FFF2-40B4-BE49-F238E27FC236}">
              <a16:creationId xmlns:a16="http://schemas.microsoft.com/office/drawing/2014/main" id="{6D187362-D855-4E4D-A184-6316FCD6DE1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19" name="Text 19">
          <a:extLst>
            <a:ext uri="{FF2B5EF4-FFF2-40B4-BE49-F238E27FC236}">
              <a16:creationId xmlns:a16="http://schemas.microsoft.com/office/drawing/2014/main" id="{F9BC7A20-E156-40B3-B795-DDAF06B3AF8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20" name="Text 19">
          <a:extLst>
            <a:ext uri="{FF2B5EF4-FFF2-40B4-BE49-F238E27FC236}">
              <a16:creationId xmlns:a16="http://schemas.microsoft.com/office/drawing/2014/main" id="{2940418B-92A3-4A99-A78F-1D3360BBB88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21" name="Text 19">
          <a:extLst>
            <a:ext uri="{FF2B5EF4-FFF2-40B4-BE49-F238E27FC236}">
              <a16:creationId xmlns:a16="http://schemas.microsoft.com/office/drawing/2014/main" id="{500A3B33-B6A3-4696-BF93-0A8038D0675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22" name="Text 19">
          <a:extLst>
            <a:ext uri="{FF2B5EF4-FFF2-40B4-BE49-F238E27FC236}">
              <a16:creationId xmlns:a16="http://schemas.microsoft.com/office/drawing/2014/main" id="{3719379F-9330-4844-BFEC-B0300FDB15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23" name="Text 19">
          <a:extLst>
            <a:ext uri="{FF2B5EF4-FFF2-40B4-BE49-F238E27FC236}">
              <a16:creationId xmlns:a16="http://schemas.microsoft.com/office/drawing/2014/main" id="{408533C7-BF06-4932-9E4A-3F3A37170E8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24" name="Text 19">
          <a:extLst>
            <a:ext uri="{FF2B5EF4-FFF2-40B4-BE49-F238E27FC236}">
              <a16:creationId xmlns:a16="http://schemas.microsoft.com/office/drawing/2014/main" id="{C3C736C5-0A0A-4AE8-9CC1-6E3CC2879C7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25" name="Text 19">
          <a:extLst>
            <a:ext uri="{FF2B5EF4-FFF2-40B4-BE49-F238E27FC236}">
              <a16:creationId xmlns:a16="http://schemas.microsoft.com/office/drawing/2014/main" id="{2030E233-44F8-4136-89BE-0F63CD3744D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26" name="Text 19">
          <a:extLst>
            <a:ext uri="{FF2B5EF4-FFF2-40B4-BE49-F238E27FC236}">
              <a16:creationId xmlns:a16="http://schemas.microsoft.com/office/drawing/2014/main" id="{96EDFE2E-E0B6-4604-A070-8A352D10057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27" name="Text 19">
          <a:extLst>
            <a:ext uri="{FF2B5EF4-FFF2-40B4-BE49-F238E27FC236}">
              <a16:creationId xmlns:a16="http://schemas.microsoft.com/office/drawing/2014/main" id="{BFA4044B-141A-4DDD-8368-E0900F31570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28" name="Text 19">
          <a:extLst>
            <a:ext uri="{FF2B5EF4-FFF2-40B4-BE49-F238E27FC236}">
              <a16:creationId xmlns:a16="http://schemas.microsoft.com/office/drawing/2014/main" id="{253B3785-C088-43B3-BAD9-50C326BDC87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29" name="Text 19">
          <a:extLst>
            <a:ext uri="{FF2B5EF4-FFF2-40B4-BE49-F238E27FC236}">
              <a16:creationId xmlns:a16="http://schemas.microsoft.com/office/drawing/2014/main" id="{040F9F9D-E22E-4D02-8755-4E4C71B96FD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30" name="Text 19">
          <a:extLst>
            <a:ext uri="{FF2B5EF4-FFF2-40B4-BE49-F238E27FC236}">
              <a16:creationId xmlns:a16="http://schemas.microsoft.com/office/drawing/2014/main" id="{AB807B6E-A553-49D3-985A-DD174ACABE4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31" name="Text 19">
          <a:extLst>
            <a:ext uri="{FF2B5EF4-FFF2-40B4-BE49-F238E27FC236}">
              <a16:creationId xmlns:a16="http://schemas.microsoft.com/office/drawing/2014/main" id="{E52F785B-42CB-416B-84AB-D35C7A16095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32" name="Text 19">
          <a:extLst>
            <a:ext uri="{FF2B5EF4-FFF2-40B4-BE49-F238E27FC236}">
              <a16:creationId xmlns:a16="http://schemas.microsoft.com/office/drawing/2014/main" id="{701621CA-D50F-45FF-AD1B-60C61DDE302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33" name="Text 19">
          <a:extLst>
            <a:ext uri="{FF2B5EF4-FFF2-40B4-BE49-F238E27FC236}">
              <a16:creationId xmlns:a16="http://schemas.microsoft.com/office/drawing/2014/main" id="{9981E97F-9BCE-4DF1-8CA1-0C22282BAC7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34" name="Text 19">
          <a:extLst>
            <a:ext uri="{FF2B5EF4-FFF2-40B4-BE49-F238E27FC236}">
              <a16:creationId xmlns:a16="http://schemas.microsoft.com/office/drawing/2014/main" id="{11AA7F17-B4DC-4FF5-8800-8D1B0EA1FEE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35" name="Text 19">
          <a:extLst>
            <a:ext uri="{FF2B5EF4-FFF2-40B4-BE49-F238E27FC236}">
              <a16:creationId xmlns:a16="http://schemas.microsoft.com/office/drawing/2014/main" id="{44EDF23F-13B4-4E1B-BBCC-F6BC96C74A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36" name="Text 19">
          <a:extLst>
            <a:ext uri="{FF2B5EF4-FFF2-40B4-BE49-F238E27FC236}">
              <a16:creationId xmlns:a16="http://schemas.microsoft.com/office/drawing/2014/main" id="{D3AD8211-233E-43A1-8680-E300FEE8505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37" name="Text 19">
          <a:extLst>
            <a:ext uri="{FF2B5EF4-FFF2-40B4-BE49-F238E27FC236}">
              <a16:creationId xmlns:a16="http://schemas.microsoft.com/office/drawing/2014/main" id="{BFA7D5A5-518C-4279-9A4F-B63D5E43DDE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38" name="Text 19">
          <a:extLst>
            <a:ext uri="{FF2B5EF4-FFF2-40B4-BE49-F238E27FC236}">
              <a16:creationId xmlns:a16="http://schemas.microsoft.com/office/drawing/2014/main" id="{11D746C2-F637-4415-8233-8E2A072A301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39" name="Text 19">
          <a:extLst>
            <a:ext uri="{FF2B5EF4-FFF2-40B4-BE49-F238E27FC236}">
              <a16:creationId xmlns:a16="http://schemas.microsoft.com/office/drawing/2014/main" id="{1A44C429-B0CB-423B-AE71-B6D60927392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40" name="Text 19">
          <a:extLst>
            <a:ext uri="{FF2B5EF4-FFF2-40B4-BE49-F238E27FC236}">
              <a16:creationId xmlns:a16="http://schemas.microsoft.com/office/drawing/2014/main" id="{4A2EA0A8-91CD-476F-A334-5645C10C94E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41" name="Text 19">
          <a:extLst>
            <a:ext uri="{FF2B5EF4-FFF2-40B4-BE49-F238E27FC236}">
              <a16:creationId xmlns:a16="http://schemas.microsoft.com/office/drawing/2014/main" id="{6D56C9BA-5B15-453D-AB61-4E109971323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42" name="Text 19">
          <a:extLst>
            <a:ext uri="{FF2B5EF4-FFF2-40B4-BE49-F238E27FC236}">
              <a16:creationId xmlns:a16="http://schemas.microsoft.com/office/drawing/2014/main" id="{BDB2DD96-F65F-4DAA-A37B-78AA4F31E0D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43" name="Text 19">
          <a:extLst>
            <a:ext uri="{FF2B5EF4-FFF2-40B4-BE49-F238E27FC236}">
              <a16:creationId xmlns:a16="http://schemas.microsoft.com/office/drawing/2014/main" id="{A47CFF38-BE38-4877-9BA0-8B756CD8C61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44" name="Text 19">
          <a:extLst>
            <a:ext uri="{FF2B5EF4-FFF2-40B4-BE49-F238E27FC236}">
              <a16:creationId xmlns:a16="http://schemas.microsoft.com/office/drawing/2014/main" id="{84443E8D-B6C8-4869-94E1-0B4A33F6BFA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45" name="Text 19">
          <a:extLst>
            <a:ext uri="{FF2B5EF4-FFF2-40B4-BE49-F238E27FC236}">
              <a16:creationId xmlns:a16="http://schemas.microsoft.com/office/drawing/2014/main" id="{8F48C9E0-4506-4188-88EF-82B96E8AE74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46" name="Text 19">
          <a:extLst>
            <a:ext uri="{FF2B5EF4-FFF2-40B4-BE49-F238E27FC236}">
              <a16:creationId xmlns:a16="http://schemas.microsoft.com/office/drawing/2014/main" id="{A5AB95C6-5B95-409B-B126-FA00085ABDF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47" name="Text 19">
          <a:extLst>
            <a:ext uri="{FF2B5EF4-FFF2-40B4-BE49-F238E27FC236}">
              <a16:creationId xmlns:a16="http://schemas.microsoft.com/office/drawing/2014/main" id="{FE1C0AE2-87EC-4073-8F2F-C5280A459AD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48" name="Text 19">
          <a:extLst>
            <a:ext uri="{FF2B5EF4-FFF2-40B4-BE49-F238E27FC236}">
              <a16:creationId xmlns:a16="http://schemas.microsoft.com/office/drawing/2014/main" id="{E888A0B6-BD99-4672-B202-0CF5C3F86B3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49" name="Text 19">
          <a:extLst>
            <a:ext uri="{FF2B5EF4-FFF2-40B4-BE49-F238E27FC236}">
              <a16:creationId xmlns:a16="http://schemas.microsoft.com/office/drawing/2014/main" id="{568C4A14-53A2-473E-9539-1E7D4EADBCF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50" name="Text 19">
          <a:extLst>
            <a:ext uri="{FF2B5EF4-FFF2-40B4-BE49-F238E27FC236}">
              <a16:creationId xmlns:a16="http://schemas.microsoft.com/office/drawing/2014/main" id="{3076C502-8570-41AF-8CA9-106D187465C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51" name="Text 19">
          <a:extLst>
            <a:ext uri="{FF2B5EF4-FFF2-40B4-BE49-F238E27FC236}">
              <a16:creationId xmlns:a16="http://schemas.microsoft.com/office/drawing/2014/main" id="{D2F6D9B1-2623-4F33-95EE-FF80D96C61F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52" name="Text 19">
          <a:extLst>
            <a:ext uri="{FF2B5EF4-FFF2-40B4-BE49-F238E27FC236}">
              <a16:creationId xmlns:a16="http://schemas.microsoft.com/office/drawing/2014/main" id="{9B29C71D-0AD2-4E4B-AF47-5A5D57C8156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53" name="Text 19">
          <a:extLst>
            <a:ext uri="{FF2B5EF4-FFF2-40B4-BE49-F238E27FC236}">
              <a16:creationId xmlns:a16="http://schemas.microsoft.com/office/drawing/2014/main" id="{787EA7E6-20FF-4299-A4A2-2D0EB25F7B0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54" name="Text 19">
          <a:extLst>
            <a:ext uri="{FF2B5EF4-FFF2-40B4-BE49-F238E27FC236}">
              <a16:creationId xmlns:a16="http://schemas.microsoft.com/office/drawing/2014/main" id="{837D3497-4E6C-4798-9B68-6E382CEBFA5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55" name="Text 19">
          <a:extLst>
            <a:ext uri="{FF2B5EF4-FFF2-40B4-BE49-F238E27FC236}">
              <a16:creationId xmlns:a16="http://schemas.microsoft.com/office/drawing/2014/main" id="{3D3C67AC-996F-452F-BC7A-CE945FBFF7A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56" name="Text 19">
          <a:extLst>
            <a:ext uri="{FF2B5EF4-FFF2-40B4-BE49-F238E27FC236}">
              <a16:creationId xmlns:a16="http://schemas.microsoft.com/office/drawing/2014/main" id="{FA8FCBB3-9F82-4028-9305-2A73EE234AA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57" name="Text 19">
          <a:extLst>
            <a:ext uri="{FF2B5EF4-FFF2-40B4-BE49-F238E27FC236}">
              <a16:creationId xmlns:a16="http://schemas.microsoft.com/office/drawing/2014/main" id="{6ACF6149-23DA-4362-97DA-114CA41BA5E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58" name="Text 19">
          <a:extLst>
            <a:ext uri="{FF2B5EF4-FFF2-40B4-BE49-F238E27FC236}">
              <a16:creationId xmlns:a16="http://schemas.microsoft.com/office/drawing/2014/main" id="{ED55DF6B-4407-4E3A-A548-DFBB172C424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59" name="Text 19">
          <a:extLst>
            <a:ext uri="{FF2B5EF4-FFF2-40B4-BE49-F238E27FC236}">
              <a16:creationId xmlns:a16="http://schemas.microsoft.com/office/drawing/2014/main" id="{E194985F-8488-4CE7-9415-0B11D47DC22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60" name="Text 19">
          <a:extLst>
            <a:ext uri="{FF2B5EF4-FFF2-40B4-BE49-F238E27FC236}">
              <a16:creationId xmlns:a16="http://schemas.microsoft.com/office/drawing/2014/main" id="{74553B7F-5207-4622-81A5-468229DDE89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61" name="Text 19">
          <a:extLst>
            <a:ext uri="{FF2B5EF4-FFF2-40B4-BE49-F238E27FC236}">
              <a16:creationId xmlns:a16="http://schemas.microsoft.com/office/drawing/2014/main" id="{96FD908E-D589-4947-A641-2B56C9E0B78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62" name="Text 19">
          <a:extLst>
            <a:ext uri="{FF2B5EF4-FFF2-40B4-BE49-F238E27FC236}">
              <a16:creationId xmlns:a16="http://schemas.microsoft.com/office/drawing/2014/main" id="{1E775D96-F620-4CA0-8446-E1161E83468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63" name="Text 19">
          <a:extLst>
            <a:ext uri="{FF2B5EF4-FFF2-40B4-BE49-F238E27FC236}">
              <a16:creationId xmlns:a16="http://schemas.microsoft.com/office/drawing/2014/main" id="{25931D52-08DC-4FDC-BF50-88233621D19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64" name="Text 19">
          <a:extLst>
            <a:ext uri="{FF2B5EF4-FFF2-40B4-BE49-F238E27FC236}">
              <a16:creationId xmlns:a16="http://schemas.microsoft.com/office/drawing/2014/main" id="{63E35CF3-FA72-42A0-8F59-D93B9DBB8F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65" name="Text 19">
          <a:extLst>
            <a:ext uri="{FF2B5EF4-FFF2-40B4-BE49-F238E27FC236}">
              <a16:creationId xmlns:a16="http://schemas.microsoft.com/office/drawing/2014/main" id="{8C3AD469-4FDF-42A1-900A-F210BC80A8D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66" name="Text 19">
          <a:extLst>
            <a:ext uri="{FF2B5EF4-FFF2-40B4-BE49-F238E27FC236}">
              <a16:creationId xmlns:a16="http://schemas.microsoft.com/office/drawing/2014/main" id="{2C7C0847-7641-4910-AAAA-FF267911E6D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67" name="Text 19">
          <a:extLst>
            <a:ext uri="{FF2B5EF4-FFF2-40B4-BE49-F238E27FC236}">
              <a16:creationId xmlns:a16="http://schemas.microsoft.com/office/drawing/2014/main" id="{D8CAEE1F-A10B-4062-B5D4-04B98E39CA9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68" name="Text 19">
          <a:extLst>
            <a:ext uri="{FF2B5EF4-FFF2-40B4-BE49-F238E27FC236}">
              <a16:creationId xmlns:a16="http://schemas.microsoft.com/office/drawing/2014/main" id="{813336B4-DD61-4DAE-A86B-A3F135442D5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69" name="Text 19">
          <a:extLst>
            <a:ext uri="{FF2B5EF4-FFF2-40B4-BE49-F238E27FC236}">
              <a16:creationId xmlns:a16="http://schemas.microsoft.com/office/drawing/2014/main" id="{C0B5BEE0-06D0-47CB-B0A7-A41E909A72C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70" name="Text 19">
          <a:extLst>
            <a:ext uri="{FF2B5EF4-FFF2-40B4-BE49-F238E27FC236}">
              <a16:creationId xmlns:a16="http://schemas.microsoft.com/office/drawing/2014/main" id="{E78DC649-213D-4097-A72E-A87D9BE92D1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71" name="Text 19">
          <a:extLst>
            <a:ext uri="{FF2B5EF4-FFF2-40B4-BE49-F238E27FC236}">
              <a16:creationId xmlns:a16="http://schemas.microsoft.com/office/drawing/2014/main" id="{AD6D3B08-FF06-4D93-97AF-3B1DACB22CB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72" name="Text 19">
          <a:extLst>
            <a:ext uri="{FF2B5EF4-FFF2-40B4-BE49-F238E27FC236}">
              <a16:creationId xmlns:a16="http://schemas.microsoft.com/office/drawing/2014/main" id="{BE02BB29-4B44-4E75-9048-A516F5BB858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73" name="Text 19">
          <a:extLst>
            <a:ext uri="{FF2B5EF4-FFF2-40B4-BE49-F238E27FC236}">
              <a16:creationId xmlns:a16="http://schemas.microsoft.com/office/drawing/2014/main" id="{980D45FB-5423-4323-ACF3-96E38363578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74" name="Text 19">
          <a:extLst>
            <a:ext uri="{FF2B5EF4-FFF2-40B4-BE49-F238E27FC236}">
              <a16:creationId xmlns:a16="http://schemas.microsoft.com/office/drawing/2014/main" id="{AF966FBC-FF8F-4D2B-BF8F-DA312CA8474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75" name="Text 19">
          <a:extLst>
            <a:ext uri="{FF2B5EF4-FFF2-40B4-BE49-F238E27FC236}">
              <a16:creationId xmlns:a16="http://schemas.microsoft.com/office/drawing/2014/main" id="{043007CC-CDA1-4CC8-9D3F-5B1198A576F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76" name="Text 19">
          <a:extLst>
            <a:ext uri="{FF2B5EF4-FFF2-40B4-BE49-F238E27FC236}">
              <a16:creationId xmlns:a16="http://schemas.microsoft.com/office/drawing/2014/main" id="{D0715E6E-8901-4A0A-B9BC-5E8920143F6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77" name="Text 19">
          <a:extLst>
            <a:ext uri="{FF2B5EF4-FFF2-40B4-BE49-F238E27FC236}">
              <a16:creationId xmlns:a16="http://schemas.microsoft.com/office/drawing/2014/main" id="{154C9EA7-89BF-4EE7-8CBF-6FD792B4C85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78" name="Text 19">
          <a:extLst>
            <a:ext uri="{FF2B5EF4-FFF2-40B4-BE49-F238E27FC236}">
              <a16:creationId xmlns:a16="http://schemas.microsoft.com/office/drawing/2014/main" id="{86646BC2-26FC-4FF4-9772-DC8D3EA8965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79" name="Text 19">
          <a:extLst>
            <a:ext uri="{FF2B5EF4-FFF2-40B4-BE49-F238E27FC236}">
              <a16:creationId xmlns:a16="http://schemas.microsoft.com/office/drawing/2014/main" id="{E708B988-B020-40D2-81CF-909E843E83D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80" name="Text 19">
          <a:extLst>
            <a:ext uri="{FF2B5EF4-FFF2-40B4-BE49-F238E27FC236}">
              <a16:creationId xmlns:a16="http://schemas.microsoft.com/office/drawing/2014/main" id="{2DAC6E6D-60D9-4005-B243-FA1312E7EA8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81" name="Text 19">
          <a:extLst>
            <a:ext uri="{FF2B5EF4-FFF2-40B4-BE49-F238E27FC236}">
              <a16:creationId xmlns:a16="http://schemas.microsoft.com/office/drawing/2014/main" id="{D4B346AC-AF55-4866-8CEF-C7B54905BE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82" name="Text 19">
          <a:extLst>
            <a:ext uri="{FF2B5EF4-FFF2-40B4-BE49-F238E27FC236}">
              <a16:creationId xmlns:a16="http://schemas.microsoft.com/office/drawing/2014/main" id="{AD1926E0-CE33-4E43-B524-6E931B8049E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83" name="Text 19">
          <a:extLst>
            <a:ext uri="{FF2B5EF4-FFF2-40B4-BE49-F238E27FC236}">
              <a16:creationId xmlns:a16="http://schemas.microsoft.com/office/drawing/2014/main" id="{0087E530-9921-4F0F-8FCC-CD3D1CD7947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84" name="Text 19">
          <a:extLst>
            <a:ext uri="{FF2B5EF4-FFF2-40B4-BE49-F238E27FC236}">
              <a16:creationId xmlns:a16="http://schemas.microsoft.com/office/drawing/2014/main" id="{A78E0688-C03D-4588-B1C1-B41264C4577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85" name="Text 19">
          <a:extLst>
            <a:ext uri="{FF2B5EF4-FFF2-40B4-BE49-F238E27FC236}">
              <a16:creationId xmlns:a16="http://schemas.microsoft.com/office/drawing/2014/main" id="{631D354B-7B7F-45EC-980B-61AE789DED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86" name="Text 19">
          <a:extLst>
            <a:ext uri="{FF2B5EF4-FFF2-40B4-BE49-F238E27FC236}">
              <a16:creationId xmlns:a16="http://schemas.microsoft.com/office/drawing/2014/main" id="{E71303F8-A979-431D-AD7E-9D25D581EF9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87" name="Text 19">
          <a:extLst>
            <a:ext uri="{FF2B5EF4-FFF2-40B4-BE49-F238E27FC236}">
              <a16:creationId xmlns:a16="http://schemas.microsoft.com/office/drawing/2014/main" id="{F370DE4A-F8D8-4F60-AC1D-70C252E7ECC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88" name="Text 19">
          <a:extLst>
            <a:ext uri="{FF2B5EF4-FFF2-40B4-BE49-F238E27FC236}">
              <a16:creationId xmlns:a16="http://schemas.microsoft.com/office/drawing/2014/main" id="{D2CE7356-7D0C-43E1-9195-D605F2DBF57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89" name="Text 19">
          <a:extLst>
            <a:ext uri="{FF2B5EF4-FFF2-40B4-BE49-F238E27FC236}">
              <a16:creationId xmlns:a16="http://schemas.microsoft.com/office/drawing/2014/main" id="{9964EE44-F22F-4AB8-A100-7BE413E6286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90" name="Text 19">
          <a:extLst>
            <a:ext uri="{FF2B5EF4-FFF2-40B4-BE49-F238E27FC236}">
              <a16:creationId xmlns:a16="http://schemas.microsoft.com/office/drawing/2014/main" id="{E0633656-F6AD-45CC-AA55-0BB69332B30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91" name="Text 19">
          <a:extLst>
            <a:ext uri="{FF2B5EF4-FFF2-40B4-BE49-F238E27FC236}">
              <a16:creationId xmlns:a16="http://schemas.microsoft.com/office/drawing/2014/main" id="{8DE68986-7F2D-4360-8E1B-B2E5D514C24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92" name="Text 19">
          <a:extLst>
            <a:ext uri="{FF2B5EF4-FFF2-40B4-BE49-F238E27FC236}">
              <a16:creationId xmlns:a16="http://schemas.microsoft.com/office/drawing/2014/main" id="{1D3EEA0C-DF85-4951-8302-3298386541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93" name="Text 19">
          <a:extLst>
            <a:ext uri="{FF2B5EF4-FFF2-40B4-BE49-F238E27FC236}">
              <a16:creationId xmlns:a16="http://schemas.microsoft.com/office/drawing/2014/main" id="{9260B9BC-0C9E-44F7-9821-8ED8894550A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94" name="Text 19">
          <a:extLst>
            <a:ext uri="{FF2B5EF4-FFF2-40B4-BE49-F238E27FC236}">
              <a16:creationId xmlns:a16="http://schemas.microsoft.com/office/drawing/2014/main" id="{587343C1-738B-45F5-877C-90D6DDA0CD9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95" name="Text 19">
          <a:extLst>
            <a:ext uri="{FF2B5EF4-FFF2-40B4-BE49-F238E27FC236}">
              <a16:creationId xmlns:a16="http://schemas.microsoft.com/office/drawing/2014/main" id="{DCE87EAD-36AF-4A59-BF11-77645E2094A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96" name="Text 19">
          <a:extLst>
            <a:ext uri="{FF2B5EF4-FFF2-40B4-BE49-F238E27FC236}">
              <a16:creationId xmlns:a16="http://schemas.microsoft.com/office/drawing/2014/main" id="{06C743C6-97DF-47C7-BD70-F255D456B80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97" name="Text 19">
          <a:extLst>
            <a:ext uri="{FF2B5EF4-FFF2-40B4-BE49-F238E27FC236}">
              <a16:creationId xmlns:a16="http://schemas.microsoft.com/office/drawing/2014/main" id="{1324DFB5-B5CA-4720-8CEB-49EA47FB6FB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98" name="Text 19">
          <a:extLst>
            <a:ext uri="{FF2B5EF4-FFF2-40B4-BE49-F238E27FC236}">
              <a16:creationId xmlns:a16="http://schemas.microsoft.com/office/drawing/2014/main" id="{DB81A487-0B1E-4651-9029-E80F5EC0F8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099" name="Text 19">
          <a:extLst>
            <a:ext uri="{FF2B5EF4-FFF2-40B4-BE49-F238E27FC236}">
              <a16:creationId xmlns:a16="http://schemas.microsoft.com/office/drawing/2014/main" id="{06695828-1D48-4CDD-A7CE-244BDE2C276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00" name="Text 19">
          <a:extLst>
            <a:ext uri="{FF2B5EF4-FFF2-40B4-BE49-F238E27FC236}">
              <a16:creationId xmlns:a16="http://schemas.microsoft.com/office/drawing/2014/main" id="{10158039-DAD2-49B2-B38D-01048C5A6F0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01" name="Text 19">
          <a:extLst>
            <a:ext uri="{FF2B5EF4-FFF2-40B4-BE49-F238E27FC236}">
              <a16:creationId xmlns:a16="http://schemas.microsoft.com/office/drawing/2014/main" id="{215624DD-E45C-43CB-B946-7378AB2DA9B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02" name="Text 19">
          <a:extLst>
            <a:ext uri="{FF2B5EF4-FFF2-40B4-BE49-F238E27FC236}">
              <a16:creationId xmlns:a16="http://schemas.microsoft.com/office/drawing/2014/main" id="{909AA13F-9E33-41A2-8044-07961103F42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03" name="Text 19">
          <a:extLst>
            <a:ext uri="{FF2B5EF4-FFF2-40B4-BE49-F238E27FC236}">
              <a16:creationId xmlns:a16="http://schemas.microsoft.com/office/drawing/2014/main" id="{3AD46D3A-9103-4BA1-BFEA-688F9864AFA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04" name="Text 19">
          <a:extLst>
            <a:ext uri="{FF2B5EF4-FFF2-40B4-BE49-F238E27FC236}">
              <a16:creationId xmlns:a16="http://schemas.microsoft.com/office/drawing/2014/main" id="{2E4C734D-330F-44A7-B4EF-6BCC98C1E4C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05" name="Text 19">
          <a:extLst>
            <a:ext uri="{FF2B5EF4-FFF2-40B4-BE49-F238E27FC236}">
              <a16:creationId xmlns:a16="http://schemas.microsoft.com/office/drawing/2014/main" id="{A1226F33-6427-4396-A5F8-F4AE48142F4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06" name="Text 19">
          <a:extLst>
            <a:ext uri="{FF2B5EF4-FFF2-40B4-BE49-F238E27FC236}">
              <a16:creationId xmlns:a16="http://schemas.microsoft.com/office/drawing/2014/main" id="{6BD8F04D-ACA2-4E6C-BD7D-E2A533C13ED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07" name="Text 19">
          <a:extLst>
            <a:ext uri="{FF2B5EF4-FFF2-40B4-BE49-F238E27FC236}">
              <a16:creationId xmlns:a16="http://schemas.microsoft.com/office/drawing/2014/main" id="{698553E3-3936-4480-B452-9DB7BBB04EF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08" name="Text 19">
          <a:extLst>
            <a:ext uri="{FF2B5EF4-FFF2-40B4-BE49-F238E27FC236}">
              <a16:creationId xmlns:a16="http://schemas.microsoft.com/office/drawing/2014/main" id="{50D1A4EA-F494-4DFF-BBAA-FA8BB4F2AB9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09" name="Text 19">
          <a:extLst>
            <a:ext uri="{FF2B5EF4-FFF2-40B4-BE49-F238E27FC236}">
              <a16:creationId xmlns:a16="http://schemas.microsoft.com/office/drawing/2014/main" id="{280E911E-2E02-4306-91AC-0CE52B13111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10" name="Text 19">
          <a:extLst>
            <a:ext uri="{FF2B5EF4-FFF2-40B4-BE49-F238E27FC236}">
              <a16:creationId xmlns:a16="http://schemas.microsoft.com/office/drawing/2014/main" id="{8DC55418-F7A2-4E35-9F87-673A0E077A0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11" name="Text 19">
          <a:extLst>
            <a:ext uri="{FF2B5EF4-FFF2-40B4-BE49-F238E27FC236}">
              <a16:creationId xmlns:a16="http://schemas.microsoft.com/office/drawing/2014/main" id="{FE524E33-22C5-4223-8402-6E9BA7B834A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12" name="Text 19">
          <a:extLst>
            <a:ext uri="{FF2B5EF4-FFF2-40B4-BE49-F238E27FC236}">
              <a16:creationId xmlns:a16="http://schemas.microsoft.com/office/drawing/2014/main" id="{EF88BC2A-9607-45CC-8636-18EB580D233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13" name="Text 19">
          <a:extLst>
            <a:ext uri="{FF2B5EF4-FFF2-40B4-BE49-F238E27FC236}">
              <a16:creationId xmlns:a16="http://schemas.microsoft.com/office/drawing/2014/main" id="{82713F6E-0153-48BC-B624-750555786B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14" name="Text 19">
          <a:extLst>
            <a:ext uri="{FF2B5EF4-FFF2-40B4-BE49-F238E27FC236}">
              <a16:creationId xmlns:a16="http://schemas.microsoft.com/office/drawing/2014/main" id="{2406AA9B-C2F4-43E7-B7BA-D46F1B58718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15" name="Text 19">
          <a:extLst>
            <a:ext uri="{FF2B5EF4-FFF2-40B4-BE49-F238E27FC236}">
              <a16:creationId xmlns:a16="http://schemas.microsoft.com/office/drawing/2014/main" id="{31CBA519-9E81-49FB-9699-ACBA8CF9EE3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16" name="Text 19">
          <a:extLst>
            <a:ext uri="{FF2B5EF4-FFF2-40B4-BE49-F238E27FC236}">
              <a16:creationId xmlns:a16="http://schemas.microsoft.com/office/drawing/2014/main" id="{018FFFB1-76EE-4030-9DED-4220F6FF89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17" name="Text 19">
          <a:extLst>
            <a:ext uri="{FF2B5EF4-FFF2-40B4-BE49-F238E27FC236}">
              <a16:creationId xmlns:a16="http://schemas.microsoft.com/office/drawing/2014/main" id="{A2EE5865-9A65-48D6-9A69-8C6829D92ED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18" name="Text 19">
          <a:extLst>
            <a:ext uri="{FF2B5EF4-FFF2-40B4-BE49-F238E27FC236}">
              <a16:creationId xmlns:a16="http://schemas.microsoft.com/office/drawing/2014/main" id="{A7BED1DD-EC60-417C-A99A-C0A8D4CB44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19" name="Text 19">
          <a:extLst>
            <a:ext uri="{FF2B5EF4-FFF2-40B4-BE49-F238E27FC236}">
              <a16:creationId xmlns:a16="http://schemas.microsoft.com/office/drawing/2014/main" id="{B767B6D6-A29D-4BF0-A1B1-D6FD53ECC3B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20" name="Text 19">
          <a:extLst>
            <a:ext uri="{FF2B5EF4-FFF2-40B4-BE49-F238E27FC236}">
              <a16:creationId xmlns:a16="http://schemas.microsoft.com/office/drawing/2014/main" id="{2F5F5E76-DD12-4421-ABEB-8F6E7C2DFF4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21" name="Text 19">
          <a:extLst>
            <a:ext uri="{FF2B5EF4-FFF2-40B4-BE49-F238E27FC236}">
              <a16:creationId xmlns:a16="http://schemas.microsoft.com/office/drawing/2014/main" id="{481C1E31-010A-4A4F-ADB8-60B077B94A5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22" name="Text 19">
          <a:extLst>
            <a:ext uri="{FF2B5EF4-FFF2-40B4-BE49-F238E27FC236}">
              <a16:creationId xmlns:a16="http://schemas.microsoft.com/office/drawing/2014/main" id="{3A4CB349-E8BB-483B-B517-77845E15831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23" name="Text 19">
          <a:extLst>
            <a:ext uri="{FF2B5EF4-FFF2-40B4-BE49-F238E27FC236}">
              <a16:creationId xmlns:a16="http://schemas.microsoft.com/office/drawing/2014/main" id="{0487B3F3-1633-443E-AF33-BDEC6610AE8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24" name="Text 19">
          <a:extLst>
            <a:ext uri="{FF2B5EF4-FFF2-40B4-BE49-F238E27FC236}">
              <a16:creationId xmlns:a16="http://schemas.microsoft.com/office/drawing/2014/main" id="{CF187B2C-DEC6-4CC5-A0C6-BA84BB069C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25" name="Text 19">
          <a:extLst>
            <a:ext uri="{FF2B5EF4-FFF2-40B4-BE49-F238E27FC236}">
              <a16:creationId xmlns:a16="http://schemas.microsoft.com/office/drawing/2014/main" id="{166FC551-8293-48CD-A0F2-C2D93E7604F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26" name="Text 19">
          <a:extLst>
            <a:ext uri="{FF2B5EF4-FFF2-40B4-BE49-F238E27FC236}">
              <a16:creationId xmlns:a16="http://schemas.microsoft.com/office/drawing/2014/main" id="{14824E08-B547-4578-98B5-265E9A4B786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27" name="Text 19">
          <a:extLst>
            <a:ext uri="{FF2B5EF4-FFF2-40B4-BE49-F238E27FC236}">
              <a16:creationId xmlns:a16="http://schemas.microsoft.com/office/drawing/2014/main" id="{6C7E5178-49DB-42D5-B853-AE1B9145E33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28" name="Text 19">
          <a:extLst>
            <a:ext uri="{FF2B5EF4-FFF2-40B4-BE49-F238E27FC236}">
              <a16:creationId xmlns:a16="http://schemas.microsoft.com/office/drawing/2014/main" id="{73402C7C-7B92-4F16-9EB2-BECE6DF4362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29" name="Text 19">
          <a:extLst>
            <a:ext uri="{FF2B5EF4-FFF2-40B4-BE49-F238E27FC236}">
              <a16:creationId xmlns:a16="http://schemas.microsoft.com/office/drawing/2014/main" id="{8E654F5E-2BEF-4C2D-BB23-81A15B76D1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30" name="Text 19">
          <a:extLst>
            <a:ext uri="{FF2B5EF4-FFF2-40B4-BE49-F238E27FC236}">
              <a16:creationId xmlns:a16="http://schemas.microsoft.com/office/drawing/2014/main" id="{085D1D57-1984-452C-8B8E-206328A8B63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31" name="Text 19">
          <a:extLst>
            <a:ext uri="{FF2B5EF4-FFF2-40B4-BE49-F238E27FC236}">
              <a16:creationId xmlns:a16="http://schemas.microsoft.com/office/drawing/2014/main" id="{A6A5A658-F7A8-4C91-AA36-101EBBA5A0A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32" name="Text 19">
          <a:extLst>
            <a:ext uri="{FF2B5EF4-FFF2-40B4-BE49-F238E27FC236}">
              <a16:creationId xmlns:a16="http://schemas.microsoft.com/office/drawing/2014/main" id="{0AB75995-96F8-4E2D-9CE7-233E9B61F1C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33" name="Text 19">
          <a:extLst>
            <a:ext uri="{FF2B5EF4-FFF2-40B4-BE49-F238E27FC236}">
              <a16:creationId xmlns:a16="http://schemas.microsoft.com/office/drawing/2014/main" id="{F5C24C85-9BD2-47C0-B6C3-E2FF4C3BF38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34" name="Text 19">
          <a:extLst>
            <a:ext uri="{FF2B5EF4-FFF2-40B4-BE49-F238E27FC236}">
              <a16:creationId xmlns:a16="http://schemas.microsoft.com/office/drawing/2014/main" id="{167743E9-FACE-4E79-8FCD-BA7FF3C54FF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35" name="Text 19">
          <a:extLst>
            <a:ext uri="{FF2B5EF4-FFF2-40B4-BE49-F238E27FC236}">
              <a16:creationId xmlns:a16="http://schemas.microsoft.com/office/drawing/2014/main" id="{90553927-562F-465F-951F-A7DC712A433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36" name="Text 19">
          <a:extLst>
            <a:ext uri="{FF2B5EF4-FFF2-40B4-BE49-F238E27FC236}">
              <a16:creationId xmlns:a16="http://schemas.microsoft.com/office/drawing/2014/main" id="{DB847C99-90A2-4FB9-85B1-C596CF1B6EA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37" name="Text 19">
          <a:extLst>
            <a:ext uri="{FF2B5EF4-FFF2-40B4-BE49-F238E27FC236}">
              <a16:creationId xmlns:a16="http://schemas.microsoft.com/office/drawing/2014/main" id="{72C1B871-6099-414D-8D1D-CAE128B9437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38" name="Text 19">
          <a:extLst>
            <a:ext uri="{FF2B5EF4-FFF2-40B4-BE49-F238E27FC236}">
              <a16:creationId xmlns:a16="http://schemas.microsoft.com/office/drawing/2014/main" id="{DF6500AA-FF23-46C6-A123-B41BD0654A7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39" name="Text 19">
          <a:extLst>
            <a:ext uri="{FF2B5EF4-FFF2-40B4-BE49-F238E27FC236}">
              <a16:creationId xmlns:a16="http://schemas.microsoft.com/office/drawing/2014/main" id="{18AD7EBA-6AA8-4478-ADB9-4A77242A4B1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40" name="Text 19">
          <a:extLst>
            <a:ext uri="{FF2B5EF4-FFF2-40B4-BE49-F238E27FC236}">
              <a16:creationId xmlns:a16="http://schemas.microsoft.com/office/drawing/2014/main" id="{A39EBF91-8D63-4DE7-BC12-0B018656E98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41" name="Text 19">
          <a:extLst>
            <a:ext uri="{FF2B5EF4-FFF2-40B4-BE49-F238E27FC236}">
              <a16:creationId xmlns:a16="http://schemas.microsoft.com/office/drawing/2014/main" id="{41E028FE-1B49-4982-8278-627FC318ABF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42" name="Text 19">
          <a:extLst>
            <a:ext uri="{FF2B5EF4-FFF2-40B4-BE49-F238E27FC236}">
              <a16:creationId xmlns:a16="http://schemas.microsoft.com/office/drawing/2014/main" id="{1CEC9268-C0A1-46D8-9212-5F69E893E30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43" name="Text 19">
          <a:extLst>
            <a:ext uri="{FF2B5EF4-FFF2-40B4-BE49-F238E27FC236}">
              <a16:creationId xmlns:a16="http://schemas.microsoft.com/office/drawing/2014/main" id="{B22A212F-9C7A-41D4-BBA2-F26BF24A4C4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44" name="Text 19">
          <a:extLst>
            <a:ext uri="{FF2B5EF4-FFF2-40B4-BE49-F238E27FC236}">
              <a16:creationId xmlns:a16="http://schemas.microsoft.com/office/drawing/2014/main" id="{46667AB5-32AF-46B2-9212-CD5C5279444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45" name="Text 19">
          <a:extLst>
            <a:ext uri="{FF2B5EF4-FFF2-40B4-BE49-F238E27FC236}">
              <a16:creationId xmlns:a16="http://schemas.microsoft.com/office/drawing/2014/main" id="{90F06CFB-3ED7-4921-A613-8BCE41829F6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46" name="Text 19">
          <a:extLst>
            <a:ext uri="{FF2B5EF4-FFF2-40B4-BE49-F238E27FC236}">
              <a16:creationId xmlns:a16="http://schemas.microsoft.com/office/drawing/2014/main" id="{1DA419D1-3AD8-4BF0-99C0-755D84B83FE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47" name="Text 19">
          <a:extLst>
            <a:ext uri="{FF2B5EF4-FFF2-40B4-BE49-F238E27FC236}">
              <a16:creationId xmlns:a16="http://schemas.microsoft.com/office/drawing/2014/main" id="{E81C7D6A-FA5A-4BA6-9B74-AC40F8D8D5A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48" name="Text 19">
          <a:extLst>
            <a:ext uri="{FF2B5EF4-FFF2-40B4-BE49-F238E27FC236}">
              <a16:creationId xmlns:a16="http://schemas.microsoft.com/office/drawing/2014/main" id="{2FF3CF80-67DB-4CCF-8510-4745E842955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49" name="Text 19">
          <a:extLst>
            <a:ext uri="{FF2B5EF4-FFF2-40B4-BE49-F238E27FC236}">
              <a16:creationId xmlns:a16="http://schemas.microsoft.com/office/drawing/2014/main" id="{CECE3B31-5487-41F6-93F5-3697BB10AEF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50" name="Text 19">
          <a:extLst>
            <a:ext uri="{FF2B5EF4-FFF2-40B4-BE49-F238E27FC236}">
              <a16:creationId xmlns:a16="http://schemas.microsoft.com/office/drawing/2014/main" id="{2ECF955A-7E81-495C-9EEE-96DF2F1873A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51" name="Text 19">
          <a:extLst>
            <a:ext uri="{FF2B5EF4-FFF2-40B4-BE49-F238E27FC236}">
              <a16:creationId xmlns:a16="http://schemas.microsoft.com/office/drawing/2014/main" id="{6861608D-079E-4C6C-AE0F-C39D4CE5434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52" name="Text 19">
          <a:extLst>
            <a:ext uri="{FF2B5EF4-FFF2-40B4-BE49-F238E27FC236}">
              <a16:creationId xmlns:a16="http://schemas.microsoft.com/office/drawing/2014/main" id="{711E4ADF-1287-46B3-9BDC-776BFA525CF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53" name="Text 19">
          <a:extLst>
            <a:ext uri="{FF2B5EF4-FFF2-40B4-BE49-F238E27FC236}">
              <a16:creationId xmlns:a16="http://schemas.microsoft.com/office/drawing/2014/main" id="{653CD056-B632-4142-8517-33EA0F173E0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54" name="Text 19">
          <a:extLst>
            <a:ext uri="{FF2B5EF4-FFF2-40B4-BE49-F238E27FC236}">
              <a16:creationId xmlns:a16="http://schemas.microsoft.com/office/drawing/2014/main" id="{F6A9F511-D455-4EF3-BA92-A757A623504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55" name="Text 19">
          <a:extLst>
            <a:ext uri="{FF2B5EF4-FFF2-40B4-BE49-F238E27FC236}">
              <a16:creationId xmlns:a16="http://schemas.microsoft.com/office/drawing/2014/main" id="{E8EE1220-E65F-40E5-B76C-205B92DC69E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73100" cy="31750"/>
    <xdr:sp macro="" textlink="">
      <xdr:nvSpPr>
        <xdr:cNvPr id="2156" name="Text 19">
          <a:extLst>
            <a:ext uri="{FF2B5EF4-FFF2-40B4-BE49-F238E27FC236}">
              <a16:creationId xmlns:a16="http://schemas.microsoft.com/office/drawing/2014/main" id="{E4EBDD70-1D34-450A-AB89-3EE165F4337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57" name="Text 19">
          <a:extLst>
            <a:ext uri="{FF2B5EF4-FFF2-40B4-BE49-F238E27FC236}">
              <a16:creationId xmlns:a16="http://schemas.microsoft.com/office/drawing/2014/main" id="{18599451-D30F-43BD-AF65-07F43F436E5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58" name="Text 19">
          <a:extLst>
            <a:ext uri="{FF2B5EF4-FFF2-40B4-BE49-F238E27FC236}">
              <a16:creationId xmlns:a16="http://schemas.microsoft.com/office/drawing/2014/main" id="{DF0D963B-54CF-43E0-B205-CD62687AF90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59" name="Text 19">
          <a:extLst>
            <a:ext uri="{FF2B5EF4-FFF2-40B4-BE49-F238E27FC236}">
              <a16:creationId xmlns:a16="http://schemas.microsoft.com/office/drawing/2014/main" id="{ED454323-8737-47D6-8998-9290EA5F376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60" name="Text 19">
          <a:extLst>
            <a:ext uri="{FF2B5EF4-FFF2-40B4-BE49-F238E27FC236}">
              <a16:creationId xmlns:a16="http://schemas.microsoft.com/office/drawing/2014/main" id="{1FB81A65-E053-494E-B549-257A9217228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61" name="Text 19">
          <a:extLst>
            <a:ext uri="{FF2B5EF4-FFF2-40B4-BE49-F238E27FC236}">
              <a16:creationId xmlns:a16="http://schemas.microsoft.com/office/drawing/2014/main" id="{3AC75A74-1FFF-4C8F-ABC8-00C3F2EE1A3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62" name="Text 19">
          <a:extLst>
            <a:ext uri="{FF2B5EF4-FFF2-40B4-BE49-F238E27FC236}">
              <a16:creationId xmlns:a16="http://schemas.microsoft.com/office/drawing/2014/main" id="{6F2E89B6-2364-473C-B85C-88E0DF89D49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63" name="Text 19">
          <a:extLst>
            <a:ext uri="{FF2B5EF4-FFF2-40B4-BE49-F238E27FC236}">
              <a16:creationId xmlns:a16="http://schemas.microsoft.com/office/drawing/2014/main" id="{4694B4BD-3BBA-446F-B7F7-5ED1901D663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64" name="Text 19">
          <a:extLst>
            <a:ext uri="{FF2B5EF4-FFF2-40B4-BE49-F238E27FC236}">
              <a16:creationId xmlns:a16="http://schemas.microsoft.com/office/drawing/2014/main" id="{564C36E0-57D1-43AC-B45E-4D763AC7F11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65" name="Text 19">
          <a:extLst>
            <a:ext uri="{FF2B5EF4-FFF2-40B4-BE49-F238E27FC236}">
              <a16:creationId xmlns:a16="http://schemas.microsoft.com/office/drawing/2014/main" id="{0D04E0DA-34CD-4635-8F42-3467563165B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66" name="Text 19">
          <a:extLst>
            <a:ext uri="{FF2B5EF4-FFF2-40B4-BE49-F238E27FC236}">
              <a16:creationId xmlns:a16="http://schemas.microsoft.com/office/drawing/2014/main" id="{6E2E4AAF-936E-4DBE-B126-CAA56578F4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67" name="Text 19">
          <a:extLst>
            <a:ext uri="{FF2B5EF4-FFF2-40B4-BE49-F238E27FC236}">
              <a16:creationId xmlns:a16="http://schemas.microsoft.com/office/drawing/2014/main" id="{F3E327DF-AF9C-41C6-8035-80F2617BF9A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68" name="Text 19">
          <a:extLst>
            <a:ext uri="{FF2B5EF4-FFF2-40B4-BE49-F238E27FC236}">
              <a16:creationId xmlns:a16="http://schemas.microsoft.com/office/drawing/2014/main" id="{8585490D-8EB0-4824-B8D9-5305DD9DEB2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69" name="Text 19">
          <a:extLst>
            <a:ext uri="{FF2B5EF4-FFF2-40B4-BE49-F238E27FC236}">
              <a16:creationId xmlns:a16="http://schemas.microsoft.com/office/drawing/2014/main" id="{88466045-042B-4917-B96C-7F26F10E270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70" name="Text 19">
          <a:extLst>
            <a:ext uri="{FF2B5EF4-FFF2-40B4-BE49-F238E27FC236}">
              <a16:creationId xmlns:a16="http://schemas.microsoft.com/office/drawing/2014/main" id="{D6405A98-BA88-40D7-A157-A841B6130A1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71" name="Text 19">
          <a:extLst>
            <a:ext uri="{FF2B5EF4-FFF2-40B4-BE49-F238E27FC236}">
              <a16:creationId xmlns:a16="http://schemas.microsoft.com/office/drawing/2014/main" id="{E3008851-120F-4D3C-9D0A-71C044699ED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72" name="Text 19">
          <a:extLst>
            <a:ext uri="{FF2B5EF4-FFF2-40B4-BE49-F238E27FC236}">
              <a16:creationId xmlns:a16="http://schemas.microsoft.com/office/drawing/2014/main" id="{18807676-4869-47DD-955F-B68671FAE2A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73" name="Text 19">
          <a:extLst>
            <a:ext uri="{FF2B5EF4-FFF2-40B4-BE49-F238E27FC236}">
              <a16:creationId xmlns:a16="http://schemas.microsoft.com/office/drawing/2014/main" id="{D2CF896B-772D-4960-942A-47C76D90549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74" name="Text 19">
          <a:extLst>
            <a:ext uri="{FF2B5EF4-FFF2-40B4-BE49-F238E27FC236}">
              <a16:creationId xmlns:a16="http://schemas.microsoft.com/office/drawing/2014/main" id="{8887796C-2F2C-49FC-881F-99152CB3BA2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75" name="Text 19">
          <a:extLst>
            <a:ext uri="{FF2B5EF4-FFF2-40B4-BE49-F238E27FC236}">
              <a16:creationId xmlns:a16="http://schemas.microsoft.com/office/drawing/2014/main" id="{8F301BB7-8DAC-41BA-B1E1-9DDBD55215E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76" name="Text 19">
          <a:extLst>
            <a:ext uri="{FF2B5EF4-FFF2-40B4-BE49-F238E27FC236}">
              <a16:creationId xmlns:a16="http://schemas.microsoft.com/office/drawing/2014/main" id="{B2D98200-9529-4943-8977-DDCC8C527AD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77" name="Text 19">
          <a:extLst>
            <a:ext uri="{FF2B5EF4-FFF2-40B4-BE49-F238E27FC236}">
              <a16:creationId xmlns:a16="http://schemas.microsoft.com/office/drawing/2014/main" id="{6E365014-BAAE-4A7A-95F7-AF48AB3B503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78" name="Text 19">
          <a:extLst>
            <a:ext uri="{FF2B5EF4-FFF2-40B4-BE49-F238E27FC236}">
              <a16:creationId xmlns:a16="http://schemas.microsoft.com/office/drawing/2014/main" id="{E83830D9-960B-4B1B-94FA-7A9683DE6FC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79" name="Text 19">
          <a:extLst>
            <a:ext uri="{FF2B5EF4-FFF2-40B4-BE49-F238E27FC236}">
              <a16:creationId xmlns:a16="http://schemas.microsoft.com/office/drawing/2014/main" id="{F36543A9-AA9D-4526-B5F5-BDF402A1C96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80" name="Text 19">
          <a:extLst>
            <a:ext uri="{FF2B5EF4-FFF2-40B4-BE49-F238E27FC236}">
              <a16:creationId xmlns:a16="http://schemas.microsoft.com/office/drawing/2014/main" id="{B17E017D-994A-47D0-9EAD-71EFDAD2A9A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81" name="Text 19">
          <a:extLst>
            <a:ext uri="{FF2B5EF4-FFF2-40B4-BE49-F238E27FC236}">
              <a16:creationId xmlns:a16="http://schemas.microsoft.com/office/drawing/2014/main" id="{2159B4C7-28AB-4F24-B8C3-CC8AFD5077C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82" name="Text 19">
          <a:extLst>
            <a:ext uri="{FF2B5EF4-FFF2-40B4-BE49-F238E27FC236}">
              <a16:creationId xmlns:a16="http://schemas.microsoft.com/office/drawing/2014/main" id="{0ACAD4C8-36B3-4034-8105-B4C27CEC6C8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83" name="Text 19">
          <a:extLst>
            <a:ext uri="{FF2B5EF4-FFF2-40B4-BE49-F238E27FC236}">
              <a16:creationId xmlns:a16="http://schemas.microsoft.com/office/drawing/2014/main" id="{0C942EEF-2212-4EC4-8291-2DDB85E8254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84" name="Text 19">
          <a:extLst>
            <a:ext uri="{FF2B5EF4-FFF2-40B4-BE49-F238E27FC236}">
              <a16:creationId xmlns:a16="http://schemas.microsoft.com/office/drawing/2014/main" id="{518CE532-B1FD-437E-AE01-E2977E751D1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85" name="Text 19">
          <a:extLst>
            <a:ext uri="{FF2B5EF4-FFF2-40B4-BE49-F238E27FC236}">
              <a16:creationId xmlns:a16="http://schemas.microsoft.com/office/drawing/2014/main" id="{BA996807-FEA1-4C65-AAD2-1627061B2C9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86" name="Text 19">
          <a:extLst>
            <a:ext uri="{FF2B5EF4-FFF2-40B4-BE49-F238E27FC236}">
              <a16:creationId xmlns:a16="http://schemas.microsoft.com/office/drawing/2014/main" id="{C06E873A-D1E9-4889-B0C0-ECF96C58F67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87" name="Text 19">
          <a:extLst>
            <a:ext uri="{FF2B5EF4-FFF2-40B4-BE49-F238E27FC236}">
              <a16:creationId xmlns:a16="http://schemas.microsoft.com/office/drawing/2014/main" id="{1D4759DB-E161-4A03-B45B-2A652AF725A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88" name="Text 19">
          <a:extLst>
            <a:ext uri="{FF2B5EF4-FFF2-40B4-BE49-F238E27FC236}">
              <a16:creationId xmlns:a16="http://schemas.microsoft.com/office/drawing/2014/main" id="{2176EFA9-31AD-4E25-B720-FC42DB8E409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89" name="Text 19">
          <a:extLst>
            <a:ext uri="{FF2B5EF4-FFF2-40B4-BE49-F238E27FC236}">
              <a16:creationId xmlns:a16="http://schemas.microsoft.com/office/drawing/2014/main" id="{EBD99BA4-DC3A-496A-9ABF-B5E023D91BE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90" name="Text 19">
          <a:extLst>
            <a:ext uri="{FF2B5EF4-FFF2-40B4-BE49-F238E27FC236}">
              <a16:creationId xmlns:a16="http://schemas.microsoft.com/office/drawing/2014/main" id="{8D52C48D-0687-408B-9462-AB7566E7CC5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91" name="Text 19">
          <a:extLst>
            <a:ext uri="{FF2B5EF4-FFF2-40B4-BE49-F238E27FC236}">
              <a16:creationId xmlns:a16="http://schemas.microsoft.com/office/drawing/2014/main" id="{F7048491-E40B-489C-B426-DED1B76C111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92" name="Text 19">
          <a:extLst>
            <a:ext uri="{FF2B5EF4-FFF2-40B4-BE49-F238E27FC236}">
              <a16:creationId xmlns:a16="http://schemas.microsoft.com/office/drawing/2014/main" id="{C89389E8-D67C-4886-A5B7-A5467DE46D3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93" name="Text 19">
          <a:extLst>
            <a:ext uri="{FF2B5EF4-FFF2-40B4-BE49-F238E27FC236}">
              <a16:creationId xmlns:a16="http://schemas.microsoft.com/office/drawing/2014/main" id="{A911DC4A-8C23-4774-91A1-8FF54632BA6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94" name="Text 19">
          <a:extLst>
            <a:ext uri="{FF2B5EF4-FFF2-40B4-BE49-F238E27FC236}">
              <a16:creationId xmlns:a16="http://schemas.microsoft.com/office/drawing/2014/main" id="{A653C49A-705C-401A-A9CB-9FD58A3A2A1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95" name="Text 19">
          <a:extLst>
            <a:ext uri="{FF2B5EF4-FFF2-40B4-BE49-F238E27FC236}">
              <a16:creationId xmlns:a16="http://schemas.microsoft.com/office/drawing/2014/main" id="{11816801-5186-41C8-946F-F83678E2A39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96" name="Text 19">
          <a:extLst>
            <a:ext uri="{FF2B5EF4-FFF2-40B4-BE49-F238E27FC236}">
              <a16:creationId xmlns:a16="http://schemas.microsoft.com/office/drawing/2014/main" id="{A03527AD-3A5D-4563-BD8D-0652D5945CA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97" name="Text 19">
          <a:extLst>
            <a:ext uri="{FF2B5EF4-FFF2-40B4-BE49-F238E27FC236}">
              <a16:creationId xmlns:a16="http://schemas.microsoft.com/office/drawing/2014/main" id="{D5764DBA-5F2A-4D4E-B88F-1DA83EA12A2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98" name="Text 19">
          <a:extLst>
            <a:ext uri="{FF2B5EF4-FFF2-40B4-BE49-F238E27FC236}">
              <a16:creationId xmlns:a16="http://schemas.microsoft.com/office/drawing/2014/main" id="{E0FC2CA0-FB87-453F-9000-6ABFE88C5C9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199" name="Text 19">
          <a:extLst>
            <a:ext uri="{FF2B5EF4-FFF2-40B4-BE49-F238E27FC236}">
              <a16:creationId xmlns:a16="http://schemas.microsoft.com/office/drawing/2014/main" id="{4EDF5B20-0DBE-4DBC-9A88-D42AEA2010C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00" name="Text 19">
          <a:extLst>
            <a:ext uri="{FF2B5EF4-FFF2-40B4-BE49-F238E27FC236}">
              <a16:creationId xmlns:a16="http://schemas.microsoft.com/office/drawing/2014/main" id="{310D40AB-5BF7-43CF-B371-D9465064BF5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01" name="Text 19">
          <a:extLst>
            <a:ext uri="{FF2B5EF4-FFF2-40B4-BE49-F238E27FC236}">
              <a16:creationId xmlns:a16="http://schemas.microsoft.com/office/drawing/2014/main" id="{99E8EFC0-1DF7-490F-8685-87FEF46C599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02" name="Text 19">
          <a:extLst>
            <a:ext uri="{FF2B5EF4-FFF2-40B4-BE49-F238E27FC236}">
              <a16:creationId xmlns:a16="http://schemas.microsoft.com/office/drawing/2014/main" id="{FEF156C2-C548-4021-91ED-818E6DAA679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03" name="Text 19">
          <a:extLst>
            <a:ext uri="{FF2B5EF4-FFF2-40B4-BE49-F238E27FC236}">
              <a16:creationId xmlns:a16="http://schemas.microsoft.com/office/drawing/2014/main" id="{92CDD05C-B8DC-48AB-AAEA-C294C070907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04" name="Text 19">
          <a:extLst>
            <a:ext uri="{FF2B5EF4-FFF2-40B4-BE49-F238E27FC236}">
              <a16:creationId xmlns:a16="http://schemas.microsoft.com/office/drawing/2014/main" id="{CB2529A6-681F-4099-91C4-D1E0B3E412B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05" name="Text 19">
          <a:extLst>
            <a:ext uri="{FF2B5EF4-FFF2-40B4-BE49-F238E27FC236}">
              <a16:creationId xmlns:a16="http://schemas.microsoft.com/office/drawing/2014/main" id="{A2FF4947-484E-41C3-9825-53FE1E427D2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06" name="Text 19">
          <a:extLst>
            <a:ext uri="{FF2B5EF4-FFF2-40B4-BE49-F238E27FC236}">
              <a16:creationId xmlns:a16="http://schemas.microsoft.com/office/drawing/2014/main" id="{577BEF96-9AF5-411B-8D97-EBF48F0722C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07" name="Text 19">
          <a:extLst>
            <a:ext uri="{FF2B5EF4-FFF2-40B4-BE49-F238E27FC236}">
              <a16:creationId xmlns:a16="http://schemas.microsoft.com/office/drawing/2014/main" id="{587F0F3D-5933-4CA2-973E-D386D573E7C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08" name="Text 19">
          <a:extLst>
            <a:ext uri="{FF2B5EF4-FFF2-40B4-BE49-F238E27FC236}">
              <a16:creationId xmlns:a16="http://schemas.microsoft.com/office/drawing/2014/main" id="{DAD6643D-0CF5-4574-B7D8-99054EDBB03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09" name="Text 19">
          <a:extLst>
            <a:ext uri="{FF2B5EF4-FFF2-40B4-BE49-F238E27FC236}">
              <a16:creationId xmlns:a16="http://schemas.microsoft.com/office/drawing/2014/main" id="{3831F37A-8A61-4B49-BD2F-EB04CAD98DD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10" name="Text 19">
          <a:extLst>
            <a:ext uri="{FF2B5EF4-FFF2-40B4-BE49-F238E27FC236}">
              <a16:creationId xmlns:a16="http://schemas.microsoft.com/office/drawing/2014/main" id="{FA7C18CE-05AA-41B7-955E-EAD4AA3EF8B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11" name="Text 19">
          <a:extLst>
            <a:ext uri="{FF2B5EF4-FFF2-40B4-BE49-F238E27FC236}">
              <a16:creationId xmlns:a16="http://schemas.microsoft.com/office/drawing/2014/main" id="{7843BB87-05FA-446E-941E-2B2E5171C57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12" name="Text 19">
          <a:extLst>
            <a:ext uri="{FF2B5EF4-FFF2-40B4-BE49-F238E27FC236}">
              <a16:creationId xmlns:a16="http://schemas.microsoft.com/office/drawing/2014/main" id="{D05B4489-FB62-4F0E-A91F-666C47CDED0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13" name="Text 19">
          <a:extLst>
            <a:ext uri="{FF2B5EF4-FFF2-40B4-BE49-F238E27FC236}">
              <a16:creationId xmlns:a16="http://schemas.microsoft.com/office/drawing/2014/main" id="{8636B494-25AE-4913-B84A-B67A7A22670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14" name="Text 19">
          <a:extLst>
            <a:ext uri="{FF2B5EF4-FFF2-40B4-BE49-F238E27FC236}">
              <a16:creationId xmlns:a16="http://schemas.microsoft.com/office/drawing/2014/main" id="{D391FA21-1044-4161-BA66-5B0BAD92E3C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15" name="Text 19">
          <a:extLst>
            <a:ext uri="{FF2B5EF4-FFF2-40B4-BE49-F238E27FC236}">
              <a16:creationId xmlns:a16="http://schemas.microsoft.com/office/drawing/2014/main" id="{6FDF36DC-B6BF-46A6-9B21-A15270C9176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16" name="Text 19">
          <a:extLst>
            <a:ext uri="{FF2B5EF4-FFF2-40B4-BE49-F238E27FC236}">
              <a16:creationId xmlns:a16="http://schemas.microsoft.com/office/drawing/2014/main" id="{3645BE9B-9306-415E-8C87-256200347EE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17" name="Text 19">
          <a:extLst>
            <a:ext uri="{FF2B5EF4-FFF2-40B4-BE49-F238E27FC236}">
              <a16:creationId xmlns:a16="http://schemas.microsoft.com/office/drawing/2014/main" id="{6B09ABCE-9BA7-4D02-A135-69E6AD3CB0E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18" name="Text 19">
          <a:extLst>
            <a:ext uri="{FF2B5EF4-FFF2-40B4-BE49-F238E27FC236}">
              <a16:creationId xmlns:a16="http://schemas.microsoft.com/office/drawing/2014/main" id="{E6B34424-5FA3-47F0-8635-4A9B9738D9A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19" name="Text 19">
          <a:extLst>
            <a:ext uri="{FF2B5EF4-FFF2-40B4-BE49-F238E27FC236}">
              <a16:creationId xmlns:a16="http://schemas.microsoft.com/office/drawing/2014/main" id="{F6A84F24-C419-4818-9BAB-EBD5BF9761B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20" name="Text 19">
          <a:extLst>
            <a:ext uri="{FF2B5EF4-FFF2-40B4-BE49-F238E27FC236}">
              <a16:creationId xmlns:a16="http://schemas.microsoft.com/office/drawing/2014/main" id="{B208BB83-6F71-47E3-A869-FB8A9958105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21" name="Text 19">
          <a:extLst>
            <a:ext uri="{FF2B5EF4-FFF2-40B4-BE49-F238E27FC236}">
              <a16:creationId xmlns:a16="http://schemas.microsoft.com/office/drawing/2014/main" id="{F79C6281-0019-48E7-B587-2AE76AA5E43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22" name="Text 19">
          <a:extLst>
            <a:ext uri="{FF2B5EF4-FFF2-40B4-BE49-F238E27FC236}">
              <a16:creationId xmlns:a16="http://schemas.microsoft.com/office/drawing/2014/main" id="{E4B925D8-BB66-4579-9C8D-DC47CCFF0A8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23" name="Text 19">
          <a:extLst>
            <a:ext uri="{FF2B5EF4-FFF2-40B4-BE49-F238E27FC236}">
              <a16:creationId xmlns:a16="http://schemas.microsoft.com/office/drawing/2014/main" id="{14D35B25-EEDA-47A3-875F-7E8328F1CCE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24" name="Text 19">
          <a:extLst>
            <a:ext uri="{FF2B5EF4-FFF2-40B4-BE49-F238E27FC236}">
              <a16:creationId xmlns:a16="http://schemas.microsoft.com/office/drawing/2014/main" id="{65565671-3650-427C-BB1E-7AD507E61DF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25" name="Text 19">
          <a:extLst>
            <a:ext uri="{FF2B5EF4-FFF2-40B4-BE49-F238E27FC236}">
              <a16:creationId xmlns:a16="http://schemas.microsoft.com/office/drawing/2014/main" id="{B401DF32-6E3D-4378-9F00-0998AE9519F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26" name="Text 19">
          <a:extLst>
            <a:ext uri="{FF2B5EF4-FFF2-40B4-BE49-F238E27FC236}">
              <a16:creationId xmlns:a16="http://schemas.microsoft.com/office/drawing/2014/main" id="{949C1D23-341D-448A-94C6-656C80DDC62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27" name="Text 19">
          <a:extLst>
            <a:ext uri="{FF2B5EF4-FFF2-40B4-BE49-F238E27FC236}">
              <a16:creationId xmlns:a16="http://schemas.microsoft.com/office/drawing/2014/main" id="{753D04B8-0566-4984-B1AB-034D8C2488E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28" name="Text 19">
          <a:extLst>
            <a:ext uri="{FF2B5EF4-FFF2-40B4-BE49-F238E27FC236}">
              <a16:creationId xmlns:a16="http://schemas.microsoft.com/office/drawing/2014/main" id="{0210396B-1F1B-4F38-B550-0C34F1E27C3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29" name="Text 19">
          <a:extLst>
            <a:ext uri="{FF2B5EF4-FFF2-40B4-BE49-F238E27FC236}">
              <a16:creationId xmlns:a16="http://schemas.microsoft.com/office/drawing/2014/main" id="{FBE948E4-A3D9-4383-8D09-D2DFBA1D49B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30" name="Text 19">
          <a:extLst>
            <a:ext uri="{FF2B5EF4-FFF2-40B4-BE49-F238E27FC236}">
              <a16:creationId xmlns:a16="http://schemas.microsoft.com/office/drawing/2014/main" id="{2712824F-E1D0-4623-AA7C-CF2A23610E1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31" name="Text 19">
          <a:extLst>
            <a:ext uri="{FF2B5EF4-FFF2-40B4-BE49-F238E27FC236}">
              <a16:creationId xmlns:a16="http://schemas.microsoft.com/office/drawing/2014/main" id="{8BFD824E-EC15-4849-9B44-1823DA99617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32" name="Text 19">
          <a:extLst>
            <a:ext uri="{FF2B5EF4-FFF2-40B4-BE49-F238E27FC236}">
              <a16:creationId xmlns:a16="http://schemas.microsoft.com/office/drawing/2014/main" id="{90320409-B631-4EBA-BCAE-76E93D0BFFF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33" name="Text 19">
          <a:extLst>
            <a:ext uri="{FF2B5EF4-FFF2-40B4-BE49-F238E27FC236}">
              <a16:creationId xmlns:a16="http://schemas.microsoft.com/office/drawing/2014/main" id="{DC089409-84C0-42A5-B668-384BF1560F7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34" name="Text 19">
          <a:extLst>
            <a:ext uri="{FF2B5EF4-FFF2-40B4-BE49-F238E27FC236}">
              <a16:creationId xmlns:a16="http://schemas.microsoft.com/office/drawing/2014/main" id="{83DF563E-29EF-44A7-9C8C-66658F573D3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35" name="Text 19">
          <a:extLst>
            <a:ext uri="{FF2B5EF4-FFF2-40B4-BE49-F238E27FC236}">
              <a16:creationId xmlns:a16="http://schemas.microsoft.com/office/drawing/2014/main" id="{869AB4AC-0465-4760-BA75-BD49CB31CAC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36" name="Text 19">
          <a:extLst>
            <a:ext uri="{FF2B5EF4-FFF2-40B4-BE49-F238E27FC236}">
              <a16:creationId xmlns:a16="http://schemas.microsoft.com/office/drawing/2014/main" id="{D60AFC42-9804-4055-8795-FACF9BFDC2E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37" name="Text 19">
          <a:extLst>
            <a:ext uri="{FF2B5EF4-FFF2-40B4-BE49-F238E27FC236}">
              <a16:creationId xmlns:a16="http://schemas.microsoft.com/office/drawing/2014/main" id="{B9999CEC-9EEB-4692-8CA8-9170A29A4FD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38" name="Text 19">
          <a:extLst>
            <a:ext uri="{FF2B5EF4-FFF2-40B4-BE49-F238E27FC236}">
              <a16:creationId xmlns:a16="http://schemas.microsoft.com/office/drawing/2014/main" id="{C18F6467-11B9-4380-B318-5CCF54FEFF7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39" name="Text 19">
          <a:extLst>
            <a:ext uri="{FF2B5EF4-FFF2-40B4-BE49-F238E27FC236}">
              <a16:creationId xmlns:a16="http://schemas.microsoft.com/office/drawing/2014/main" id="{9FDB7001-60C1-473E-85C4-62BAEFBD350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40" name="Text 19">
          <a:extLst>
            <a:ext uri="{FF2B5EF4-FFF2-40B4-BE49-F238E27FC236}">
              <a16:creationId xmlns:a16="http://schemas.microsoft.com/office/drawing/2014/main" id="{A9245330-6D17-4573-9400-6DFC7898302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41" name="Text 19">
          <a:extLst>
            <a:ext uri="{FF2B5EF4-FFF2-40B4-BE49-F238E27FC236}">
              <a16:creationId xmlns:a16="http://schemas.microsoft.com/office/drawing/2014/main" id="{0E547796-E4DE-4B85-90C4-B1E16495F69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42" name="Text 19">
          <a:extLst>
            <a:ext uri="{FF2B5EF4-FFF2-40B4-BE49-F238E27FC236}">
              <a16:creationId xmlns:a16="http://schemas.microsoft.com/office/drawing/2014/main" id="{EF7A8255-21A0-49BE-9888-33F42986EE1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43" name="Text 19">
          <a:extLst>
            <a:ext uri="{FF2B5EF4-FFF2-40B4-BE49-F238E27FC236}">
              <a16:creationId xmlns:a16="http://schemas.microsoft.com/office/drawing/2014/main" id="{597D113A-C35A-4CDE-A972-8C471ECA50D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44" name="Text 19">
          <a:extLst>
            <a:ext uri="{FF2B5EF4-FFF2-40B4-BE49-F238E27FC236}">
              <a16:creationId xmlns:a16="http://schemas.microsoft.com/office/drawing/2014/main" id="{194295E2-22EC-498C-AD92-014D96AA216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45" name="Text 19">
          <a:extLst>
            <a:ext uri="{FF2B5EF4-FFF2-40B4-BE49-F238E27FC236}">
              <a16:creationId xmlns:a16="http://schemas.microsoft.com/office/drawing/2014/main" id="{BD4F2C6A-0C8F-49D5-9810-258FB6AEF9F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46" name="Text 19">
          <a:extLst>
            <a:ext uri="{FF2B5EF4-FFF2-40B4-BE49-F238E27FC236}">
              <a16:creationId xmlns:a16="http://schemas.microsoft.com/office/drawing/2014/main" id="{DC365164-D628-42F4-BDC8-A17EC39EF45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47" name="Text 19">
          <a:extLst>
            <a:ext uri="{FF2B5EF4-FFF2-40B4-BE49-F238E27FC236}">
              <a16:creationId xmlns:a16="http://schemas.microsoft.com/office/drawing/2014/main" id="{3A69CEDB-506E-4FF6-9C5B-43C5A68A36A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48" name="Text 19">
          <a:extLst>
            <a:ext uri="{FF2B5EF4-FFF2-40B4-BE49-F238E27FC236}">
              <a16:creationId xmlns:a16="http://schemas.microsoft.com/office/drawing/2014/main" id="{CFC577D2-ADC0-4F1B-AC2C-58625D1C242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49" name="Text 19">
          <a:extLst>
            <a:ext uri="{FF2B5EF4-FFF2-40B4-BE49-F238E27FC236}">
              <a16:creationId xmlns:a16="http://schemas.microsoft.com/office/drawing/2014/main" id="{B2F558F0-11AE-4607-AF71-2396B983D4C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50" name="Text 19">
          <a:extLst>
            <a:ext uri="{FF2B5EF4-FFF2-40B4-BE49-F238E27FC236}">
              <a16:creationId xmlns:a16="http://schemas.microsoft.com/office/drawing/2014/main" id="{4412AA32-F33F-4194-BA05-EEC3E426652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51" name="Text 19">
          <a:extLst>
            <a:ext uri="{FF2B5EF4-FFF2-40B4-BE49-F238E27FC236}">
              <a16:creationId xmlns:a16="http://schemas.microsoft.com/office/drawing/2014/main" id="{F5E286D8-1CCA-485D-9E94-55A1688B3BF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52" name="Text 19">
          <a:extLst>
            <a:ext uri="{FF2B5EF4-FFF2-40B4-BE49-F238E27FC236}">
              <a16:creationId xmlns:a16="http://schemas.microsoft.com/office/drawing/2014/main" id="{1483B0E4-8FCC-4394-A878-47F5AEE61C3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53" name="Text 19">
          <a:extLst>
            <a:ext uri="{FF2B5EF4-FFF2-40B4-BE49-F238E27FC236}">
              <a16:creationId xmlns:a16="http://schemas.microsoft.com/office/drawing/2014/main" id="{E7D536D9-3B83-4C38-A8FB-7C85DD0E925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54" name="Text 19">
          <a:extLst>
            <a:ext uri="{FF2B5EF4-FFF2-40B4-BE49-F238E27FC236}">
              <a16:creationId xmlns:a16="http://schemas.microsoft.com/office/drawing/2014/main" id="{97C3BB6D-D13F-404D-BAD5-6AB04BA605E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55" name="Text 19">
          <a:extLst>
            <a:ext uri="{FF2B5EF4-FFF2-40B4-BE49-F238E27FC236}">
              <a16:creationId xmlns:a16="http://schemas.microsoft.com/office/drawing/2014/main" id="{5D64EB26-713A-463D-BDC9-21D384DE6FC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56" name="Text 19">
          <a:extLst>
            <a:ext uri="{FF2B5EF4-FFF2-40B4-BE49-F238E27FC236}">
              <a16:creationId xmlns:a16="http://schemas.microsoft.com/office/drawing/2014/main" id="{8B749777-8070-4E77-A5A8-05E928A17F8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57" name="Text 19">
          <a:extLst>
            <a:ext uri="{FF2B5EF4-FFF2-40B4-BE49-F238E27FC236}">
              <a16:creationId xmlns:a16="http://schemas.microsoft.com/office/drawing/2014/main" id="{FA60AF41-5884-4D0E-9B81-0F6858D6965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58" name="Text 19">
          <a:extLst>
            <a:ext uri="{FF2B5EF4-FFF2-40B4-BE49-F238E27FC236}">
              <a16:creationId xmlns:a16="http://schemas.microsoft.com/office/drawing/2014/main" id="{0CD04942-21B4-43A4-88FA-336DA0130C9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59" name="Text 19">
          <a:extLst>
            <a:ext uri="{FF2B5EF4-FFF2-40B4-BE49-F238E27FC236}">
              <a16:creationId xmlns:a16="http://schemas.microsoft.com/office/drawing/2014/main" id="{3E57CCF6-01FB-4C74-A9EB-DF6EBA69C0E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60" name="Text 19">
          <a:extLst>
            <a:ext uri="{FF2B5EF4-FFF2-40B4-BE49-F238E27FC236}">
              <a16:creationId xmlns:a16="http://schemas.microsoft.com/office/drawing/2014/main" id="{5C2148DC-4A6C-4250-B34A-A7446AD7E44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61" name="Text 19">
          <a:extLst>
            <a:ext uri="{FF2B5EF4-FFF2-40B4-BE49-F238E27FC236}">
              <a16:creationId xmlns:a16="http://schemas.microsoft.com/office/drawing/2014/main" id="{C724D2F7-15F3-4732-9B72-6F241387EDB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62" name="Text 19">
          <a:extLst>
            <a:ext uri="{FF2B5EF4-FFF2-40B4-BE49-F238E27FC236}">
              <a16:creationId xmlns:a16="http://schemas.microsoft.com/office/drawing/2014/main" id="{732C2BB6-E898-4CDE-84B6-785570B6970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63" name="Text 19">
          <a:extLst>
            <a:ext uri="{FF2B5EF4-FFF2-40B4-BE49-F238E27FC236}">
              <a16:creationId xmlns:a16="http://schemas.microsoft.com/office/drawing/2014/main" id="{58450667-22BB-49FE-AE00-1ED38AC4AF9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64" name="Text 19">
          <a:extLst>
            <a:ext uri="{FF2B5EF4-FFF2-40B4-BE49-F238E27FC236}">
              <a16:creationId xmlns:a16="http://schemas.microsoft.com/office/drawing/2014/main" id="{47ED611F-8D55-4EF7-A0F3-89A2A3A215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65" name="Text 19">
          <a:extLst>
            <a:ext uri="{FF2B5EF4-FFF2-40B4-BE49-F238E27FC236}">
              <a16:creationId xmlns:a16="http://schemas.microsoft.com/office/drawing/2014/main" id="{EDE99DC2-8652-4EF6-8ABE-399D6FC0D28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66" name="Text 19">
          <a:extLst>
            <a:ext uri="{FF2B5EF4-FFF2-40B4-BE49-F238E27FC236}">
              <a16:creationId xmlns:a16="http://schemas.microsoft.com/office/drawing/2014/main" id="{52C6793F-BE4E-436F-A11B-FFB2BD39B8B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67" name="Text 19">
          <a:extLst>
            <a:ext uri="{FF2B5EF4-FFF2-40B4-BE49-F238E27FC236}">
              <a16:creationId xmlns:a16="http://schemas.microsoft.com/office/drawing/2014/main" id="{C1914C4F-5DA3-4151-BBA0-7A2F39DFB65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68" name="Text 19">
          <a:extLst>
            <a:ext uri="{FF2B5EF4-FFF2-40B4-BE49-F238E27FC236}">
              <a16:creationId xmlns:a16="http://schemas.microsoft.com/office/drawing/2014/main" id="{CD6565C9-AE95-4F7D-917E-FDD1419EA24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69" name="Text 19">
          <a:extLst>
            <a:ext uri="{FF2B5EF4-FFF2-40B4-BE49-F238E27FC236}">
              <a16:creationId xmlns:a16="http://schemas.microsoft.com/office/drawing/2014/main" id="{79887AF7-D2F7-4EDC-B033-49413A541B3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70" name="Text 19">
          <a:extLst>
            <a:ext uri="{FF2B5EF4-FFF2-40B4-BE49-F238E27FC236}">
              <a16:creationId xmlns:a16="http://schemas.microsoft.com/office/drawing/2014/main" id="{53EF3245-129E-4F90-8387-7FC6E1FD47C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71" name="Text 19">
          <a:extLst>
            <a:ext uri="{FF2B5EF4-FFF2-40B4-BE49-F238E27FC236}">
              <a16:creationId xmlns:a16="http://schemas.microsoft.com/office/drawing/2014/main" id="{4103BF1C-A482-4A6E-9BAF-A098CB254D2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72" name="Text 19">
          <a:extLst>
            <a:ext uri="{FF2B5EF4-FFF2-40B4-BE49-F238E27FC236}">
              <a16:creationId xmlns:a16="http://schemas.microsoft.com/office/drawing/2014/main" id="{56C197E7-2C7B-4413-8230-8EA3C755F98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73" name="Text 19">
          <a:extLst>
            <a:ext uri="{FF2B5EF4-FFF2-40B4-BE49-F238E27FC236}">
              <a16:creationId xmlns:a16="http://schemas.microsoft.com/office/drawing/2014/main" id="{1A445009-D7CE-40C1-9C0B-0BE6EA75010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74" name="Text 19">
          <a:extLst>
            <a:ext uri="{FF2B5EF4-FFF2-40B4-BE49-F238E27FC236}">
              <a16:creationId xmlns:a16="http://schemas.microsoft.com/office/drawing/2014/main" id="{6FBAC746-7618-40B7-89A9-FE2F64690E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75" name="Text 19">
          <a:extLst>
            <a:ext uri="{FF2B5EF4-FFF2-40B4-BE49-F238E27FC236}">
              <a16:creationId xmlns:a16="http://schemas.microsoft.com/office/drawing/2014/main" id="{B1B3934E-78EE-4B6F-A4B9-F8659F8368D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76" name="Text 19">
          <a:extLst>
            <a:ext uri="{FF2B5EF4-FFF2-40B4-BE49-F238E27FC236}">
              <a16:creationId xmlns:a16="http://schemas.microsoft.com/office/drawing/2014/main" id="{75E6B1E0-48CC-4A9C-9534-C7802D92B5D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77" name="Text 19">
          <a:extLst>
            <a:ext uri="{FF2B5EF4-FFF2-40B4-BE49-F238E27FC236}">
              <a16:creationId xmlns:a16="http://schemas.microsoft.com/office/drawing/2014/main" id="{5B37602A-0431-4A2C-B82B-A9B00E51219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78" name="Text 19">
          <a:extLst>
            <a:ext uri="{FF2B5EF4-FFF2-40B4-BE49-F238E27FC236}">
              <a16:creationId xmlns:a16="http://schemas.microsoft.com/office/drawing/2014/main" id="{F5F0172F-84EA-4609-88A0-B1006033BA2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79" name="Text 19">
          <a:extLst>
            <a:ext uri="{FF2B5EF4-FFF2-40B4-BE49-F238E27FC236}">
              <a16:creationId xmlns:a16="http://schemas.microsoft.com/office/drawing/2014/main" id="{C0C5F5A3-2552-4416-8FEB-63058312339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80" name="Text 19">
          <a:extLst>
            <a:ext uri="{FF2B5EF4-FFF2-40B4-BE49-F238E27FC236}">
              <a16:creationId xmlns:a16="http://schemas.microsoft.com/office/drawing/2014/main" id="{EB4C9C1C-16B4-4502-8ADC-A295E547F85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81" name="Text 19">
          <a:extLst>
            <a:ext uri="{FF2B5EF4-FFF2-40B4-BE49-F238E27FC236}">
              <a16:creationId xmlns:a16="http://schemas.microsoft.com/office/drawing/2014/main" id="{A41E695A-DC4A-4833-8ED4-62CDF8E617B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82" name="Text 19">
          <a:extLst>
            <a:ext uri="{FF2B5EF4-FFF2-40B4-BE49-F238E27FC236}">
              <a16:creationId xmlns:a16="http://schemas.microsoft.com/office/drawing/2014/main" id="{5BE6C3D2-EF66-4FD9-A844-3681D289E11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83" name="Text 19">
          <a:extLst>
            <a:ext uri="{FF2B5EF4-FFF2-40B4-BE49-F238E27FC236}">
              <a16:creationId xmlns:a16="http://schemas.microsoft.com/office/drawing/2014/main" id="{02B7F56C-E1F8-43A4-AD67-EE3CBF98C38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84" name="Text 19">
          <a:extLst>
            <a:ext uri="{FF2B5EF4-FFF2-40B4-BE49-F238E27FC236}">
              <a16:creationId xmlns:a16="http://schemas.microsoft.com/office/drawing/2014/main" id="{663DB0C0-907D-4DE7-BF15-44D3B5228B2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85" name="Text 19">
          <a:extLst>
            <a:ext uri="{FF2B5EF4-FFF2-40B4-BE49-F238E27FC236}">
              <a16:creationId xmlns:a16="http://schemas.microsoft.com/office/drawing/2014/main" id="{89DD4A33-CFBF-49F3-8D6B-49521F04F4F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86" name="Text 19">
          <a:extLst>
            <a:ext uri="{FF2B5EF4-FFF2-40B4-BE49-F238E27FC236}">
              <a16:creationId xmlns:a16="http://schemas.microsoft.com/office/drawing/2014/main" id="{1918D898-AE54-4117-B9C0-911465EEEC7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87" name="Text 19">
          <a:extLst>
            <a:ext uri="{FF2B5EF4-FFF2-40B4-BE49-F238E27FC236}">
              <a16:creationId xmlns:a16="http://schemas.microsoft.com/office/drawing/2014/main" id="{1FBF49F2-2FAC-4616-A548-D2865B4A1E6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88" name="Text 19">
          <a:extLst>
            <a:ext uri="{FF2B5EF4-FFF2-40B4-BE49-F238E27FC236}">
              <a16:creationId xmlns:a16="http://schemas.microsoft.com/office/drawing/2014/main" id="{F22CAA88-8615-4BAD-AF00-97FD7EC9C85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89" name="Text 19">
          <a:extLst>
            <a:ext uri="{FF2B5EF4-FFF2-40B4-BE49-F238E27FC236}">
              <a16:creationId xmlns:a16="http://schemas.microsoft.com/office/drawing/2014/main" id="{78322F2F-20E3-404F-BEA3-5AF5DE0B45E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90" name="Text 19">
          <a:extLst>
            <a:ext uri="{FF2B5EF4-FFF2-40B4-BE49-F238E27FC236}">
              <a16:creationId xmlns:a16="http://schemas.microsoft.com/office/drawing/2014/main" id="{2A9684EB-5124-4213-9F4D-C8126513FF0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730250" cy="31750"/>
    <xdr:sp macro="" textlink="">
      <xdr:nvSpPr>
        <xdr:cNvPr id="2291" name="Text 19">
          <a:extLst>
            <a:ext uri="{FF2B5EF4-FFF2-40B4-BE49-F238E27FC236}">
              <a16:creationId xmlns:a16="http://schemas.microsoft.com/office/drawing/2014/main" id="{2C05A775-3682-44D2-8597-BB0BF8193A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292" name="Text 19">
          <a:extLst>
            <a:ext uri="{FF2B5EF4-FFF2-40B4-BE49-F238E27FC236}">
              <a16:creationId xmlns:a16="http://schemas.microsoft.com/office/drawing/2014/main" id="{3F1A8830-AD23-4617-A234-EB9F40596E6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293" name="Text 19">
          <a:extLst>
            <a:ext uri="{FF2B5EF4-FFF2-40B4-BE49-F238E27FC236}">
              <a16:creationId xmlns:a16="http://schemas.microsoft.com/office/drawing/2014/main" id="{D5A7CFC3-ECB2-45D3-8B3A-75C981524A3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294" name="Text 19">
          <a:extLst>
            <a:ext uri="{FF2B5EF4-FFF2-40B4-BE49-F238E27FC236}">
              <a16:creationId xmlns:a16="http://schemas.microsoft.com/office/drawing/2014/main" id="{F12BB1B4-CF9F-459A-A69C-F68620E1DA1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295" name="Text 19">
          <a:extLst>
            <a:ext uri="{FF2B5EF4-FFF2-40B4-BE49-F238E27FC236}">
              <a16:creationId xmlns:a16="http://schemas.microsoft.com/office/drawing/2014/main" id="{CC11C644-E08D-4526-BEEE-0A320E0B918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296" name="Text 19">
          <a:extLst>
            <a:ext uri="{FF2B5EF4-FFF2-40B4-BE49-F238E27FC236}">
              <a16:creationId xmlns:a16="http://schemas.microsoft.com/office/drawing/2014/main" id="{70E82793-3515-46A6-8D41-65FDEC569FB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297" name="Text 19">
          <a:extLst>
            <a:ext uri="{FF2B5EF4-FFF2-40B4-BE49-F238E27FC236}">
              <a16:creationId xmlns:a16="http://schemas.microsoft.com/office/drawing/2014/main" id="{418959BE-562C-4278-B476-B599652F284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298" name="Text 19">
          <a:extLst>
            <a:ext uri="{FF2B5EF4-FFF2-40B4-BE49-F238E27FC236}">
              <a16:creationId xmlns:a16="http://schemas.microsoft.com/office/drawing/2014/main" id="{DCA7120F-AC04-4D56-A47A-036A1BF1BCD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299" name="Text 19">
          <a:extLst>
            <a:ext uri="{FF2B5EF4-FFF2-40B4-BE49-F238E27FC236}">
              <a16:creationId xmlns:a16="http://schemas.microsoft.com/office/drawing/2014/main" id="{A4993F82-9443-4835-8861-3B1701F2981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00" name="Text 19">
          <a:extLst>
            <a:ext uri="{FF2B5EF4-FFF2-40B4-BE49-F238E27FC236}">
              <a16:creationId xmlns:a16="http://schemas.microsoft.com/office/drawing/2014/main" id="{D2E88538-CC5F-4A6D-808E-C158182497E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01" name="Text 19">
          <a:extLst>
            <a:ext uri="{FF2B5EF4-FFF2-40B4-BE49-F238E27FC236}">
              <a16:creationId xmlns:a16="http://schemas.microsoft.com/office/drawing/2014/main" id="{C685B1D3-5DC9-4EBA-9FE5-3DFA36143D4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02" name="Text 19">
          <a:extLst>
            <a:ext uri="{FF2B5EF4-FFF2-40B4-BE49-F238E27FC236}">
              <a16:creationId xmlns:a16="http://schemas.microsoft.com/office/drawing/2014/main" id="{9609AFE0-3A33-4055-AA24-EBCE26200CA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03" name="Text 19">
          <a:extLst>
            <a:ext uri="{FF2B5EF4-FFF2-40B4-BE49-F238E27FC236}">
              <a16:creationId xmlns:a16="http://schemas.microsoft.com/office/drawing/2014/main" id="{AA65A72B-5316-4B72-864A-15CB85B3DB2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04" name="Text 19">
          <a:extLst>
            <a:ext uri="{FF2B5EF4-FFF2-40B4-BE49-F238E27FC236}">
              <a16:creationId xmlns:a16="http://schemas.microsoft.com/office/drawing/2014/main" id="{307F6AFC-00BF-4618-984D-F3A8DBF2F7D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05" name="Text 19">
          <a:extLst>
            <a:ext uri="{FF2B5EF4-FFF2-40B4-BE49-F238E27FC236}">
              <a16:creationId xmlns:a16="http://schemas.microsoft.com/office/drawing/2014/main" id="{E243A8B2-B389-44C6-902D-16B74F2B91E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06" name="Text 19">
          <a:extLst>
            <a:ext uri="{FF2B5EF4-FFF2-40B4-BE49-F238E27FC236}">
              <a16:creationId xmlns:a16="http://schemas.microsoft.com/office/drawing/2014/main" id="{37CD46F1-3583-4D8A-9C6A-E11EDC86891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07" name="Text 19">
          <a:extLst>
            <a:ext uri="{FF2B5EF4-FFF2-40B4-BE49-F238E27FC236}">
              <a16:creationId xmlns:a16="http://schemas.microsoft.com/office/drawing/2014/main" id="{C705EA95-9C65-48F2-B442-E9882277412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08" name="Text 19">
          <a:extLst>
            <a:ext uri="{FF2B5EF4-FFF2-40B4-BE49-F238E27FC236}">
              <a16:creationId xmlns:a16="http://schemas.microsoft.com/office/drawing/2014/main" id="{2578E2FD-9BDE-4DF5-A829-67CE9AC5AC2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09" name="Text 19">
          <a:extLst>
            <a:ext uri="{FF2B5EF4-FFF2-40B4-BE49-F238E27FC236}">
              <a16:creationId xmlns:a16="http://schemas.microsoft.com/office/drawing/2014/main" id="{73FD228A-D07E-433B-9AC4-12DD75D4DCB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10" name="Text 19">
          <a:extLst>
            <a:ext uri="{FF2B5EF4-FFF2-40B4-BE49-F238E27FC236}">
              <a16:creationId xmlns:a16="http://schemas.microsoft.com/office/drawing/2014/main" id="{C3040362-2611-4730-ADD0-10B02D78EBC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11" name="Text 19">
          <a:extLst>
            <a:ext uri="{FF2B5EF4-FFF2-40B4-BE49-F238E27FC236}">
              <a16:creationId xmlns:a16="http://schemas.microsoft.com/office/drawing/2014/main" id="{93A3034D-76F8-4ECD-BFBF-4699448F639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12" name="Text 19">
          <a:extLst>
            <a:ext uri="{FF2B5EF4-FFF2-40B4-BE49-F238E27FC236}">
              <a16:creationId xmlns:a16="http://schemas.microsoft.com/office/drawing/2014/main" id="{9C1D8117-1593-4671-ACE8-7C094EACAAE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13" name="Text 19">
          <a:extLst>
            <a:ext uri="{FF2B5EF4-FFF2-40B4-BE49-F238E27FC236}">
              <a16:creationId xmlns:a16="http://schemas.microsoft.com/office/drawing/2014/main" id="{3E972045-3217-4194-8899-C2189DAE1C7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14" name="Text 19">
          <a:extLst>
            <a:ext uri="{FF2B5EF4-FFF2-40B4-BE49-F238E27FC236}">
              <a16:creationId xmlns:a16="http://schemas.microsoft.com/office/drawing/2014/main" id="{226A87BB-FE67-474A-A04C-18784F7C16A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15" name="Text 19">
          <a:extLst>
            <a:ext uri="{FF2B5EF4-FFF2-40B4-BE49-F238E27FC236}">
              <a16:creationId xmlns:a16="http://schemas.microsoft.com/office/drawing/2014/main" id="{E3F7500A-260C-4BE3-B6F9-B0AB18FA4C1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16" name="Text 19">
          <a:extLst>
            <a:ext uri="{FF2B5EF4-FFF2-40B4-BE49-F238E27FC236}">
              <a16:creationId xmlns:a16="http://schemas.microsoft.com/office/drawing/2014/main" id="{03B762E7-F512-4422-B67C-0589B6FD374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17" name="Text 19">
          <a:extLst>
            <a:ext uri="{FF2B5EF4-FFF2-40B4-BE49-F238E27FC236}">
              <a16:creationId xmlns:a16="http://schemas.microsoft.com/office/drawing/2014/main" id="{74498AD7-F978-43C2-9437-0F3FADFD63F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18" name="Text 19">
          <a:extLst>
            <a:ext uri="{FF2B5EF4-FFF2-40B4-BE49-F238E27FC236}">
              <a16:creationId xmlns:a16="http://schemas.microsoft.com/office/drawing/2014/main" id="{FABD6B71-FC7F-40A6-BBAE-B79050C9DEB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19" name="Text 19">
          <a:extLst>
            <a:ext uri="{FF2B5EF4-FFF2-40B4-BE49-F238E27FC236}">
              <a16:creationId xmlns:a16="http://schemas.microsoft.com/office/drawing/2014/main" id="{77182FF7-CF27-4916-A466-7DF793113F3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20" name="Text 19">
          <a:extLst>
            <a:ext uri="{FF2B5EF4-FFF2-40B4-BE49-F238E27FC236}">
              <a16:creationId xmlns:a16="http://schemas.microsoft.com/office/drawing/2014/main" id="{30F908BF-7940-4E9E-A42C-DFE92A57952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21" name="Text 19">
          <a:extLst>
            <a:ext uri="{FF2B5EF4-FFF2-40B4-BE49-F238E27FC236}">
              <a16:creationId xmlns:a16="http://schemas.microsoft.com/office/drawing/2014/main" id="{D5C39DD3-1890-4762-9F04-CA582729952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22" name="Text 19">
          <a:extLst>
            <a:ext uri="{FF2B5EF4-FFF2-40B4-BE49-F238E27FC236}">
              <a16:creationId xmlns:a16="http://schemas.microsoft.com/office/drawing/2014/main" id="{D2D7CDCE-AF6E-4A3D-B4BD-1A84AA6208F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23" name="Text 19">
          <a:extLst>
            <a:ext uri="{FF2B5EF4-FFF2-40B4-BE49-F238E27FC236}">
              <a16:creationId xmlns:a16="http://schemas.microsoft.com/office/drawing/2014/main" id="{E75A4D3D-C768-4598-9E9C-9DBC92DE9B6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24" name="Text 19">
          <a:extLst>
            <a:ext uri="{FF2B5EF4-FFF2-40B4-BE49-F238E27FC236}">
              <a16:creationId xmlns:a16="http://schemas.microsoft.com/office/drawing/2014/main" id="{00A26162-099D-41C2-8005-E6899E9494A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25" name="Text 19">
          <a:extLst>
            <a:ext uri="{FF2B5EF4-FFF2-40B4-BE49-F238E27FC236}">
              <a16:creationId xmlns:a16="http://schemas.microsoft.com/office/drawing/2014/main" id="{EF50C5C0-2EBF-45A1-8044-5F36298E815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26" name="Text 19">
          <a:extLst>
            <a:ext uri="{FF2B5EF4-FFF2-40B4-BE49-F238E27FC236}">
              <a16:creationId xmlns:a16="http://schemas.microsoft.com/office/drawing/2014/main" id="{16B07AC4-FD69-498A-9892-E40EDA8F432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27" name="Text 19">
          <a:extLst>
            <a:ext uri="{FF2B5EF4-FFF2-40B4-BE49-F238E27FC236}">
              <a16:creationId xmlns:a16="http://schemas.microsoft.com/office/drawing/2014/main" id="{3CE73663-357A-4D4F-A2B4-4744E36851E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28" name="Text 19">
          <a:extLst>
            <a:ext uri="{FF2B5EF4-FFF2-40B4-BE49-F238E27FC236}">
              <a16:creationId xmlns:a16="http://schemas.microsoft.com/office/drawing/2014/main" id="{CF8EB3B4-5406-477B-B121-317C37D7D0B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29" name="Text 19">
          <a:extLst>
            <a:ext uri="{FF2B5EF4-FFF2-40B4-BE49-F238E27FC236}">
              <a16:creationId xmlns:a16="http://schemas.microsoft.com/office/drawing/2014/main" id="{4366D18A-3D4F-4465-9FD1-3D14A0CF7F0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30" name="Text 19">
          <a:extLst>
            <a:ext uri="{FF2B5EF4-FFF2-40B4-BE49-F238E27FC236}">
              <a16:creationId xmlns:a16="http://schemas.microsoft.com/office/drawing/2014/main" id="{169A8B0C-C1FB-43B4-9CB1-9FFD49383EE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31" name="Text 19">
          <a:extLst>
            <a:ext uri="{FF2B5EF4-FFF2-40B4-BE49-F238E27FC236}">
              <a16:creationId xmlns:a16="http://schemas.microsoft.com/office/drawing/2014/main" id="{12C117A2-11C4-4F51-BF57-C577FD67ABF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32" name="Text 19">
          <a:extLst>
            <a:ext uri="{FF2B5EF4-FFF2-40B4-BE49-F238E27FC236}">
              <a16:creationId xmlns:a16="http://schemas.microsoft.com/office/drawing/2014/main" id="{352FA0CD-8FBC-45EE-9EF8-F8AB6479ED7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33" name="Text 19">
          <a:extLst>
            <a:ext uri="{FF2B5EF4-FFF2-40B4-BE49-F238E27FC236}">
              <a16:creationId xmlns:a16="http://schemas.microsoft.com/office/drawing/2014/main" id="{C2A6D5AE-7E2D-4746-B28D-659CE305ACA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34" name="Text 19">
          <a:extLst>
            <a:ext uri="{FF2B5EF4-FFF2-40B4-BE49-F238E27FC236}">
              <a16:creationId xmlns:a16="http://schemas.microsoft.com/office/drawing/2014/main" id="{D2B74BB4-D79B-4E5D-8B25-7DBC8540855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35" name="Text 19">
          <a:extLst>
            <a:ext uri="{FF2B5EF4-FFF2-40B4-BE49-F238E27FC236}">
              <a16:creationId xmlns:a16="http://schemas.microsoft.com/office/drawing/2014/main" id="{D83E6701-2633-4365-B632-EF474FE08CB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36" name="Text 19">
          <a:extLst>
            <a:ext uri="{FF2B5EF4-FFF2-40B4-BE49-F238E27FC236}">
              <a16:creationId xmlns:a16="http://schemas.microsoft.com/office/drawing/2014/main" id="{2E1C2695-7D61-436E-A49D-E4D6A457D2E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37" name="Text 19">
          <a:extLst>
            <a:ext uri="{FF2B5EF4-FFF2-40B4-BE49-F238E27FC236}">
              <a16:creationId xmlns:a16="http://schemas.microsoft.com/office/drawing/2014/main" id="{14641CB5-AD47-4DDA-8375-D19A9D51683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38" name="Text 19">
          <a:extLst>
            <a:ext uri="{FF2B5EF4-FFF2-40B4-BE49-F238E27FC236}">
              <a16:creationId xmlns:a16="http://schemas.microsoft.com/office/drawing/2014/main" id="{25110873-109A-48F2-9C25-3246EE5BA94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39" name="Text 19">
          <a:extLst>
            <a:ext uri="{FF2B5EF4-FFF2-40B4-BE49-F238E27FC236}">
              <a16:creationId xmlns:a16="http://schemas.microsoft.com/office/drawing/2014/main" id="{6442426E-0A3C-4710-B2CB-4164A77931E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40" name="Text 19">
          <a:extLst>
            <a:ext uri="{FF2B5EF4-FFF2-40B4-BE49-F238E27FC236}">
              <a16:creationId xmlns:a16="http://schemas.microsoft.com/office/drawing/2014/main" id="{79E76A1B-1BBD-4EBD-993B-C197F664C6D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41" name="Text 19">
          <a:extLst>
            <a:ext uri="{FF2B5EF4-FFF2-40B4-BE49-F238E27FC236}">
              <a16:creationId xmlns:a16="http://schemas.microsoft.com/office/drawing/2014/main" id="{89483F2E-4C12-4838-BFB3-3D0F22D393D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42" name="Text 19">
          <a:extLst>
            <a:ext uri="{FF2B5EF4-FFF2-40B4-BE49-F238E27FC236}">
              <a16:creationId xmlns:a16="http://schemas.microsoft.com/office/drawing/2014/main" id="{E40B2167-EDE1-4A7D-90AE-5FC4CC7CBBD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43" name="Text 19">
          <a:extLst>
            <a:ext uri="{FF2B5EF4-FFF2-40B4-BE49-F238E27FC236}">
              <a16:creationId xmlns:a16="http://schemas.microsoft.com/office/drawing/2014/main" id="{34F8D55F-F05D-4B3F-A243-175AAE6BE8C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44" name="Text 19">
          <a:extLst>
            <a:ext uri="{FF2B5EF4-FFF2-40B4-BE49-F238E27FC236}">
              <a16:creationId xmlns:a16="http://schemas.microsoft.com/office/drawing/2014/main" id="{2B2690CF-F0FE-45EF-89B6-6E06B1BD235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45" name="Text 19">
          <a:extLst>
            <a:ext uri="{FF2B5EF4-FFF2-40B4-BE49-F238E27FC236}">
              <a16:creationId xmlns:a16="http://schemas.microsoft.com/office/drawing/2014/main" id="{EDFC130C-9DC0-472C-AE97-326AB21A23D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46" name="Text 19">
          <a:extLst>
            <a:ext uri="{FF2B5EF4-FFF2-40B4-BE49-F238E27FC236}">
              <a16:creationId xmlns:a16="http://schemas.microsoft.com/office/drawing/2014/main" id="{8103B7A7-A2C3-4F87-94FE-059C3172042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47" name="Text 19">
          <a:extLst>
            <a:ext uri="{FF2B5EF4-FFF2-40B4-BE49-F238E27FC236}">
              <a16:creationId xmlns:a16="http://schemas.microsoft.com/office/drawing/2014/main" id="{201C6FCE-73C2-4005-A527-82938DDE215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48" name="Text 19">
          <a:extLst>
            <a:ext uri="{FF2B5EF4-FFF2-40B4-BE49-F238E27FC236}">
              <a16:creationId xmlns:a16="http://schemas.microsoft.com/office/drawing/2014/main" id="{A66799E6-0FF9-4479-834A-267C1204D7D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49" name="Text 19">
          <a:extLst>
            <a:ext uri="{FF2B5EF4-FFF2-40B4-BE49-F238E27FC236}">
              <a16:creationId xmlns:a16="http://schemas.microsoft.com/office/drawing/2014/main" id="{7D881692-BF82-4A18-936B-F35E52BCEF5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50" name="Text 19">
          <a:extLst>
            <a:ext uri="{FF2B5EF4-FFF2-40B4-BE49-F238E27FC236}">
              <a16:creationId xmlns:a16="http://schemas.microsoft.com/office/drawing/2014/main" id="{6C532D81-4CB8-4E4B-A19F-64933BE2A77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51" name="Text 19">
          <a:extLst>
            <a:ext uri="{FF2B5EF4-FFF2-40B4-BE49-F238E27FC236}">
              <a16:creationId xmlns:a16="http://schemas.microsoft.com/office/drawing/2014/main" id="{1D3FA812-5A4E-4F2C-8C58-B39C6733AC6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52" name="Text 19">
          <a:extLst>
            <a:ext uri="{FF2B5EF4-FFF2-40B4-BE49-F238E27FC236}">
              <a16:creationId xmlns:a16="http://schemas.microsoft.com/office/drawing/2014/main" id="{22DFE699-28F5-43D8-AC57-78C22549897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53" name="Text 19">
          <a:extLst>
            <a:ext uri="{FF2B5EF4-FFF2-40B4-BE49-F238E27FC236}">
              <a16:creationId xmlns:a16="http://schemas.microsoft.com/office/drawing/2014/main" id="{8B05953D-E3D3-4D0E-BE3B-B051A885ED9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54" name="Text 19">
          <a:extLst>
            <a:ext uri="{FF2B5EF4-FFF2-40B4-BE49-F238E27FC236}">
              <a16:creationId xmlns:a16="http://schemas.microsoft.com/office/drawing/2014/main" id="{8E13ADC9-87C8-4034-B54B-6247AB68480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55" name="Text 19">
          <a:extLst>
            <a:ext uri="{FF2B5EF4-FFF2-40B4-BE49-F238E27FC236}">
              <a16:creationId xmlns:a16="http://schemas.microsoft.com/office/drawing/2014/main" id="{B9505C90-9585-476E-99CE-1B19BAC3F5C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56" name="Text 19">
          <a:extLst>
            <a:ext uri="{FF2B5EF4-FFF2-40B4-BE49-F238E27FC236}">
              <a16:creationId xmlns:a16="http://schemas.microsoft.com/office/drawing/2014/main" id="{2B8DB7D2-FD7E-45D9-B7E6-350001EBB8C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57" name="Text 19">
          <a:extLst>
            <a:ext uri="{FF2B5EF4-FFF2-40B4-BE49-F238E27FC236}">
              <a16:creationId xmlns:a16="http://schemas.microsoft.com/office/drawing/2014/main" id="{0FF3DDB3-5ED0-442E-89BF-6709551ED98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58" name="Text 19">
          <a:extLst>
            <a:ext uri="{FF2B5EF4-FFF2-40B4-BE49-F238E27FC236}">
              <a16:creationId xmlns:a16="http://schemas.microsoft.com/office/drawing/2014/main" id="{C9D6A9BF-9510-4268-B181-5234BA8FBCF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59" name="Text 19">
          <a:extLst>
            <a:ext uri="{FF2B5EF4-FFF2-40B4-BE49-F238E27FC236}">
              <a16:creationId xmlns:a16="http://schemas.microsoft.com/office/drawing/2014/main" id="{235BD5F5-6469-4664-AEE4-BE678AA476B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60" name="Text 19">
          <a:extLst>
            <a:ext uri="{FF2B5EF4-FFF2-40B4-BE49-F238E27FC236}">
              <a16:creationId xmlns:a16="http://schemas.microsoft.com/office/drawing/2014/main" id="{2C31DC81-1767-48C9-AFA7-97B65B47E89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61" name="Text 19">
          <a:extLst>
            <a:ext uri="{FF2B5EF4-FFF2-40B4-BE49-F238E27FC236}">
              <a16:creationId xmlns:a16="http://schemas.microsoft.com/office/drawing/2014/main" id="{2376AE39-9863-4050-8A17-1B7A4C5CC0A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62" name="Text 19">
          <a:extLst>
            <a:ext uri="{FF2B5EF4-FFF2-40B4-BE49-F238E27FC236}">
              <a16:creationId xmlns:a16="http://schemas.microsoft.com/office/drawing/2014/main" id="{8B2018A0-544D-409F-AF88-76AD36BE9FC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63" name="Text 19">
          <a:extLst>
            <a:ext uri="{FF2B5EF4-FFF2-40B4-BE49-F238E27FC236}">
              <a16:creationId xmlns:a16="http://schemas.microsoft.com/office/drawing/2014/main" id="{276C4192-948A-45F6-86B9-39AE6B0B405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64" name="Text 19">
          <a:extLst>
            <a:ext uri="{FF2B5EF4-FFF2-40B4-BE49-F238E27FC236}">
              <a16:creationId xmlns:a16="http://schemas.microsoft.com/office/drawing/2014/main" id="{18CEDE67-C89C-4FF2-8ECC-BE77EA501AF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65" name="Text 19">
          <a:extLst>
            <a:ext uri="{FF2B5EF4-FFF2-40B4-BE49-F238E27FC236}">
              <a16:creationId xmlns:a16="http://schemas.microsoft.com/office/drawing/2014/main" id="{2B7846FE-348D-4087-8B4D-4E92452F09C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66" name="Text 19">
          <a:extLst>
            <a:ext uri="{FF2B5EF4-FFF2-40B4-BE49-F238E27FC236}">
              <a16:creationId xmlns:a16="http://schemas.microsoft.com/office/drawing/2014/main" id="{8EF1F533-8E87-4DB3-93A8-1E1A69A3924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67" name="Text 19">
          <a:extLst>
            <a:ext uri="{FF2B5EF4-FFF2-40B4-BE49-F238E27FC236}">
              <a16:creationId xmlns:a16="http://schemas.microsoft.com/office/drawing/2014/main" id="{5FA2A5F9-5F63-4FE4-A5A7-79C5AC4080A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68" name="Text 19">
          <a:extLst>
            <a:ext uri="{FF2B5EF4-FFF2-40B4-BE49-F238E27FC236}">
              <a16:creationId xmlns:a16="http://schemas.microsoft.com/office/drawing/2014/main" id="{9E15C410-1DDD-42F1-BC3C-D697F4DCA22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69" name="Text 19">
          <a:extLst>
            <a:ext uri="{FF2B5EF4-FFF2-40B4-BE49-F238E27FC236}">
              <a16:creationId xmlns:a16="http://schemas.microsoft.com/office/drawing/2014/main" id="{2FCC1E3C-6477-4D90-BEC7-0AC711184B4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70" name="Text 19">
          <a:extLst>
            <a:ext uri="{FF2B5EF4-FFF2-40B4-BE49-F238E27FC236}">
              <a16:creationId xmlns:a16="http://schemas.microsoft.com/office/drawing/2014/main" id="{F2CEDF32-B2FD-4477-BEFB-FC0FC733A63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71" name="Text 19">
          <a:extLst>
            <a:ext uri="{FF2B5EF4-FFF2-40B4-BE49-F238E27FC236}">
              <a16:creationId xmlns:a16="http://schemas.microsoft.com/office/drawing/2014/main" id="{6320D55B-494F-4CD0-A5A1-D6E47592DF2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72" name="Text 19">
          <a:extLst>
            <a:ext uri="{FF2B5EF4-FFF2-40B4-BE49-F238E27FC236}">
              <a16:creationId xmlns:a16="http://schemas.microsoft.com/office/drawing/2014/main" id="{DB41DE7A-DAFE-4CF3-A4B3-8962B3C52D3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73" name="Text 19">
          <a:extLst>
            <a:ext uri="{FF2B5EF4-FFF2-40B4-BE49-F238E27FC236}">
              <a16:creationId xmlns:a16="http://schemas.microsoft.com/office/drawing/2014/main" id="{E0AD8D3B-6951-4394-A7C1-9B0476BBF4D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74" name="Text 19">
          <a:extLst>
            <a:ext uri="{FF2B5EF4-FFF2-40B4-BE49-F238E27FC236}">
              <a16:creationId xmlns:a16="http://schemas.microsoft.com/office/drawing/2014/main" id="{368227A9-3C24-48F3-A2C9-7B4E51FF5E0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75" name="Text 19">
          <a:extLst>
            <a:ext uri="{FF2B5EF4-FFF2-40B4-BE49-F238E27FC236}">
              <a16:creationId xmlns:a16="http://schemas.microsoft.com/office/drawing/2014/main" id="{C1F080D0-DA9E-4E3E-A8D4-6A0CC629BA8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76" name="Text 19">
          <a:extLst>
            <a:ext uri="{FF2B5EF4-FFF2-40B4-BE49-F238E27FC236}">
              <a16:creationId xmlns:a16="http://schemas.microsoft.com/office/drawing/2014/main" id="{71CC3B80-6791-434D-927D-88E164857E7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77" name="Text 19">
          <a:extLst>
            <a:ext uri="{FF2B5EF4-FFF2-40B4-BE49-F238E27FC236}">
              <a16:creationId xmlns:a16="http://schemas.microsoft.com/office/drawing/2014/main" id="{D4E8ECBC-5228-4551-A319-239FEBFEF37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78" name="Text 19">
          <a:extLst>
            <a:ext uri="{FF2B5EF4-FFF2-40B4-BE49-F238E27FC236}">
              <a16:creationId xmlns:a16="http://schemas.microsoft.com/office/drawing/2014/main" id="{27CB3526-7173-4F7D-8DCB-89C15D57737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79" name="Text 19">
          <a:extLst>
            <a:ext uri="{FF2B5EF4-FFF2-40B4-BE49-F238E27FC236}">
              <a16:creationId xmlns:a16="http://schemas.microsoft.com/office/drawing/2014/main" id="{54321609-45BC-4A1B-8732-8942E48B5DC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80" name="Text 19">
          <a:extLst>
            <a:ext uri="{FF2B5EF4-FFF2-40B4-BE49-F238E27FC236}">
              <a16:creationId xmlns:a16="http://schemas.microsoft.com/office/drawing/2014/main" id="{73E9FB5B-D740-4485-B4AC-E37E8475130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81" name="Text 19">
          <a:extLst>
            <a:ext uri="{FF2B5EF4-FFF2-40B4-BE49-F238E27FC236}">
              <a16:creationId xmlns:a16="http://schemas.microsoft.com/office/drawing/2014/main" id="{46F6B23C-560D-4635-805E-0BC604A5783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82" name="Text 19">
          <a:extLst>
            <a:ext uri="{FF2B5EF4-FFF2-40B4-BE49-F238E27FC236}">
              <a16:creationId xmlns:a16="http://schemas.microsoft.com/office/drawing/2014/main" id="{56D2F0C2-CEA7-443B-932D-011BFFEAF04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83" name="Text 19">
          <a:extLst>
            <a:ext uri="{FF2B5EF4-FFF2-40B4-BE49-F238E27FC236}">
              <a16:creationId xmlns:a16="http://schemas.microsoft.com/office/drawing/2014/main" id="{376621E0-083E-47A4-B5AA-0ED8444942C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84" name="Text 19">
          <a:extLst>
            <a:ext uri="{FF2B5EF4-FFF2-40B4-BE49-F238E27FC236}">
              <a16:creationId xmlns:a16="http://schemas.microsoft.com/office/drawing/2014/main" id="{C94C5BE3-5D62-4AAF-BEBB-FCD4FA9E442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85" name="Text 19">
          <a:extLst>
            <a:ext uri="{FF2B5EF4-FFF2-40B4-BE49-F238E27FC236}">
              <a16:creationId xmlns:a16="http://schemas.microsoft.com/office/drawing/2014/main" id="{76134630-A6BB-40CB-B43F-43FDDDB189E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86" name="Text 19">
          <a:extLst>
            <a:ext uri="{FF2B5EF4-FFF2-40B4-BE49-F238E27FC236}">
              <a16:creationId xmlns:a16="http://schemas.microsoft.com/office/drawing/2014/main" id="{34C9B665-D306-43C8-BC59-79C167B9306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87" name="Text 19">
          <a:extLst>
            <a:ext uri="{FF2B5EF4-FFF2-40B4-BE49-F238E27FC236}">
              <a16:creationId xmlns:a16="http://schemas.microsoft.com/office/drawing/2014/main" id="{961B9769-B839-4717-AEBB-9F654EF1517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88" name="Text 19">
          <a:extLst>
            <a:ext uri="{FF2B5EF4-FFF2-40B4-BE49-F238E27FC236}">
              <a16:creationId xmlns:a16="http://schemas.microsoft.com/office/drawing/2014/main" id="{4880AB1F-BA81-4335-8F6A-882A5D6F047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89" name="Text 19">
          <a:extLst>
            <a:ext uri="{FF2B5EF4-FFF2-40B4-BE49-F238E27FC236}">
              <a16:creationId xmlns:a16="http://schemas.microsoft.com/office/drawing/2014/main" id="{AC28BD7A-5D02-47CD-B06F-D6C65CD6E05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90" name="Text 19">
          <a:extLst>
            <a:ext uri="{FF2B5EF4-FFF2-40B4-BE49-F238E27FC236}">
              <a16:creationId xmlns:a16="http://schemas.microsoft.com/office/drawing/2014/main" id="{F1E19E7A-06A6-4555-A330-3B81D8BA4C8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91" name="Text 19">
          <a:extLst>
            <a:ext uri="{FF2B5EF4-FFF2-40B4-BE49-F238E27FC236}">
              <a16:creationId xmlns:a16="http://schemas.microsoft.com/office/drawing/2014/main" id="{E1552F45-F487-4928-ADC2-9BE3FC31689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92" name="Text 19">
          <a:extLst>
            <a:ext uri="{FF2B5EF4-FFF2-40B4-BE49-F238E27FC236}">
              <a16:creationId xmlns:a16="http://schemas.microsoft.com/office/drawing/2014/main" id="{C75D955A-1BEC-4FB9-952D-89BA4C40C9C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93" name="Text 19">
          <a:extLst>
            <a:ext uri="{FF2B5EF4-FFF2-40B4-BE49-F238E27FC236}">
              <a16:creationId xmlns:a16="http://schemas.microsoft.com/office/drawing/2014/main" id="{6C002FEC-4A7B-4246-86C8-19A1F7C5C5C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94" name="Text 19">
          <a:extLst>
            <a:ext uri="{FF2B5EF4-FFF2-40B4-BE49-F238E27FC236}">
              <a16:creationId xmlns:a16="http://schemas.microsoft.com/office/drawing/2014/main" id="{4ACD930A-380D-40DF-8AAE-C058A5410DF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95" name="Text 19">
          <a:extLst>
            <a:ext uri="{FF2B5EF4-FFF2-40B4-BE49-F238E27FC236}">
              <a16:creationId xmlns:a16="http://schemas.microsoft.com/office/drawing/2014/main" id="{BFDFFB3F-2B9A-4477-A21E-876C29A449D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96" name="Text 19">
          <a:extLst>
            <a:ext uri="{FF2B5EF4-FFF2-40B4-BE49-F238E27FC236}">
              <a16:creationId xmlns:a16="http://schemas.microsoft.com/office/drawing/2014/main" id="{B918B972-5B8A-4264-9A62-AC0E40EA0C6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97" name="Text 19">
          <a:extLst>
            <a:ext uri="{FF2B5EF4-FFF2-40B4-BE49-F238E27FC236}">
              <a16:creationId xmlns:a16="http://schemas.microsoft.com/office/drawing/2014/main" id="{FE404644-F8D4-4073-8809-368A9A2A21F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98" name="Text 19">
          <a:extLst>
            <a:ext uri="{FF2B5EF4-FFF2-40B4-BE49-F238E27FC236}">
              <a16:creationId xmlns:a16="http://schemas.microsoft.com/office/drawing/2014/main" id="{97C694A4-F123-430B-A6E9-48177DE2094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399" name="Text 19">
          <a:extLst>
            <a:ext uri="{FF2B5EF4-FFF2-40B4-BE49-F238E27FC236}">
              <a16:creationId xmlns:a16="http://schemas.microsoft.com/office/drawing/2014/main" id="{147ADD55-4821-400A-AEDD-520C3AD17F4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00" name="Text 19">
          <a:extLst>
            <a:ext uri="{FF2B5EF4-FFF2-40B4-BE49-F238E27FC236}">
              <a16:creationId xmlns:a16="http://schemas.microsoft.com/office/drawing/2014/main" id="{6EDF799B-47C6-48DE-B442-212D354D0F9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01" name="Text 19">
          <a:extLst>
            <a:ext uri="{FF2B5EF4-FFF2-40B4-BE49-F238E27FC236}">
              <a16:creationId xmlns:a16="http://schemas.microsoft.com/office/drawing/2014/main" id="{E4F1812A-10E7-4B4A-A7F7-19CD69EAB2C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02" name="Text 19">
          <a:extLst>
            <a:ext uri="{FF2B5EF4-FFF2-40B4-BE49-F238E27FC236}">
              <a16:creationId xmlns:a16="http://schemas.microsoft.com/office/drawing/2014/main" id="{0955CB33-FFFE-4C0D-B907-5454F40E975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03" name="Text 19">
          <a:extLst>
            <a:ext uri="{FF2B5EF4-FFF2-40B4-BE49-F238E27FC236}">
              <a16:creationId xmlns:a16="http://schemas.microsoft.com/office/drawing/2014/main" id="{E1FFF24C-7EF6-4EA7-B7FA-9426F344244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04" name="Text 19">
          <a:extLst>
            <a:ext uri="{FF2B5EF4-FFF2-40B4-BE49-F238E27FC236}">
              <a16:creationId xmlns:a16="http://schemas.microsoft.com/office/drawing/2014/main" id="{0B3A75DA-2F96-4A55-B6CF-ACF03AED23D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05" name="Text 19">
          <a:extLst>
            <a:ext uri="{FF2B5EF4-FFF2-40B4-BE49-F238E27FC236}">
              <a16:creationId xmlns:a16="http://schemas.microsoft.com/office/drawing/2014/main" id="{5CF7CA71-000B-46FA-BF06-61E3C563E91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06" name="Text 19">
          <a:extLst>
            <a:ext uri="{FF2B5EF4-FFF2-40B4-BE49-F238E27FC236}">
              <a16:creationId xmlns:a16="http://schemas.microsoft.com/office/drawing/2014/main" id="{CF3D857C-F39A-4542-8C1C-5F22410D0EE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07" name="Text 19">
          <a:extLst>
            <a:ext uri="{FF2B5EF4-FFF2-40B4-BE49-F238E27FC236}">
              <a16:creationId xmlns:a16="http://schemas.microsoft.com/office/drawing/2014/main" id="{E27399AD-198A-463F-8E2D-CD14C882F8D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08" name="Text 19">
          <a:extLst>
            <a:ext uri="{FF2B5EF4-FFF2-40B4-BE49-F238E27FC236}">
              <a16:creationId xmlns:a16="http://schemas.microsoft.com/office/drawing/2014/main" id="{72D7AFC6-F233-4C11-9BAE-19BFA547DFB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09" name="Text 19">
          <a:extLst>
            <a:ext uri="{FF2B5EF4-FFF2-40B4-BE49-F238E27FC236}">
              <a16:creationId xmlns:a16="http://schemas.microsoft.com/office/drawing/2014/main" id="{43C9E35A-694B-49BD-BC0A-27155C9C4C4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10" name="Text 19">
          <a:extLst>
            <a:ext uri="{FF2B5EF4-FFF2-40B4-BE49-F238E27FC236}">
              <a16:creationId xmlns:a16="http://schemas.microsoft.com/office/drawing/2014/main" id="{10D5FE11-023F-461C-A36F-4C2F6754C2A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11" name="Text 19">
          <a:extLst>
            <a:ext uri="{FF2B5EF4-FFF2-40B4-BE49-F238E27FC236}">
              <a16:creationId xmlns:a16="http://schemas.microsoft.com/office/drawing/2014/main" id="{C504363A-6B5F-4F15-9D4B-3D75ECCB3CC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12" name="Text 19">
          <a:extLst>
            <a:ext uri="{FF2B5EF4-FFF2-40B4-BE49-F238E27FC236}">
              <a16:creationId xmlns:a16="http://schemas.microsoft.com/office/drawing/2014/main" id="{50E8C232-48F9-41AB-9F4A-864D31CCC75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13" name="Text 19">
          <a:extLst>
            <a:ext uri="{FF2B5EF4-FFF2-40B4-BE49-F238E27FC236}">
              <a16:creationId xmlns:a16="http://schemas.microsoft.com/office/drawing/2014/main" id="{41CA5734-EA27-44AF-86F1-7ECA105222A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14" name="Text 19">
          <a:extLst>
            <a:ext uri="{FF2B5EF4-FFF2-40B4-BE49-F238E27FC236}">
              <a16:creationId xmlns:a16="http://schemas.microsoft.com/office/drawing/2014/main" id="{BAA6339C-A419-4FD2-B4BE-CD968DD8C8B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15" name="Text 19">
          <a:extLst>
            <a:ext uri="{FF2B5EF4-FFF2-40B4-BE49-F238E27FC236}">
              <a16:creationId xmlns:a16="http://schemas.microsoft.com/office/drawing/2014/main" id="{37DA2558-07E0-4CFA-A206-83FA06D9596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16" name="Text 19">
          <a:extLst>
            <a:ext uri="{FF2B5EF4-FFF2-40B4-BE49-F238E27FC236}">
              <a16:creationId xmlns:a16="http://schemas.microsoft.com/office/drawing/2014/main" id="{2D1294B1-4E7B-4B6E-8423-41B2B31D1BC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17" name="Text 19">
          <a:extLst>
            <a:ext uri="{FF2B5EF4-FFF2-40B4-BE49-F238E27FC236}">
              <a16:creationId xmlns:a16="http://schemas.microsoft.com/office/drawing/2014/main" id="{205E743A-0A4C-42F8-BA24-90E84EE8076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18" name="Text 19">
          <a:extLst>
            <a:ext uri="{FF2B5EF4-FFF2-40B4-BE49-F238E27FC236}">
              <a16:creationId xmlns:a16="http://schemas.microsoft.com/office/drawing/2014/main" id="{5226E16F-EA0C-4DCB-B840-9AAD9A553E1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19" name="Text 19">
          <a:extLst>
            <a:ext uri="{FF2B5EF4-FFF2-40B4-BE49-F238E27FC236}">
              <a16:creationId xmlns:a16="http://schemas.microsoft.com/office/drawing/2014/main" id="{4372CEFE-2A64-4F5A-B38A-A27D29704CD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20" name="Text 19">
          <a:extLst>
            <a:ext uri="{FF2B5EF4-FFF2-40B4-BE49-F238E27FC236}">
              <a16:creationId xmlns:a16="http://schemas.microsoft.com/office/drawing/2014/main" id="{53D132AD-1C4C-4241-9FB8-AC968B19282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21" name="Text 19">
          <a:extLst>
            <a:ext uri="{FF2B5EF4-FFF2-40B4-BE49-F238E27FC236}">
              <a16:creationId xmlns:a16="http://schemas.microsoft.com/office/drawing/2014/main" id="{697532D2-CDD2-4BBD-84BC-4F548353131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22" name="Text 19">
          <a:extLst>
            <a:ext uri="{FF2B5EF4-FFF2-40B4-BE49-F238E27FC236}">
              <a16:creationId xmlns:a16="http://schemas.microsoft.com/office/drawing/2014/main" id="{87F93D88-B439-45F7-8E33-51D3CF2BA23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23" name="Text 19">
          <a:extLst>
            <a:ext uri="{FF2B5EF4-FFF2-40B4-BE49-F238E27FC236}">
              <a16:creationId xmlns:a16="http://schemas.microsoft.com/office/drawing/2014/main" id="{359C3DE6-1555-4F53-828E-F5B8A9089C6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24" name="Text 19">
          <a:extLst>
            <a:ext uri="{FF2B5EF4-FFF2-40B4-BE49-F238E27FC236}">
              <a16:creationId xmlns:a16="http://schemas.microsoft.com/office/drawing/2014/main" id="{876AFA1C-AC6F-4C8C-96CC-94532A47578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25" name="Text 19">
          <a:extLst>
            <a:ext uri="{FF2B5EF4-FFF2-40B4-BE49-F238E27FC236}">
              <a16:creationId xmlns:a16="http://schemas.microsoft.com/office/drawing/2014/main" id="{1BC86803-F570-400F-BFAD-3BAA12942FE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26" name="Text 19">
          <a:extLst>
            <a:ext uri="{FF2B5EF4-FFF2-40B4-BE49-F238E27FC236}">
              <a16:creationId xmlns:a16="http://schemas.microsoft.com/office/drawing/2014/main" id="{5556848D-6151-4BA6-9F35-AB2DAF2C75D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27" name="Text 19">
          <a:extLst>
            <a:ext uri="{FF2B5EF4-FFF2-40B4-BE49-F238E27FC236}">
              <a16:creationId xmlns:a16="http://schemas.microsoft.com/office/drawing/2014/main" id="{1BDA5E1D-AD6A-4BA1-BE81-CC7DFDBC020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28" name="Text 19">
          <a:extLst>
            <a:ext uri="{FF2B5EF4-FFF2-40B4-BE49-F238E27FC236}">
              <a16:creationId xmlns:a16="http://schemas.microsoft.com/office/drawing/2014/main" id="{702E2591-8BEE-4E16-9DDA-9A9D6377C4E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29" name="Text 19">
          <a:extLst>
            <a:ext uri="{FF2B5EF4-FFF2-40B4-BE49-F238E27FC236}">
              <a16:creationId xmlns:a16="http://schemas.microsoft.com/office/drawing/2014/main" id="{2FA3C1F5-211D-4BEC-8AAB-7712B77CE4B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30" name="Text 19">
          <a:extLst>
            <a:ext uri="{FF2B5EF4-FFF2-40B4-BE49-F238E27FC236}">
              <a16:creationId xmlns:a16="http://schemas.microsoft.com/office/drawing/2014/main" id="{F364419F-52BB-41B0-A0B8-9E49415AAE2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2431" name="Text 19">
          <a:extLst>
            <a:ext uri="{FF2B5EF4-FFF2-40B4-BE49-F238E27FC236}">
              <a16:creationId xmlns:a16="http://schemas.microsoft.com/office/drawing/2014/main" id="{D857B19A-3AF3-4F14-853C-7A963B8E226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32" name="Text 19">
          <a:extLst>
            <a:ext uri="{FF2B5EF4-FFF2-40B4-BE49-F238E27FC236}">
              <a16:creationId xmlns:a16="http://schemas.microsoft.com/office/drawing/2014/main" id="{D7862631-519F-4204-A4C4-E70B2BAEE35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33" name="Text 19">
          <a:extLst>
            <a:ext uri="{FF2B5EF4-FFF2-40B4-BE49-F238E27FC236}">
              <a16:creationId xmlns:a16="http://schemas.microsoft.com/office/drawing/2014/main" id="{B383B0AB-4D27-4654-857E-5CF2CCE9B5A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34" name="Text 19">
          <a:extLst>
            <a:ext uri="{FF2B5EF4-FFF2-40B4-BE49-F238E27FC236}">
              <a16:creationId xmlns:a16="http://schemas.microsoft.com/office/drawing/2014/main" id="{14E9D3FB-CEBD-4A9B-ABA0-A10FD5F09B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35" name="Text 19">
          <a:extLst>
            <a:ext uri="{FF2B5EF4-FFF2-40B4-BE49-F238E27FC236}">
              <a16:creationId xmlns:a16="http://schemas.microsoft.com/office/drawing/2014/main" id="{767DD9C6-FECB-4B48-8745-69929DBAC4D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36" name="Text 19">
          <a:extLst>
            <a:ext uri="{FF2B5EF4-FFF2-40B4-BE49-F238E27FC236}">
              <a16:creationId xmlns:a16="http://schemas.microsoft.com/office/drawing/2014/main" id="{D9572008-9024-4C5C-8E4D-996AAD7B97F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37" name="Text 19">
          <a:extLst>
            <a:ext uri="{FF2B5EF4-FFF2-40B4-BE49-F238E27FC236}">
              <a16:creationId xmlns:a16="http://schemas.microsoft.com/office/drawing/2014/main" id="{0AAC12E2-D949-49A4-801B-DC4DB9147C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38" name="Text 19">
          <a:extLst>
            <a:ext uri="{FF2B5EF4-FFF2-40B4-BE49-F238E27FC236}">
              <a16:creationId xmlns:a16="http://schemas.microsoft.com/office/drawing/2014/main" id="{ED8CC34F-09C9-40B6-A652-E2A06AFD9CA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39" name="Text 19">
          <a:extLst>
            <a:ext uri="{FF2B5EF4-FFF2-40B4-BE49-F238E27FC236}">
              <a16:creationId xmlns:a16="http://schemas.microsoft.com/office/drawing/2014/main" id="{E0758AAB-D60B-4B11-BDB6-7582EEA6D3F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40" name="Text 19">
          <a:extLst>
            <a:ext uri="{FF2B5EF4-FFF2-40B4-BE49-F238E27FC236}">
              <a16:creationId xmlns:a16="http://schemas.microsoft.com/office/drawing/2014/main" id="{FEAE9C0B-B9D3-4449-BAF6-8FCE1906B20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41" name="Text 19">
          <a:extLst>
            <a:ext uri="{FF2B5EF4-FFF2-40B4-BE49-F238E27FC236}">
              <a16:creationId xmlns:a16="http://schemas.microsoft.com/office/drawing/2014/main" id="{A7F867E3-A3B5-48C5-B198-142606E4A98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42" name="Text 19">
          <a:extLst>
            <a:ext uri="{FF2B5EF4-FFF2-40B4-BE49-F238E27FC236}">
              <a16:creationId xmlns:a16="http://schemas.microsoft.com/office/drawing/2014/main" id="{45820294-463D-405C-BEEE-95914A49F61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43" name="Text 19">
          <a:extLst>
            <a:ext uri="{FF2B5EF4-FFF2-40B4-BE49-F238E27FC236}">
              <a16:creationId xmlns:a16="http://schemas.microsoft.com/office/drawing/2014/main" id="{AF51C027-4033-4FE0-A4AA-187C822A906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44" name="Text 19">
          <a:extLst>
            <a:ext uri="{FF2B5EF4-FFF2-40B4-BE49-F238E27FC236}">
              <a16:creationId xmlns:a16="http://schemas.microsoft.com/office/drawing/2014/main" id="{59D86E4E-E5E5-4E17-A00C-1CA7ACC477A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45" name="Text 19">
          <a:extLst>
            <a:ext uri="{FF2B5EF4-FFF2-40B4-BE49-F238E27FC236}">
              <a16:creationId xmlns:a16="http://schemas.microsoft.com/office/drawing/2014/main" id="{4006CB2D-4B39-4092-ADBE-EFD4B1F1844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46" name="Text 19">
          <a:extLst>
            <a:ext uri="{FF2B5EF4-FFF2-40B4-BE49-F238E27FC236}">
              <a16:creationId xmlns:a16="http://schemas.microsoft.com/office/drawing/2014/main" id="{B0B7A840-A44E-469D-8869-72C653FEB4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47" name="Text 19">
          <a:extLst>
            <a:ext uri="{FF2B5EF4-FFF2-40B4-BE49-F238E27FC236}">
              <a16:creationId xmlns:a16="http://schemas.microsoft.com/office/drawing/2014/main" id="{F22BAB2F-B15D-4CF7-B117-7A1E01DC552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48" name="Text 19">
          <a:extLst>
            <a:ext uri="{FF2B5EF4-FFF2-40B4-BE49-F238E27FC236}">
              <a16:creationId xmlns:a16="http://schemas.microsoft.com/office/drawing/2014/main" id="{A8774490-E6F0-4967-8BAB-1A7DE1207C8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49" name="Text 19">
          <a:extLst>
            <a:ext uri="{FF2B5EF4-FFF2-40B4-BE49-F238E27FC236}">
              <a16:creationId xmlns:a16="http://schemas.microsoft.com/office/drawing/2014/main" id="{4F2F620B-0879-4860-98F7-19CB1A60B90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50" name="Text 19">
          <a:extLst>
            <a:ext uri="{FF2B5EF4-FFF2-40B4-BE49-F238E27FC236}">
              <a16:creationId xmlns:a16="http://schemas.microsoft.com/office/drawing/2014/main" id="{7701DD80-1560-40EE-A7FE-1AEEA4B52F3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51" name="Text 19">
          <a:extLst>
            <a:ext uri="{FF2B5EF4-FFF2-40B4-BE49-F238E27FC236}">
              <a16:creationId xmlns:a16="http://schemas.microsoft.com/office/drawing/2014/main" id="{A6085BAC-2AE8-4C7F-BA42-4932F082AB6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52" name="Text 19">
          <a:extLst>
            <a:ext uri="{FF2B5EF4-FFF2-40B4-BE49-F238E27FC236}">
              <a16:creationId xmlns:a16="http://schemas.microsoft.com/office/drawing/2014/main" id="{1C87EE77-091A-41FB-AC28-CC0687BF0A0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53" name="Text 19">
          <a:extLst>
            <a:ext uri="{FF2B5EF4-FFF2-40B4-BE49-F238E27FC236}">
              <a16:creationId xmlns:a16="http://schemas.microsoft.com/office/drawing/2014/main" id="{173FBBC7-4FB6-4163-A886-B24B0000D23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54" name="Text 19">
          <a:extLst>
            <a:ext uri="{FF2B5EF4-FFF2-40B4-BE49-F238E27FC236}">
              <a16:creationId xmlns:a16="http://schemas.microsoft.com/office/drawing/2014/main" id="{B12D73D0-B732-4B9B-AF8D-3C099CF298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55" name="Text 19">
          <a:extLst>
            <a:ext uri="{FF2B5EF4-FFF2-40B4-BE49-F238E27FC236}">
              <a16:creationId xmlns:a16="http://schemas.microsoft.com/office/drawing/2014/main" id="{01B0ED12-9B02-4855-9F74-7B4C2AED1D7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56" name="Text 19">
          <a:extLst>
            <a:ext uri="{FF2B5EF4-FFF2-40B4-BE49-F238E27FC236}">
              <a16:creationId xmlns:a16="http://schemas.microsoft.com/office/drawing/2014/main" id="{47895C60-836A-405D-84F0-934DB69317B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57" name="Text 19">
          <a:extLst>
            <a:ext uri="{FF2B5EF4-FFF2-40B4-BE49-F238E27FC236}">
              <a16:creationId xmlns:a16="http://schemas.microsoft.com/office/drawing/2014/main" id="{3F3C8230-E3DC-4127-9F84-3DAEE16B222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58" name="Text 19">
          <a:extLst>
            <a:ext uri="{FF2B5EF4-FFF2-40B4-BE49-F238E27FC236}">
              <a16:creationId xmlns:a16="http://schemas.microsoft.com/office/drawing/2014/main" id="{E71AE7C6-94C5-4D67-89BB-C2B2F117F3D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59" name="Text 19">
          <a:extLst>
            <a:ext uri="{FF2B5EF4-FFF2-40B4-BE49-F238E27FC236}">
              <a16:creationId xmlns:a16="http://schemas.microsoft.com/office/drawing/2014/main" id="{2C3AB0CE-1AEF-47C0-9C1A-ED708272373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60" name="Text 19">
          <a:extLst>
            <a:ext uri="{FF2B5EF4-FFF2-40B4-BE49-F238E27FC236}">
              <a16:creationId xmlns:a16="http://schemas.microsoft.com/office/drawing/2014/main" id="{2E19BEE5-1C8F-4D88-ADE4-708B0584E13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61" name="Text 19">
          <a:extLst>
            <a:ext uri="{FF2B5EF4-FFF2-40B4-BE49-F238E27FC236}">
              <a16:creationId xmlns:a16="http://schemas.microsoft.com/office/drawing/2014/main" id="{94D943B6-CD83-4AA3-8FFD-8680995CFC2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62" name="Text 19">
          <a:extLst>
            <a:ext uri="{FF2B5EF4-FFF2-40B4-BE49-F238E27FC236}">
              <a16:creationId xmlns:a16="http://schemas.microsoft.com/office/drawing/2014/main" id="{ED9F2CF8-707F-40EE-979F-7A319223800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63" name="Text 19">
          <a:extLst>
            <a:ext uri="{FF2B5EF4-FFF2-40B4-BE49-F238E27FC236}">
              <a16:creationId xmlns:a16="http://schemas.microsoft.com/office/drawing/2014/main" id="{569A37B5-752E-4CBD-9FFF-7B83B116613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64" name="Text 19">
          <a:extLst>
            <a:ext uri="{FF2B5EF4-FFF2-40B4-BE49-F238E27FC236}">
              <a16:creationId xmlns:a16="http://schemas.microsoft.com/office/drawing/2014/main" id="{62B2B77D-6FBC-4F7B-AAE9-CF5066C44E8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65" name="Text 19">
          <a:extLst>
            <a:ext uri="{FF2B5EF4-FFF2-40B4-BE49-F238E27FC236}">
              <a16:creationId xmlns:a16="http://schemas.microsoft.com/office/drawing/2014/main" id="{73F4F0D8-5EA9-405F-A7C1-0B77FD1178B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66" name="Text 19">
          <a:extLst>
            <a:ext uri="{FF2B5EF4-FFF2-40B4-BE49-F238E27FC236}">
              <a16:creationId xmlns:a16="http://schemas.microsoft.com/office/drawing/2014/main" id="{C2002C8F-11FE-4D6E-8503-5D7D84B8A4A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67" name="Text 19">
          <a:extLst>
            <a:ext uri="{FF2B5EF4-FFF2-40B4-BE49-F238E27FC236}">
              <a16:creationId xmlns:a16="http://schemas.microsoft.com/office/drawing/2014/main" id="{CD710788-3376-43CE-B549-649B08EFAD5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68" name="Text 19">
          <a:extLst>
            <a:ext uri="{FF2B5EF4-FFF2-40B4-BE49-F238E27FC236}">
              <a16:creationId xmlns:a16="http://schemas.microsoft.com/office/drawing/2014/main" id="{7CDCCBE6-4A7E-42D2-B73E-F86B271FE15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69" name="Text 19">
          <a:extLst>
            <a:ext uri="{FF2B5EF4-FFF2-40B4-BE49-F238E27FC236}">
              <a16:creationId xmlns:a16="http://schemas.microsoft.com/office/drawing/2014/main" id="{E15DDA38-E78E-47A8-ADDC-B9B906C7E9D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70" name="Text 19">
          <a:extLst>
            <a:ext uri="{FF2B5EF4-FFF2-40B4-BE49-F238E27FC236}">
              <a16:creationId xmlns:a16="http://schemas.microsoft.com/office/drawing/2014/main" id="{CED7B1AE-7FC8-49CF-BC85-45A354DC44A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71" name="Text 19">
          <a:extLst>
            <a:ext uri="{FF2B5EF4-FFF2-40B4-BE49-F238E27FC236}">
              <a16:creationId xmlns:a16="http://schemas.microsoft.com/office/drawing/2014/main" id="{5E780536-6C8F-4FCB-8F44-801655764D5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72" name="Text 19">
          <a:extLst>
            <a:ext uri="{FF2B5EF4-FFF2-40B4-BE49-F238E27FC236}">
              <a16:creationId xmlns:a16="http://schemas.microsoft.com/office/drawing/2014/main" id="{BE6AFF02-5C98-40DD-8BAB-9CD91C64494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73" name="Text 19">
          <a:extLst>
            <a:ext uri="{FF2B5EF4-FFF2-40B4-BE49-F238E27FC236}">
              <a16:creationId xmlns:a16="http://schemas.microsoft.com/office/drawing/2014/main" id="{A4BDB9D7-CE12-4159-A558-8A35D189E4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74" name="Text 19">
          <a:extLst>
            <a:ext uri="{FF2B5EF4-FFF2-40B4-BE49-F238E27FC236}">
              <a16:creationId xmlns:a16="http://schemas.microsoft.com/office/drawing/2014/main" id="{7645D28C-2F4D-4CC6-8830-85E34FDAE6C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75" name="Text 19">
          <a:extLst>
            <a:ext uri="{FF2B5EF4-FFF2-40B4-BE49-F238E27FC236}">
              <a16:creationId xmlns:a16="http://schemas.microsoft.com/office/drawing/2014/main" id="{CC4A4F86-230B-4D7A-B7DB-C93C7712BCB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76" name="Text 19">
          <a:extLst>
            <a:ext uri="{FF2B5EF4-FFF2-40B4-BE49-F238E27FC236}">
              <a16:creationId xmlns:a16="http://schemas.microsoft.com/office/drawing/2014/main" id="{1F9E97E2-7CCD-4B2B-9605-AC2C1D29158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77" name="Text 19">
          <a:extLst>
            <a:ext uri="{FF2B5EF4-FFF2-40B4-BE49-F238E27FC236}">
              <a16:creationId xmlns:a16="http://schemas.microsoft.com/office/drawing/2014/main" id="{DE888435-0A2A-4BBF-BD28-36E281557AD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78" name="Text 19">
          <a:extLst>
            <a:ext uri="{FF2B5EF4-FFF2-40B4-BE49-F238E27FC236}">
              <a16:creationId xmlns:a16="http://schemas.microsoft.com/office/drawing/2014/main" id="{4E2FFE3D-A3C3-41BB-B836-42A4954CBDC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79" name="Text 19">
          <a:extLst>
            <a:ext uri="{FF2B5EF4-FFF2-40B4-BE49-F238E27FC236}">
              <a16:creationId xmlns:a16="http://schemas.microsoft.com/office/drawing/2014/main" id="{06DA2049-CF5A-49DB-B6DB-50265567661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80" name="Text 19">
          <a:extLst>
            <a:ext uri="{FF2B5EF4-FFF2-40B4-BE49-F238E27FC236}">
              <a16:creationId xmlns:a16="http://schemas.microsoft.com/office/drawing/2014/main" id="{09972C20-7C47-4D2E-9354-4FFF880C42D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81" name="Text 19">
          <a:extLst>
            <a:ext uri="{FF2B5EF4-FFF2-40B4-BE49-F238E27FC236}">
              <a16:creationId xmlns:a16="http://schemas.microsoft.com/office/drawing/2014/main" id="{91B0E7A8-2E9F-4C47-A78F-0958A36EE34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82" name="Text 19">
          <a:extLst>
            <a:ext uri="{FF2B5EF4-FFF2-40B4-BE49-F238E27FC236}">
              <a16:creationId xmlns:a16="http://schemas.microsoft.com/office/drawing/2014/main" id="{F85985F4-6BFC-461D-9E85-11281B90B89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83" name="Text 19">
          <a:extLst>
            <a:ext uri="{FF2B5EF4-FFF2-40B4-BE49-F238E27FC236}">
              <a16:creationId xmlns:a16="http://schemas.microsoft.com/office/drawing/2014/main" id="{2DD88CC4-0068-4E0B-9E89-DA685B3C6A3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84" name="Text 19">
          <a:extLst>
            <a:ext uri="{FF2B5EF4-FFF2-40B4-BE49-F238E27FC236}">
              <a16:creationId xmlns:a16="http://schemas.microsoft.com/office/drawing/2014/main" id="{65F1F1C5-5BF5-4B77-A72C-13FE6C6E309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85" name="Text 19">
          <a:extLst>
            <a:ext uri="{FF2B5EF4-FFF2-40B4-BE49-F238E27FC236}">
              <a16:creationId xmlns:a16="http://schemas.microsoft.com/office/drawing/2014/main" id="{5A05234B-E9EB-4D9A-BB07-6930B526AE9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86" name="Text 19">
          <a:extLst>
            <a:ext uri="{FF2B5EF4-FFF2-40B4-BE49-F238E27FC236}">
              <a16:creationId xmlns:a16="http://schemas.microsoft.com/office/drawing/2014/main" id="{A54BBBC0-7533-4A6E-A221-FA892D6C416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87" name="Text 19">
          <a:extLst>
            <a:ext uri="{FF2B5EF4-FFF2-40B4-BE49-F238E27FC236}">
              <a16:creationId xmlns:a16="http://schemas.microsoft.com/office/drawing/2014/main" id="{B38E47CA-9E22-409F-9D44-A328F0EEDC2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88" name="Text 19">
          <a:extLst>
            <a:ext uri="{FF2B5EF4-FFF2-40B4-BE49-F238E27FC236}">
              <a16:creationId xmlns:a16="http://schemas.microsoft.com/office/drawing/2014/main" id="{06C20E38-1526-40E1-81AD-3071A2FC60B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89" name="Text 19">
          <a:extLst>
            <a:ext uri="{FF2B5EF4-FFF2-40B4-BE49-F238E27FC236}">
              <a16:creationId xmlns:a16="http://schemas.microsoft.com/office/drawing/2014/main" id="{94B67627-4BEB-4CCA-9870-04EBBBABD31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90" name="Text 19">
          <a:extLst>
            <a:ext uri="{FF2B5EF4-FFF2-40B4-BE49-F238E27FC236}">
              <a16:creationId xmlns:a16="http://schemas.microsoft.com/office/drawing/2014/main" id="{E7E3BCDB-1B97-4B1C-B294-CAF59CEA16A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91" name="Text 19">
          <a:extLst>
            <a:ext uri="{FF2B5EF4-FFF2-40B4-BE49-F238E27FC236}">
              <a16:creationId xmlns:a16="http://schemas.microsoft.com/office/drawing/2014/main" id="{42A08B17-C040-44E9-BC3D-7937F0A2664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92" name="Text 19">
          <a:extLst>
            <a:ext uri="{FF2B5EF4-FFF2-40B4-BE49-F238E27FC236}">
              <a16:creationId xmlns:a16="http://schemas.microsoft.com/office/drawing/2014/main" id="{EF412E7C-98AF-431D-8FED-83171B9E897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93" name="Text 19">
          <a:extLst>
            <a:ext uri="{FF2B5EF4-FFF2-40B4-BE49-F238E27FC236}">
              <a16:creationId xmlns:a16="http://schemas.microsoft.com/office/drawing/2014/main" id="{CC4E7E66-2695-48FA-96FF-3D825D82F70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94" name="Text 19">
          <a:extLst>
            <a:ext uri="{FF2B5EF4-FFF2-40B4-BE49-F238E27FC236}">
              <a16:creationId xmlns:a16="http://schemas.microsoft.com/office/drawing/2014/main" id="{A0C3AD10-48F9-4591-AF1D-E9638E646E9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95" name="Text 19">
          <a:extLst>
            <a:ext uri="{FF2B5EF4-FFF2-40B4-BE49-F238E27FC236}">
              <a16:creationId xmlns:a16="http://schemas.microsoft.com/office/drawing/2014/main" id="{3A983F15-F9E7-49AC-95AD-9F6F6C59ACD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96" name="Text 19">
          <a:extLst>
            <a:ext uri="{FF2B5EF4-FFF2-40B4-BE49-F238E27FC236}">
              <a16:creationId xmlns:a16="http://schemas.microsoft.com/office/drawing/2014/main" id="{BC872C50-DE59-4707-9983-53580BADEDE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97" name="Text 19">
          <a:extLst>
            <a:ext uri="{FF2B5EF4-FFF2-40B4-BE49-F238E27FC236}">
              <a16:creationId xmlns:a16="http://schemas.microsoft.com/office/drawing/2014/main" id="{F05620FB-9E66-407F-918D-3F89407B0D3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98" name="Text 19">
          <a:extLst>
            <a:ext uri="{FF2B5EF4-FFF2-40B4-BE49-F238E27FC236}">
              <a16:creationId xmlns:a16="http://schemas.microsoft.com/office/drawing/2014/main" id="{1B7FBBAA-74F5-4162-993F-1216F202610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499" name="Text 19">
          <a:extLst>
            <a:ext uri="{FF2B5EF4-FFF2-40B4-BE49-F238E27FC236}">
              <a16:creationId xmlns:a16="http://schemas.microsoft.com/office/drawing/2014/main" id="{DBC8537A-CE84-405D-A186-AABB260C3E0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00" name="Text 19">
          <a:extLst>
            <a:ext uri="{FF2B5EF4-FFF2-40B4-BE49-F238E27FC236}">
              <a16:creationId xmlns:a16="http://schemas.microsoft.com/office/drawing/2014/main" id="{AB3798BF-F0A4-4913-898B-11690A971A7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01" name="Text 19">
          <a:extLst>
            <a:ext uri="{FF2B5EF4-FFF2-40B4-BE49-F238E27FC236}">
              <a16:creationId xmlns:a16="http://schemas.microsoft.com/office/drawing/2014/main" id="{494CFC01-A497-45E0-BB0C-6FB6861D228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02" name="Text 19">
          <a:extLst>
            <a:ext uri="{FF2B5EF4-FFF2-40B4-BE49-F238E27FC236}">
              <a16:creationId xmlns:a16="http://schemas.microsoft.com/office/drawing/2014/main" id="{46158936-D633-485E-8C83-22DCBCDEDF6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03" name="Text 19">
          <a:extLst>
            <a:ext uri="{FF2B5EF4-FFF2-40B4-BE49-F238E27FC236}">
              <a16:creationId xmlns:a16="http://schemas.microsoft.com/office/drawing/2014/main" id="{E8C76A6E-386C-49F1-9C39-58DFB8DBDE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04" name="Text 19">
          <a:extLst>
            <a:ext uri="{FF2B5EF4-FFF2-40B4-BE49-F238E27FC236}">
              <a16:creationId xmlns:a16="http://schemas.microsoft.com/office/drawing/2014/main" id="{411DFFE9-30EC-4D79-8C3B-E5B00718877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05" name="Text 19">
          <a:extLst>
            <a:ext uri="{FF2B5EF4-FFF2-40B4-BE49-F238E27FC236}">
              <a16:creationId xmlns:a16="http://schemas.microsoft.com/office/drawing/2014/main" id="{8BD9D5EE-1365-4BB8-8738-B57DBCBF473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06" name="Text 19">
          <a:extLst>
            <a:ext uri="{FF2B5EF4-FFF2-40B4-BE49-F238E27FC236}">
              <a16:creationId xmlns:a16="http://schemas.microsoft.com/office/drawing/2014/main" id="{A42B5719-0443-4D69-8DFF-D2312420A0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07" name="Text 19">
          <a:extLst>
            <a:ext uri="{FF2B5EF4-FFF2-40B4-BE49-F238E27FC236}">
              <a16:creationId xmlns:a16="http://schemas.microsoft.com/office/drawing/2014/main" id="{F752FBFD-2F38-4ABC-ADA2-C67F8938337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08" name="Text 19">
          <a:extLst>
            <a:ext uri="{FF2B5EF4-FFF2-40B4-BE49-F238E27FC236}">
              <a16:creationId xmlns:a16="http://schemas.microsoft.com/office/drawing/2014/main" id="{7A9D3B4D-003D-46D7-961B-1687611AAD8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09" name="Text 19">
          <a:extLst>
            <a:ext uri="{FF2B5EF4-FFF2-40B4-BE49-F238E27FC236}">
              <a16:creationId xmlns:a16="http://schemas.microsoft.com/office/drawing/2014/main" id="{99EDC8B3-4F62-4E1B-A2E4-863D02044E1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10" name="Text 19">
          <a:extLst>
            <a:ext uri="{FF2B5EF4-FFF2-40B4-BE49-F238E27FC236}">
              <a16:creationId xmlns:a16="http://schemas.microsoft.com/office/drawing/2014/main" id="{723E36E2-26DD-481E-B380-F8C34EA8A2B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11" name="Text 19">
          <a:extLst>
            <a:ext uri="{FF2B5EF4-FFF2-40B4-BE49-F238E27FC236}">
              <a16:creationId xmlns:a16="http://schemas.microsoft.com/office/drawing/2014/main" id="{4630516C-79BE-42E9-9A10-0F170BD1C61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12" name="Text 19">
          <a:extLst>
            <a:ext uri="{FF2B5EF4-FFF2-40B4-BE49-F238E27FC236}">
              <a16:creationId xmlns:a16="http://schemas.microsoft.com/office/drawing/2014/main" id="{9DEC825D-FA53-45BF-B00C-08393BC70E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13" name="Text 19">
          <a:extLst>
            <a:ext uri="{FF2B5EF4-FFF2-40B4-BE49-F238E27FC236}">
              <a16:creationId xmlns:a16="http://schemas.microsoft.com/office/drawing/2014/main" id="{51707AF8-54AB-4947-9C5F-7AF98837C6E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14" name="Text 19">
          <a:extLst>
            <a:ext uri="{FF2B5EF4-FFF2-40B4-BE49-F238E27FC236}">
              <a16:creationId xmlns:a16="http://schemas.microsoft.com/office/drawing/2014/main" id="{5DB55CFC-1CBA-44F0-BD7A-04911FA3468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15" name="Text 19">
          <a:extLst>
            <a:ext uri="{FF2B5EF4-FFF2-40B4-BE49-F238E27FC236}">
              <a16:creationId xmlns:a16="http://schemas.microsoft.com/office/drawing/2014/main" id="{5FC88189-A30A-4B6E-ACA4-A974707F48F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16" name="Text 19">
          <a:extLst>
            <a:ext uri="{FF2B5EF4-FFF2-40B4-BE49-F238E27FC236}">
              <a16:creationId xmlns:a16="http://schemas.microsoft.com/office/drawing/2014/main" id="{DDFC0DBE-B161-4169-9E6B-3C51D78798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17" name="Text 19">
          <a:extLst>
            <a:ext uri="{FF2B5EF4-FFF2-40B4-BE49-F238E27FC236}">
              <a16:creationId xmlns:a16="http://schemas.microsoft.com/office/drawing/2014/main" id="{9E0D09F8-3AFA-430F-8FED-6DE743242FC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18" name="Text 19">
          <a:extLst>
            <a:ext uri="{FF2B5EF4-FFF2-40B4-BE49-F238E27FC236}">
              <a16:creationId xmlns:a16="http://schemas.microsoft.com/office/drawing/2014/main" id="{228B940A-1CFF-4E3B-92D1-E8B248BE51C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19" name="Text 19">
          <a:extLst>
            <a:ext uri="{FF2B5EF4-FFF2-40B4-BE49-F238E27FC236}">
              <a16:creationId xmlns:a16="http://schemas.microsoft.com/office/drawing/2014/main" id="{A11EB766-913B-48CE-8A73-D01EC4D2871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20" name="Text 19">
          <a:extLst>
            <a:ext uri="{FF2B5EF4-FFF2-40B4-BE49-F238E27FC236}">
              <a16:creationId xmlns:a16="http://schemas.microsoft.com/office/drawing/2014/main" id="{969740AD-3232-40DF-AFD0-8CBA568A543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21" name="Text 19">
          <a:extLst>
            <a:ext uri="{FF2B5EF4-FFF2-40B4-BE49-F238E27FC236}">
              <a16:creationId xmlns:a16="http://schemas.microsoft.com/office/drawing/2014/main" id="{AA9EC1A2-A597-4488-A89F-F040DFA2C6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22" name="Text 19">
          <a:extLst>
            <a:ext uri="{FF2B5EF4-FFF2-40B4-BE49-F238E27FC236}">
              <a16:creationId xmlns:a16="http://schemas.microsoft.com/office/drawing/2014/main" id="{14EEF58A-15C3-4B8A-9AC5-7644699419D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23" name="Text 19">
          <a:extLst>
            <a:ext uri="{FF2B5EF4-FFF2-40B4-BE49-F238E27FC236}">
              <a16:creationId xmlns:a16="http://schemas.microsoft.com/office/drawing/2014/main" id="{907CCCE9-A9D5-486B-AEE9-DC7DA73D3D6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24" name="Text 19">
          <a:extLst>
            <a:ext uri="{FF2B5EF4-FFF2-40B4-BE49-F238E27FC236}">
              <a16:creationId xmlns:a16="http://schemas.microsoft.com/office/drawing/2014/main" id="{167A4109-C63A-4B7D-BB9D-F4C20BDF208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25" name="Text 19">
          <a:extLst>
            <a:ext uri="{FF2B5EF4-FFF2-40B4-BE49-F238E27FC236}">
              <a16:creationId xmlns:a16="http://schemas.microsoft.com/office/drawing/2014/main" id="{7C1952DD-5048-40D3-A5D2-84B889D8CFA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26" name="Text 19">
          <a:extLst>
            <a:ext uri="{FF2B5EF4-FFF2-40B4-BE49-F238E27FC236}">
              <a16:creationId xmlns:a16="http://schemas.microsoft.com/office/drawing/2014/main" id="{B4CF3DCF-4626-44E1-ADE8-C3DC1D0110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27" name="Text 19">
          <a:extLst>
            <a:ext uri="{FF2B5EF4-FFF2-40B4-BE49-F238E27FC236}">
              <a16:creationId xmlns:a16="http://schemas.microsoft.com/office/drawing/2014/main" id="{194069FE-CD9E-42A3-A071-1594801F95E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28" name="Text 19">
          <a:extLst>
            <a:ext uri="{FF2B5EF4-FFF2-40B4-BE49-F238E27FC236}">
              <a16:creationId xmlns:a16="http://schemas.microsoft.com/office/drawing/2014/main" id="{E3DC8C51-54AD-4C98-AA2A-0B16243EC8A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29" name="Text 19">
          <a:extLst>
            <a:ext uri="{FF2B5EF4-FFF2-40B4-BE49-F238E27FC236}">
              <a16:creationId xmlns:a16="http://schemas.microsoft.com/office/drawing/2014/main" id="{E095674D-645A-45DE-B70C-C2568F22A05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30" name="Text 19">
          <a:extLst>
            <a:ext uri="{FF2B5EF4-FFF2-40B4-BE49-F238E27FC236}">
              <a16:creationId xmlns:a16="http://schemas.microsoft.com/office/drawing/2014/main" id="{FA8DBF8E-9A62-4CDD-A9C7-7689DE6945E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31" name="Text 19">
          <a:extLst>
            <a:ext uri="{FF2B5EF4-FFF2-40B4-BE49-F238E27FC236}">
              <a16:creationId xmlns:a16="http://schemas.microsoft.com/office/drawing/2014/main" id="{CB48E43E-ACCF-4167-A745-3104AA23D3C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32" name="Text 19">
          <a:extLst>
            <a:ext uri="{FF2B5EF4-FFF2-40B4-BE49-F238E27FC236}">
              <a16:creationId xmlns:a16="http://schemas.microsoft.com/office/drawing/2014/main" id="{E5B779D8-5F7B-45D4-AE38-A2CAB032B70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33" name="Text 19">
          <a:extLst>
            <a:ext uri="{FF2B5EF4-FFF2-40B4-BE49-F238E27FC236}">
              <a16:creationId xmlns:a16="http://schemas.microsoft.com/office/drawing/2014/main" id="{01BA396A-6898-4EFA-A825-492244374E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34" name="Text 19">
          <a:extLst>
            <a:ext uri="{FF2B5EF4-FFF2-40B4-BE49-F238E27FC236}">
              <a16:creationId xmlns:a16="http://schemas.microsoft.com/office/drawing/2014/main" id="{A2271AD3-B0EA-41BD-A2DD-5130B3557B8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35" name="Text 19">
          <a:extLst>
            <a:ext uri="{FF2B5EF4-FFF2-40B4-BE49-F238E27FC236}">
              <a16:creationId xmlns:a16="http://schemas.microsoft.com/office/drawing/2014/main" id="{D52002E9-6817-4D07-9BC3-10C1337CB24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36" name="Text 19">
          <a:extLst>
            <a:ext uri="{FF2B5EF4-FFF2-40B4-BE49-F238E27FC236}">
              <a16:creationId xmlns:a16="http://schemas.microsoft.com/office/drawing/2014/main" id="{01408A98-1312-4C6A-B468-8C4AC87153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37" name="Text 19">
          <a:extLst>
            <a:ext uri="{FF2B5EF4-FFF2-40B4-BE49-F238E27FC236}">
              <a16:creationId xmlns:a16="http://schemas.microsoft.com/office/drawing/2014/main" id="{3295FE03-48B9-4B47-8BF6-43702A0B0D4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38" name="Text 19">
          <a:extLst>
            <a:ext uri="{FF2B5EF4-FFF2-40B4-BE49-F238E27FC236}">
              <a16:creationId xmlns:a16="http://schemas.microsoft.com/office/drawing/2014/main" id="{1E6B1E35-AEB6-40E4-81BD-993DD3D584D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39" name="Text 19">
          <a:extLst>
            <a:ext uri="{FF2B5EF4-FFF2-40B4-BE49-F238E27FC236}">
              <a16:creationId xmlns:a16="http://schemas.microsoft.com/office/drawing/2014/main" id="{3A6B8C5E-CDC1-4DCB-AA49-65B89CA760F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40" name="Text 19">
          <a:extLst>
            <a:ext uri="{FF2B5EF4-FFF2-40B4-BE49-F238E27FC236}">
              <a16:creationId xmlns:a16="http://schemas.microsoft.com/office/drawing/2014/main" id="{909202B7-D49E-4BA5-95BE-68E20AFDE37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41" name="Text 19">
          <a:extLst>
            <a:ext uri="{FF2B5EF4-FFF2-40B4-BE49-F238E27FC236}">
              <a16:creationId xmlns:a16="http://schemas.microsoft.com/office/drawing/2014/main" id="{4392A8CD-9CAB-4744-B572-56F4A5EE27C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42" name="Text 19">
          <a:extLst>
            <a:ext uri="{FF2B5EF4-FFF2-40B4-BE49-F238E27FC236}">
              <a16:creationId xmlns:a16="http://schemas.microsoft.com/office/drawing/2014/main" id="{70E5C9D5-B0ED-4976-B5AF-E31FA8518B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43" name="Text 19">
          <a:extLst>
            <a:ext uri="{FF2B5EF4-FFF2-40B4-BE49-F238E27FC236}">
              <a16:creationId xmlns:a16="http://schemas.microsoft.com/office/drawing/2014/main" id="{D5A1385B-E466-4C84-88BA-9F532502513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44" name="Text 19">
          <a:extLst>
            <a:ext uri="{FF2B5EF4-FFF2-40B4-BE49-F238E27FC236}">
              <a16:creationId xmlns:a16="http://schemas.microsoft.com/office/drawing/2014/main" id="{0419B864-9644-4F96-8CB0-0121D5D3B54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45" name="Text 19">
          <a:extLst>
            <a:ext uri="{FF2B5EF4-FFF2-40B4-BE49-F238E27FC236}">
              <a16:creationId xmlns:a16="http://schemas.microsoft.com/office/drawing/2014/main" id="{038DED49-069D-4B9A-A179-83C3EAFEAD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46" name="Text 19">
          <a:extLst>
            <a:ext uri="{FF2B5EF4-FFF2-40B4-BE49-F238E27FC236}">
              <a16:creationId xmlns:a16="http://schemas.microsoft.com/office/drawing/2014/main" id="{4D1D858B-7388-487B-85B0-EC17D7E8D6C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47" name="Text 19">
          <a:extLst>
            <a:ext uri="{FF2B5EF4-FFF2-40B4-BE49-F238E27FC236}">
              <a16:creationId xmlns:a16="http://schemas.microsoft.com/office/drawing/2014/main" id="{BBE9A925-6BBD-4938-9D1E-4E3ECFB14B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48" name="Text 19">
          <a:extLst>
            <a:ext uri="{FF2B5EF4-FFF2-40B4-BE49-F238E27FC236}">
              <a16:creationId xmlns:a16="http://schemas.microsoft.com/office/drawing/2014/main" id="{AC1E09F7-460F-4DFC-ABCB-8035727FDD2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49" name="Text 19">
          <a:extLst>
            <a:ext uri="{FF2B5EF4-FFF2-40B4-BE49-F238E27FC236}">
              <a16:creationId xmlns:a16="http://schemas.microsoft.com/office/drawing/2014/main" id="{8A943D95-66B1-4453-A16F-EDA90064CA6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50" name="Text 19">
          <a:extLst>
            <a:ext uri="{FF2B5EF4-FFF2-40B4-BE49-F238E27FC236}">
              <a16:creationId xmlns:a16="http://schemas.microsoft.com/office/drawing/2014/main" id="{7C147F5F-7ED3-4461-9E1A-F27BA43DBE3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51" name="Text 19">
          <a:extLst>
            <a:ext uri="{FF2B5EF4-FFF2-40B4-BE49-F238E27FC236}">
              <a16:creationId xmlns:a16="http://schemas.microsoft.com/office/drawing/2014/main" id="{E8074F27-D928-4311-885E-D1ED38006FD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52" name="Text 19">
          <a:extLst>
            <a:ext uri="{FF2B5EF4-FFF2-40B4-BE49-F238E27FC236}">
              <a16:creationId xmlns:a16="http://schemas.microsoft.com/office/drawing/2014/main" id="{DE388492-B1B6-452F-91FD-1BFCF5809AC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53" name="Text 19">
          <a:extLst>
            <a:ext uri="{FF2B5EF4-FFF2-40B4-BE49-F238E27FC236}">
              <a16:creationId xmlns:a16="http://schemas.microsoft.com/office/drawing/2014/main" id="{5328ED26-7436-4055-89B1-F66717AE373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54" name="Text 19">
          <a:extLst>
            <a:ext uri="{FF2B5EF4-FFF2-40B4-BE49-F238E27FC236}">
              <a16:creationId xmlns:a16="http://schemas.microsoft.com/office/drawing/2014/main" id="{3EE01F82-66EA-45D6-9B0D-9DAD4AB7477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55" name="Text 19">
          <a:extLst>
            <a:ext uri="{FF2B5EF4-FFF2-40B4-BE49-F238E27FC236}">
              <a16:creationId xmlns:a16="http://schemas.microsoft.com/office/drawing/2014/main" id="{540043F2-3331-4478-BDDD-AE37A650A37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56" name="Text 19">
          <a:extLst>
            <a:ext uri="{FF2B5EF4-FFF2-40B4-BE49-F238E27FC236}">
              <a16:creationId xmlns:a16="http://schemas.microsoft.com/office/drawing/2014/main" id="{541D0553-254B-40EC-AA62-1B483EFC100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57" name="Text 19">
          <a:extLst>
            <a:ext uri="{FF2B5EF4-FFF2-40B4-BE49-F238E27FC236}">
              <a16:creationId xmlns:a16="http://schemas.microsoft.com/office/drawing/2014/main" id="{80ABD35D-7FC9-4E6A-979E-6B7D4ACC6AC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58" name="Text 19">
          <a:extLst>
            <a:ext uri="{FF2B5EF4-FFF2-40B4-BE49-F238E27FC236}">
              <a16:creationId xmlns:a16="http://schemas.microsoft.com/office/drawing/2014/main" id="{F8B1769B-964E-4DA2-899A-AF534D01262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59" name="Text 19">
          <a:extLst>
            <a:ext uri="{FF2B5EF4-FFF2-40B4-BE49-F238E27FC236}">
              <a16:creationId xmlns:a16="http://schemas.microsoft.com/office/drawing/2014/main" id="{7953E3D5-B9A0-4AD3-B045-CCDA70B87D0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60" name="Text 19">
          <a:extLst>
            <a:ext uri="{FF2B5EF4-FFF2-40B4-BE49-F238E27FC236}">
              <a16:creationId xmlns:a16="http://schemas.microsoft.com/office/drawing/2014/main" id="{70FA09E2-E80C-452F-AA88-5D5925A78BF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61" name="Text 19">
          <a:extLst>
            <a:ext uri="{FF2B5EF4-FFF2-40B4-BE49-F238E27FC236}">
              <a16:creationId xmlns:a16="http://schemas.microsoft.com/office/drawing/2014/main" id="{0B5D0647-CDD3-4496-B37F-3057BCAB70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62" name="Text 19">
          <a:extLst>
            <a:ext uri="{FF2B5EF4-FFF2-40B4-BE49-F238E27FC236}">
              <a16:creationId xmlns:a16="http://schemas.microsoft.com/office/drawing/2014/main" id="{22B94AA8-4ABA-43F0-99AF-BB1D48C1FA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63" name="Text 19">
          <a:extLst>
            <a:ext uri="{FF2B5EF4-FFF2-40B4-BE49-F238E27FC236}">
              <a16:creationId xmlns:a16="http://schemas.microsoft.com/office/drawing/2014/main" id="{2F331938-E31F-4363-AD62-12A0CDBC793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64" name="Text 19">
          <a:extLst>
            <a:ext uri="{FF2B5EF4-FFF2-40B4-BE49-F238E27FC236}">
              <a16:creationId xmlns:a16="http://schemas.microsoft.com/office/drawing/2014/main" id="{C5DD6D22-5ABC-48F2-9CEB-DFC6D4CB848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65" name="Text 19">
          <a:extLst>
            <a:ext uri="{FF2B5EF4-FFF2-40B4-BE49-F238E27FC236}">
              <a16:creationId xmlns:a16="http://schemas.microsoft.com/office/drawing/2014/main" id="{DEF707C9-AFBC-4F7F-A5B0-FE39EFD4BE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66" name="Text 19">
          <a:extLst>
            <a:ext uri="{FF2B5EF4-FFF2-40B4-BE49-F238E27FC236}">
              <a16:creationId xmlns:a16="http://schemas.microsoft.com/office/drawing/2014/main" id="{9707CA1D-2422-4DE0-BEF1-7005CBC43B7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67" name="Text 19">
          <a:extLst>
            <a:ext uri="{FF2B5EF4-FFF2-40B4-BE49-F238E27FC236}">
              <a16:creationId xmlns:a16="http://schemas.microsoft.com/office/drawing/2014/main" id="{8D8D6D20-C811-4D24-97AF-21537C7D1CC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68" name="Text 19">
          <a:extLst>
            <a:ext uri="{FF2B5EF4-FFF2-40B4-BE49-F238E27FC236}">
              <a16:creationId xmlns:a16="http://schemas.microsoft.com/office/drawing/2014/main" id="{CA9E1636-75E1-4820-B879-BEBD974BB14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69" name="Text 19">
          <a:extLst>
            <a:ext uri="{FF2B5EF4-FFF2-40B4-BE49-F238E27FC236}">
              <a16:creationId xmlns:a16="http://schemas.microsoft.com/office/drawing/2014/main" id="{7531C612-902B-4D6B-B132-B82386FC407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70" name="Text 19">
          <a:extLst>
            <a:ext uri="{FF2B5EF4-FFF2-40B4-BE49-F238E27FC236}">
              <a16:creationId xmlns:a16="http://schemas.microsoft.com/office/drawing/2014/main" id="{15CA0A20-0F1D-445E-9AF5-843530567CD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71" name="Text 19">
          <a:extLst>
            <a:ext uri="{FF2B5EF4-FFF2-40B4-BE49-F238E27FC236}">
              <a16:creationId xmlns:a16="http://schemas.microsoft.com/office/drawing/2014/main" id="{523907D4-21F2-4255-B78D-28CDC9B2D8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72" name="Text 19">
          <a:extLst>
            <a:ext uri="{FF2B5EF4-FFF2-40B4-BE49-F238E27FC236}">
              <a16:creationId xmlns:a16="http://schemas.microsoft.com/office/drawing/2014/main" id="{91DBA45C-F19B-4C1F-AB5C-DAB189AD09D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73" name="Text 19">
          <a:extLst>
            <a:ext uri="{FF2B5EF4-FFF2-40B4-BE49-F238E27FC236}">
              <a16:creationId xmlns:a16="http://schemas.microsoft.com/office/drawing/2014/main" id="{C36CB3C9-DC0F-4D87-B0BC-B81F75885E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74" name="Text 19">
          <a:extLst>
            <a:ext uri="{FF2B5EF4-FFF2-40B4-BE49-F238E27FC236}">
              <a16:creationId xmlns:a16="http://schemas.microsoft.com/office/drawing/2014/main" id="{1A30AB93-D5EF-49EA-8277-D709033BC61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75" name="Text 19">
          <a:extLst>
            <a:ext uri="{FF2B5EF4-FFF2-40B4-BE49-F238E27FC236}">
              <a16:creationId xmlns:a16="http://schemas.microsoft.com/office/drawing/2014/main" id="{D4FB31D5-04D1-40DB-A69D-E433A54743F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76" name="Text 19">
          <a:extLst>
            <a:ext uri="{FF2B5EF4-FFF2-40B4-BE49-F238E27FC236}">
              <a16:creationId xmlns:a16="http://schemas.microsoft.com/office/drawing/2014/main" id="{0CB45338-74CF-445A-836A-64F86AB194E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77" name="Text 19">
          <a:extLst>
            <a:ext uri="{FF2B5EF4-FFF2-40B4-BE49-F238E27FC236}">
              <a16:creationId xmlns:a16="http://schemas.microsoft.com/office/drawing/2014/main" id="{81159B75-9A6A-41A1-A445-2C95352637B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78" name="Text 19">
          <a:extLst>
            <a:ext uri="{FF2B5EF4-FFF2-40B4-BE49-F238E27FC236}">
              <a16:creationId xmlns:a16="http://schemas.microsoft.com/office/drawing/2014/main" id="{456C601C-EEEC-477E-9D61-620D8648FAB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79" name="Text 19">
          <a:extLst>
            <a:ext uri="{FF2B5EF4-FFF2-40B4-BE49-F238E27FC236}">
              <a16:creationId xmlns:a16="http://schemas.microsoft.com/office/drawing/2014/main" id="{E993BA7D-7F69-490A-82C8-DC99012CD80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80" name="Text 19">
          <a:extLst>
            <a:ext uri="{FF2B5EF4-FFF2-40B4-BE49-F238E27FC236}">
              <a16:creationId xmlns:a16="http://schemas.microsoft.com/office/drawing/2014/main" id="{516D7B3E-5EDC-4A45-BB63-4EA12D56993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81" name="Text 19">
          <a:extLst>
            <a:ext uri="{FF2B5EF4-FFF2-40B4-BE49-F238E27FC236}">
              <a16:creationId xmlns:a16="http://schemas.microsoft.com/office/drawing/2014/main" id="{3B2F4D68-1944-43F0-8FB5-A1872335C47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82" name="Text 19">
          <a:extLst>
            <a:ext uri="{FF2B5EF4-FFF2-40B4-BE49-F238E27FC236}">
              <a16:creationId xmlns:a16="http://schemas.microsoft.com/office/drawing/2014/main" id="{5CF51EBF-F4C7-4E09-B495-5FFCB4FAFE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83" name="Text 19">
          <a:extLst>
            <a:ext uri="{FF2B5EF4-FFF2-40B4-BE49-F238E27FC236}">
              <a16:creationId xmlns:a16="http://schemas.microsoft.com/office/drawing/2014/main" id="{A894F87B-4A6C-485E-B79E-1B33EA6C1E7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84" name="Text 19">
          <a:extLst>
            <a:ext uri="{FF2B5EF4-FFF2-40B4-BE49-F238E27FC236}">
              <a16:creationId xmlns:a16="http://schemas.microsoft.com/office/drawing/2014/main" id="{2E42C244-CF82-4F3F-9218-3CA096430FE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85" name="Text 19">
          <a:extLst>
            <a:ext uri="{FF2B5EF4-FFF2-40B4-BE49-F238E27FC236}">
              <a16:creationId xmlns:a16="http://schemas.microsoft.com/office/drawing/2014/main" id="{44028610-2B55-480C-BF23-438ABED2145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86" name="Text 19">
          <a:extLst>
            <a:ext uri="{FF2B5EF4-FFF2-40B4-BE49-F238E27FC236}">
              <a16:creationId xmlns:a16="http://schemas.microsoft.com/office/drawing/2014/main" id="{873BB381-6F21-4BCE-867A-F5616D9912E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87" name="Text 19">
          <a:extLst>
            <a:ext uri="{FF2B5EF4-FFF2-40B4-BE49-F238E27FC236}">
              <a16:creationId xmlns:a16="http://schemas.microsoft.com/office/drawing/2014/main" id="{7EC9443F-E9C0-4ABE-95BB-60CCD3B649D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88" name="Text 19">
          <a:extLst>
            <a:ext uri="{FF2B5EF4-FFF2-40B4-BE49-F238E27FC236}">
              <a16:creationId xmlns:a16="http://schemas.microsoft.com/office/drawing/2014/main" id="{89F941E7-7753-4902-BDB4-803B9808FF1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589" name="Text 19">
          <a:extLst>
            <a:ext uri="{FF2B5EF4-FFF2-40B4-BE49-F238E27FC236}">
              <a16:creationId xmlns:a16="http://schemas.microsoft.com/office/drawing/2014/main" id="{C64C37FE-BEFF-491A-B547-7BDE7AF3CA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590" name="Text 19">
          <a:extLst>
            <a:ext uri="{FF2B5EF4-FFF2-40B4-BE49-F238E27FC236}">
              <a16:creationId xmlns:a16="http://schemas.microsoft.com/office/drawing/2014/main" id="{45C43274-0105-4F3C-8BAF-BC21A640FBA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591" name="Text 19">
          <a:extLst>
            <a:ext uri="{FF2B5EF4-FFF2-40B4-BE49-F238E27FC236}">
              <a16:creationId xmlns:a16="http://schemas.microsoft.com/office/drawing/2014/main" id="{981AB357-DCB2-434F-98C9-4323BA4F78B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592" name="Text 19">
          <a:extLst>
            <a:ext uri="{FF2B5EF4-FFF2-40B4-BE49-F238E27FC236}">
              <a16:creationId xmlns:a16="http://schemas.microsoft.com/office/drawing/2014/main" id="{09FAA4A5-2781-4145-BBB0-637999E4F9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593" name="Text 19">
          <a:extLst>
            <a:ext uri="{FF2B5EF4-FFF2-40B4-BE49-F238E27FC236}">
              <a16:creationId xmlns:a16="http://schemas.microsoft.com/office/drawing/2014/main" id="{79D264A1-E6CF-4A9E-B8FC-572C26A0E1B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594" name="Text 19">
          <a:extLst>
            <a:ext uri="{FF2B5EF4-FFF2-40B4-BE49-F238E27FC236}">
              <a16:creationId xmlns:a16="http://schemas.microsoft.com/office/drawing/2014/main" id="{10030902-FDFF-4423-8FF9-91D54009406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595" name="Text 19">
          <a:extLst>
            <a:ext uri="{FF2B5EF4-FFF2-40B4-BE49-F238E27FC236}">
              <a16:creationId xmlns:a16="http://schemas.microsoft.com/office/drawing/2014/main" id="{A8B07FFD-65E1-4379-B800-6AF3269D291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596" name="Text 19">
          <a:extLst>
            <a:ext uri="{FF2B5EF4-FFF2-40B4-BE49-F238E27FC236}">
              <a16:creationId xmlns:a16="http://schemas.microsoft.com/office/drawing/2014/main" id="{BBE9828B-0580-4DEE-8E68-F2C17D03DBF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597" name="Text 19">
          <a:extLst>
            <a:ext uri="{FF2B5EF4-FFF2-40B4-BE49-F238E27FC236}">
              <a16:creationId xmlns:a16="http://schemas.microsoft.com/office/drawing/2014/main" id="{3B2FDE13-6211-401E-9209-626745657F8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598" name="Text 19">
          <a:extLst>
            <a:ext uri="{FF2B5EF4-FFF2-40B4-BE49-F238E27FC236}">
              <a16:creationId xmlns:a16="http://schemas.microsoft.com/office/drawing/2014/main" id="{10CF3BC3-6F22-4503-9BE9-A4C91F74A5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599" name="Text 19">
          <a:extLst>
            <a:ext uri="{FF2B5EF4-FFF2-40B4-BE49-F238E27FC236}">
              <a16:creationId xmlns:a16="http://schemas.microsoft.com/office/drawing/2014/main" id="{3BEFD9BF-2FBA-4BDE-90C1-0D05ED9C90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00" name="Text 19">
          <a:extLst>
            <a:ext uri="{FF2B5EF4-FFF2-40B4-BE49-F238E27FC236}">
              <a16:creationId xmlns:a16="http://schemas.microsoft.com/office/drawing/2014/main" id="{D8D26054-55C4-43B9-BC98-ABB16F60F35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01" name="Text 19">
          <a:extLst>
            <a:ext uri="{FF2B5EF4-FFF2-40B4-BE49-F238E27FC236}">
              <a16:creationId xmlns:a16="http://schemas.microsoft.com/office/drawing/2014/main" id="{B6CF4F39-8545-41D8-9203-08041CB5D22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02" name="Text 19">
          <a:extLst>
            <a:ext uri="{FF2B5EF4-FFF2-40B4-BE49-F238E27FC236}">
              <a16:creationId xmlns:a16="http://schemas.microsoft.com/office/drawing/2014/main" id="{360F9890-55EA-4B6E-A587-2562434B550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03" name="Text 19">
          <a:extLst>
            <a:ext uri="{FF2B5EF4-FFF2-40B4-BE49-F238E27FC236}">
              <a16:creationId xmlns:a16="http://schemas.microsoft.com/office/drawing/2014/main" id="{08364166-304A-46E2-84CD-8E605C43C4A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04" name="Text 19">
          <a:extLst>
            <a:ext uri="{FF2B5EF4-FFF2-40B4-BE49-F238E27FC236}">
              <a16:creationId xmlns:a16="http://schemas.microsoft.com/office/drawing/2014/main" id="{82016F9F-91E7-4703-A57D-A2BE8FD8677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05" name="Text 19">
          <a:extLst>
            <a:ext uri="{FF2B5EF4-FFF2-40B4-BE49-F238E27FC236}">
              <a16:creationId xmlns:a16="http://schemas.microsoft.com/office/drawing/2014/main" id="{1B39A00E-DBDE-45AF-B601-76069813D7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06" name="Text 19">
          <a:extLst>
            <a:ext uri="{FF2B5EF4-FFF2-40B4-BE49-F238E27FC236}">
              <a16:creationId xmlns:a16="http://schemas.microsoft.com/office/drawing/2014/main" id="{A5ABDFD0-AE9A-4DFD-BA8B-EA3317DFBF5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07" name="Text 19">
          <a:extLst>
            <a:ext uri="{FF2B5EF4-FFF2-40B4-BE49-F238E27FC236}">
              <a16:creationId xmlns:a16="http://schemas.microsoft.com/office/drawing/2014/main" id="{8296178A-3CA7-4031-B782-246C390C1B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08" name="Text 19">
          <a:extLst>
            <a:ext uri="{FF2B5EF4-FFF2-40B4-BE49-F238E27FC236}">
              <a16:creationId xmlns:a16="http://schemas.microsoft.com/office/drawing/2014/main" id="{0FBE1739-607C-4979-8336-1C5F4FD45B2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09" name="Text 19">
          <a:extLst>
            <a:ext uri="{FF2B5EF4-FFF2-40B4-BE49-F238E27FC236}">
              <a16:creationId xmlns:a16="http://schemas.microsoft.com/office/drawing/2014/main" id="{86321045-36D6-45AC-BD46-6B30579FD7B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10" name="Text 19">
          <a:extLst>
            <a:ext uri="{FF2B5EF4-FFF2-40B4-BE49-F238E27FC236}">
              <a16:creationId xmlns:a16="http://schemas.microsoft.com/office/drawing/2014/main" id="{44B32F21-94E1-42C8-91D1-6E2E9AE0625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11" name="Text 19">
          <a:extLst>
            <a:ext uri="{FF2B5EF4-FFF2-40B4-BE49-F238E27FC236}">
              <a16:creationId xmlns:a16="http://schemas.microsoft.com/office/drawing/2014/main" id="{9CA79925-8CB9-4692-BBD5-25265C2C3A5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12" name="Text 19">
          <a:extLst>
            <a:ext uri="{FF2B5EF4-FFF2-40B4-BE49-F238E27FC236}">
              <a16:creationId xmlns:a16="http://schemas.microsoft.com/office/drawing/2014/main" id="{88B9C20E-7823-4BC4-9864-047217C9DEB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13" name="Text 19">
          <a:extLst>
            <a:ext uri="{FF2B5EF4-FFF2-40B4-BE49-F238E27FC236}">
              <a16:creationId xmlns:a16="http://schemas.microsoft.com/office/drawing/2014/main" id="{D8D6D067-D7BE-40B6-8738-AEF182D21CC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14" name="Text 19">
          <a:extLst>
            <a:ext uri="{FF2B5EF4-FFF2-40B4-BE49-F238E27FC236}">
              <a16:creationId xmlns:a16="http://schemas.microsoft.com/office/drawing/2014/main" id="{7DA3F13C-9649-4E5F-849E-25EA5A3D58E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15" name="Text 19">
          <a:extLst>
            <a:ext uri="{FF2B5EF4-FFF2-40B4-BE49-F238E27FC236}">
              <a16:creationId xmlns:a16="http://schemas.microsoft.com/office/drawing/2014/main" id="{0FC564DF-F4DC-4548-8A23-00A73FEA4C0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16" name="Text 19">
          <a:extLst>
            <a:ext uri="{FF2B5EF4-FFF2-40B4-BE49-F238E27FC236}">
              <a16:creationId xmlns:a16="http://schemas.microsoft.com/office/drawing/2014/main" id="{DE29E429-88E4-4D13-9950-E2AC1DEB96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17" name="Text 19">
          <a:extLst>
            <a:ext uri="{FF2B5EF4-FFF2-40B4-BE49-F238E27FC236}">
              <a16:creationId xmlns:a16="http://schemas.microsoft.com/office/drawing/2014/main" id="{EFA7AE0F-70A8-4558-84D5-9E8713E9598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18" name="Text 19">
          <a:extLst>
            <a:ext uri="{FF2B5EF4-FFF2-40B4-BE49-F238E27FC236}">
              <a16:creationId xmlns:a16="http://schemas.microsoft.com/office/drawing/2014/main" id="{F1E26874-D5A2-43E3-9C3E-998E2E5F8DD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19" name="Text 19">
          <a:extLst>
            <a:ext uri="{FF2B5EF4-FFF2-40B4-BE49-F238E27FC236}">
              <a16:creationId xmlns:a16="http://schemas.microsoft.com/office/drawing/2014/main" id="{85710532-CD58-4540-B23F-669BB46F7DD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20" name="Text 19">
          <a:extLst>
            <a:ext uri="{FF2B5EF4-FFF2-40B4-BE49-F238E27FC236}">
              <a16:creationId xmlns:a16="http://schemas.microsoft.com/office/drawing/2014/main" id="{88E8DA01-3C26-4C4D-8672-6EFAD2CB444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21" name="Text 19">
          <a:extLst>
            <a:ext uri="{FF2B5EF4-FFF2-40B4-BE49-F238E27FC236}">
              <a16:creationId xmlns:a16="http://schemas.microsoft.com/office/drawing/2014/main" id="{36B52EB8-FB69-48F6-887E-7C78C4206A9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22" name="Text 19">
          <a:extLst>
            <a:ext uri="{FF2B5EF4-FFF2-40B4-BE49-F238E27FC236}">
              <a16:creationId xmlns:a16="http://schemas.microsoft.com/office/drawing/2014/main" id="{31DF0F07-C688-4542-B7F5-66639CFD6CA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23" name="Text 19">
          <a:extLst>
            <a:ext uri="{FF2B5EF4-FFF2-40B4-BE49-F238E27FC236}">
              <a16:creationId xmlns:a16="http://schemas.microsoft.com/office/drawing/2014/main" id="{1663DB74-F70B-4076-807F-A7D70B4A8F6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24" name="Text 19">
          <a:extLst>
            <a:ext uri="{FF2B5EF4-FFF2-40B4-BE49-F238E27FC236}">
              <a16:creationId xmlns:a16="http://schemas.microsoft.com/office/drawing/2014/main" id="{B8F799F7-4320-4237-9B5E-66E7B399E63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25" name="Text 19">
          <a:extLst>
            <a:ext uri="{FF2B5EF4-FFF2-40B4-BE49-F238E27FC236}">
              <a16:creationId xmlns:a16="http://schemas.microsoft.com/office/drawing/2014/main" id="{FB2764A4-3799-42FF-95C5-2FBC30D75E2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26" name="Text 19">
          <a:extLst>
            <a:ext uri="{FF2B5EF4-FFF2-40B4-BE49-F238E27FC236}">
              <a16:creationId xmlns:a16="http://schemas.microsoft.com/office/drawing/2014/main" id="{FC7E8C6A-EE70-40BA-85ED-380092CB062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27" name="Text 19">
          <a:extLst>
            <a:ext uri="{FF2B5EF4-FFF2-40B4-BE49-F238E27FC236}">
              <a16:creationId xmlns:a16="http://schemas.microsoft.com/office/drawing/2014/main" id="{933F12A1-4036-4F4F-8ABE-5B1DB3A57AF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28" name="Text 19">
          <a:extLst>
            <a:ext uri="{FF2B5EF4-FFF2-40B4-BE49-F238E27FC236}">
              <a16:creationId xmlns:a16="http://schemas.microsoft.com/office/drawing/2014/main" id="{301173A1-50AB-4DD4-AE5F-B4B49E1F028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29" name="Text 19">
          <a:extLst>
            <a:ext uri="{FF2B5EF4-FFF2-40B4-BE49-F238E27FC236}">
              <a16:creationId xmlns:a16="http://schemas.microsoft.com/office/drawing/2014/main" id="{FA3A308B-30FA-4788-8014-730E071722D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30" name="Text 19">
          <a:extLst>
            <a:ext uri="{FF2B5EF4-FFF2-40B4-BE49-F238E27FC236}">
              <a16:creationId xmlns:a16="http://schemas.microsoft.com/office/drawing/2014/main" id="{8AD5E088-0832-4659-A5F3-F99791E258C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31" name="Text 19">
          <a:extLst>
            <a:ext uri="{FF2B5EF4-FFF2-40B4-BE49-F238E27FC236}">
              <a16:creationId xmlns:a16="http://schemas.microsoft.com/office/drawing/2014/main" id="{8808BDD0-372F-4475-A7EE-B3F0229A35A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32" name="Text 19">
          <a:extLst>
            <a:ext uri="{FF2B5EF4-FFF2-40B4-BE49-F238E27FC236}">
              <a16:creationId xmlns:a16="http://schemas.microsoft.com/office/drawing/2014/main" id="{9B623AE4-D9E9-445F-AF8A-409F0F68AE5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33" name="Text 19">
          <a:extLst>
            <a:ext uri="{FF2B5EF4-FFF2-40B4-BE49-F238E27FC236}">
              <a16:creationId xmlns:a16="http://schemas.microsoft.com/office/drawing/2014/main" id="{80D7441C-CA79-40B3-A199-21760136DCE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34" name="Text 19">
          <a:extLst>
            <a:ext uri="{FF2B5EF4-FFF2-40B4-BE49-F238E27FC236}">
              <a16:creationId xmlns:a16="http://schemas.microsoft.com/office/drawing/2014/main" id="{B5DFCF07-6CD4-472F-8C97-CAFC8598AB3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35" name="Text 19">
          <a:extLst>
            <a:ext uri="{FF2B5EF4-FFF2-40B4-BE49-F238E27FC236}">
              <a16:creationId xmlns:a16="http://schemas.microsoft.com/office/drawing/2014/main" id="{DC404BDC-B663-4F9C-AE03-955567827BF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36" name="Text 19">
          <a:extLst>
            <a:ext uri="{FF2B5EF4-FFF2-40B4-BE49-F238E27FC236}">
              <a16:creationId xmlns:a16="http://schemas.microsoft.com/office/drawing/2014/main" id="{02F55E47-603E-4908-A541-F7C27F5B842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37" name="Text 19">
          <a:extLst>
            <a:ext uri="{FF2B5EF4-FFF2-40B4-BE49-F238E27FC236}">
              <a16:creationId xmlns:a16="http://schemas.microsoft.com/office/drawing/2014/main" id="{910CACFD-F536-484F-98C3-5471C09D1D7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38" name="Text 19">
          <a:extLst>
            <a:ext uri="{FF2B5EF4-FFF2-40B4-BE49-F238E27FC236}">
              <a16:creationId xmlns:a16="http://schemas.microsoft.com/office/drawing/2014/main" id="{39FA1E6F-2FF7-47B8-9AB6-86D6D18BFAF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39" name="Text 19">
          <a:extLst>
            <a:ext uri="{FF2B5EF4-FFF2-40B4-BE49-F238E27FC236}">
              <a16:creationId xmlns:a16="http://schemas.microsoft.com/office/drawing/2014/main" id="{BD5DE5C8-591E-402B-9C0A-E8DEFCAD1C9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40" name="Text 19">
          <a:extLst>
            <a:ext uri="{FF2B5EF4-FFF2-40B4-BE49-F238E27FC236}">
              <a16:creationId xmlns:a16="http://schemas.microsoft.com/office/drawing/2014/main" id="{C90904D6-E449-4415-852B-57219FE31DE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41" name="Text 19">
          <a:extLst>
            <a:ext uri="{FF2B5EF4-FFF2-40B4-BE49-F238E27FC236}">
              <a16:creationId xmlns:a16="http://schemas.microsoft.com/office/drawing/2014/main" id="{C05B7E17-C3B3-4CEA-8A91-3A6B26FD8B2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42" name="Text 19">
          <a:extLst>
            <a:ext uri="{FF2B5EF4-FFF2-40B4-BE49-F238E27FC236}">
              <a16:creationId xmlns:a16="http://schemas.microsoft.com/office/drawing/2014/main" id="{F9B665C2-8A2B-42D8-86BB-08BDB923F0A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43" name="Text 19">
          <a:extLst>
            <a:ext uri="{FF2B5EF4-FFF2-40B4-BE49-F238E27FC236}">
              <a16:creationId xmlns:a16="http://schemas.microsoft.com/office/drawing/2014/main" id="{28AFD88A-5899-47D2-A65B-112995CDD6E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44" name="Text 19">
          <a:extLst>
            <a:ext uri="{FF2B5EF4-FFF2-40B4-BE49-F238E27FC236}">
              <a16:creationId xmlns:a16="http://schemas.microsoft.com/office/drawing/2014/main" id="{3A9C6D7A-FB7A-40AE-B9AB-FAE954817EE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45" name="Text 19">
          <a:extLst>
            <a:ext uri="{FF2B5EF4-FFF2-40B4-BE49-F238E27FC236}">
              <a16:creationId xmlns:a16="http://schemas.microsoft.com/office/drawing/2014/main" id="{597EED0D-3B71-4065-BF7C-87F977DB0A8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46" name="Text 19">
          <a:extLst>
            <a:ext uri="{FF2B5EF4-FFF2-40B4-BE49-F238E27FC236}">
              <a16:creationId xmlns:a16="http://schemas.microsoft.com/office/drawing/2014/main" id="{9F339359-CDD1-426F-82CA-2707403F607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47" name="Text 19">
          <a:extLst>
            <a:ext uri="{FF2B5EF4-FFF2-40B4-BE49-F238E27FC236}">
              <a16:creationId xmlns:a16="http://schemas.microsoft.com/office/drawing/2014/main" id="{C0E531E8-79A0-4B3E-A0B4-C4348EEC6F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48" name="Text 19">
          <a:extLst>
            <a:ext uri="{FF2B5EF4-FFF2-40B4-BE49-F238E27FC236}">
              <a16:creationId xmlns:a16="http://schemas.microsoft.com/office/drawing/2014/main" id="{F3ED3E31-EB9F-4324-8A06-914D6BF3AEB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49" name="Text 19">
          <a:extLst>
            <a:ext uri="{FF2B5EF4-FFF2-40B4-BE49-F238E27FC236}">
              <a16:creationId xmlns:a16="http://schemas.microsoft.com/office/drawing/2014/main" id="{34F5A3C0-E1FC-4536-8A33-88E9F8F2C62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50" name="Text 19">
          <a:extLst>
            <a:ext uri="{FF2B5EF4-FFF2-40B4-BE49-F238E27FC236}">
              <a16:creationId xmlns:a16="http://schemas.microsoft.com/office/drawing/2014/main" id="{DFF6E592-D0E2-4DF5-9420-CB8A91F1559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51" name="Text 19">
          <a:extLst>
            <a:ext uri="{FF2B5EF4-FFF2-40B4-BE49-F238E27FC236}">
              <a16:creationId xmlns:a16="http://schemas.microsoft.com/office/drawing/2014/main" id="{816EEB9F-91E5-44E0-8190-A88D22EF7DB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52" name="Text 19">
          <a:extLst>
            <a:ext uri="{FF2B5EF4-FFF2-40B4-BE49-F238E27FC236}">
              <a16:creationId xmlns:a16="http://schemas.microsoft.com/office/drawing/2014/main" id="{C4248B61-E37B-4670-9C2A-8F8D60708DC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53" name="Text 19">
          <a:extLst>
            <a:ext uri="{FF2B5EF4-FFF2-40B4-BE49-F238E27FC236}">
              <a16:creationId xmlns:a16="http://schemas.microsoft.com/office/drawing/2014/main" id="{06549070-60A9-4F76-AB1E-1978A0C7C4C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54" name="Text 19">
          <a:extLst>
            <a:ext uri="{FF2B5EF4-FFF2-40B4-BE49-F238E27FC236}">
              <a16:creationId xmlns:a16="http://schemas.microsoft.com/office/drawing/2014/main" id="{A39F0182-7773-422B-B0FE-464A7B0499F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55" name="Text 19">
          <a:extLst>
            <a:ext uri="{FF2B5EF4-FFF2-40B4-BE49-F238E27FC236}">
              <a16:creationId xmlns:a16="http://schemas.microsoft.com/office/drawing/2014/main" id="{8CF0D6FA-9B4C-45E8-B020-BC8EC71D10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56" name="Text 19">
          <a:extLst>
            <a:ext uri="{FF2B5EF4-FFF2-40B4-BE49-F238E27FC236}">
              <a16:creationId xmlns:a16="http://schemas.microsoft.com/office/drawing/2014/main" id="{8BC5AAD8-5F3B-4904-A7A3-DEB74351549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57" name="Text 19">
          <a:extLst>
            <a:ext uri="{FF2B5EF4-FFF2-40B4-BE49-F238E27FC236}">
              <a16:creationId xmlns:a16="http://schemas.microsoft.com/office/drawing/2014/main" id="{E83C5A80-C2BF-4748-A828-7BE482F2347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58" name="Text 19">
          <a:extLst>
            <a:ext uri="{FF2B5EF4-FFF2-40B4-BE49-F238E27FC236}">
              <a16:creationId xmlns:a16="http://schemas.microsoft.com/office/drawing/2014/main" id="{96BCAB06-C36A-41CC-BE9F-0AB31E9048F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59" name="Text 19">
          <a:extLst>
            <a:ext uri="{FF2B5EF4-FFF2-40B4-BE49-F238E27FC236}">
              <a16:creationId xmlns:a16="http://schemas.microsoft.com/office/drawing/2014/main" id="{804F559C-A908-4CF6-8C68-DD8B60B8A5A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60" name="Text 19">
          <a:extLst>
            <a:ext uri="{FF2B5EF4-FFF2-40B4-BE49-F238E27FC236}">
              <a16:creationId xmlns:a16="http://schemas.microsoft.com/office/drawing/2014/main" id="{F4ED9F74-C237-4094-9258-9A3D90E54A3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61" name="Text 19">
          <a:extLst>
            <a:ext uri="{FF2B5EF4-FFF2-40B4-BE49-F238E27FC236}">
              <a16:creationId xmlns:a16="http://schemas.microsoft.com/office/drawing/2014/main" id="{CBD01757-973C-44A6-B2E3-CC5B79DA136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62" name="Text 19">
          <a:extLst>
            <a:ext uri="{FF2B5EF4-FFF2-40B4-BE49-F238E27FC236}">
              <a16:creationId xmlns:a16="http://schemas.microsoft.com/office/drawing/2014/main" id="{54107589-BCFF-411F-9EE4-566073CEA64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63" name="Text 19">
          <a:extLst>
            <a:ext uri="{FF2B5EF4-FFF2-40B4-BE49-F238E27FC236}">
              <a16:creationId xmlns:a16="http://schemas.microsoft.com/office/drawing/2014/main" id="{C8753746-483D-40A0-AB35-871AE1AB04A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64" name="Text 19">
          <a:extLst>
            <a:ext uri="{FF2B5EF4-FFF2-40B4-BE49-F238E27FC236}">
              <a16:creationId xmlns:a16="http://schemas.microsoft.com/office/drawing/2014/main" id="{F669650A-E608-4CA7-A5F7-FEE18A03161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65" name="Text 19">
          <a:extLst>
            <a:ext uri="{FF2B5EF4-FFF2-40B4-BE49-F238E27FC236}">
              <a16:creationId xmlns:a16="http://schemas.microsoft.com/office/drawing/2014/main" id="{75A94B80-3916-416E-83A7-D55E159740D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66" name="Text 19">
          <a:extLst>
            <a:ext uri="{FF2B5EF4-FFF2-40B4-BE49-F238E27FC236}">
              <a16:creationId xmlns:a16="http://schemas.microsoft.com/office/drawing/2014/main" id="{8D7D5235-6578-42A4-9966-4FFADE77B40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67" name="Text 19">
          <a:extLst>
            <a:ext uri="{FF2B5EF4-FFF2-40B4-BE49-F238E27FC236}">
              <a16:creationId xmlns:a16="http://schemas.microsoft.com/office/drawing/2014/main" id="{332785C6-BF93-48B8-BC54-E0BF82CDA7C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68" name="Text 19">
          <a:extLst>
            <a:ext uri="{FF2B5EF4-FFF2-40B4-BE49-F238E27FC236}">
              <a16:creationId xmlns:a16="http://schemas.microsoft.com/office/drawing/2014/main" id="{BC6A713A-C647-4DC5-9669-BF47515102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69" name="Text 19">
          <a:extLst>
            <a:ext uri="{FF2B5EF4-FFF2-40B4-BE49-F238E27FC236}">
              <a16:creationId xmlns:a16="http://schemas.microsoft.com/office/drawing/2014/main" id="{2B2751DE-2D11-4CB0-9153-1AFAAC30EB5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70" name="Text 19">
          <a:extLst>
            <a:ext uri="{FF2B5EF4-FFF2-40B4-BE49-F238E27FC236}">
              <a16:creationId xmlns:a16="http://schemas.microsoft.com/office/drawing/2014/main" id="{086ABBE0-F174-4450-9470-A7F99E35273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71" name="Text 19">
          <a:extLst>
            <a:ext uri="{FF2B5EF4-FFF2-40B4-BE49-F238E27FC236}">
              <a16:creationId xmlns:a16="http://schemas.microsoft.com/office/drawing/2014/main" id="{0F4849D7-2BDB-43EF-B0C9-404DD39FC94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72" name="Text 19">
          <a:extLst>
            <a:ext uri="{FF2B5EF4-FFF2-40B4-BE49-F238E27FC236}">
              <a16:creationId xmlns:a16="http://schemas.microsoft.com/office/drawing/2014/main" id="{60E80C38-278A-4D57-9EDF-3F35B57E4BD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73" name="Text 19">
          <a:extLst>
            <a:ext uri="{FF2B5EF4-FFF2-40B4-BE49-F238E27FC236}">
              <a16:creationId xmlns:a16="http://schemas.microsoft.com/office/drawing/2014/main" id="{5E66DFA7-1DF5-40D8-AFF4-6808DEB9C68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74" name="Text 19">
          <a:extLst>
            <a:ext uri="{FF2B5EF4-FFF2-40B4-BE49-F238E27FC236}">
              <a16:creationId xmlns:a16="http://schemas.microsoft.com/office/drawing/2014/main" id="{19FA017B-18DF-4690-BD01-7D186272D58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75" name="Text 19">
          <a:extLst>
            <a:ext uri="{FF2B5EF4-FFF2-40B4-BE49-F238E27FC236}">
              <a16:creationId xmlns:a16="http://schemas.microsoft.com/office/drawing/2014/main" id="{2FEEDE3E-1D55-4D59-A433-8E6A4662868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76" name="Text 19">
          <a:extLst>
            <a:ext uri="{FF2B5EF4-FFF2-40B4-BE49-F238E27FC236}">
              <a16:creationId xmlns:a16="http://schemas.microsoft.com/office/drawing/2014/main" id="{99C46E3D-219D-4596-BD45-7DBD461B1FF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77" name="Text 19">
          <a:extLst>
            <a:ext uri="{FF2B5EF4-FFF2-40B4-BE49-F238E27FC236}">
              <a16:creationId xmlns:a16="http://schemas.microsoft.com/office/drawing/2014/main" id="{68866883-1207-4848-8ABF-48FE1C9623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78" name="Text 19">
          <a:extLst>
            <a:ext uri="{FF2B5EF4-FFF2-40B4-BE49-F238E27FC236}">
              <a16:creationId xmlns:a16="http://schemas.microsoft.com/office/drawing/2014/main" id="{3488978E-43CF-4127-9A8E-4F3E4C25DFB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79" name="Text 19">
          <a:extLst>
            <a:ext uri="{FF2B5EF4-FFF2-40B4-BE49-F238E27FC236}">
              <a16:creationId xmlns:a16="http://schemas.microsoft.com/office/drawing/2014/main" id="{5162413B-84D7-447E-BE2E-24C8355322D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80" name="Text 19">
          <a:extLst>
            <a:ext uri="{FF2B5EF4-FFF2-40B4-BE49-F238E27FC236}">
              <a16:creationId xmlns:a16="http://schemas.microsoft.com/office/drawing/2014/main" id="{C83A9109-C539-4EFC-BEA7-2F2B48DE31E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81" name="Text 19">
          <a:extLst>
            <a:ext uri="{FF2B5EF4-FFF2-40B4-BE49-F238E27FC236}">
              <a16:creationId xmlns:a16="http://schemas.microsoft.com/office/drawing/2014/main" id="{EB336DD6-0338-4132-A685-E40027CD940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82" name="Text 19">
          <a:extLst>
            <a:ext uri="{FF2B5EF4-FFF2-40B4-BE49-F238E27FC236}">
              <a16:creationId xmlns:a16="http://schemas.microsoft.com/office/drawing/2014/main" id="{3E2BDF54-6EC2-4677-BA04-205021E445C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83" name="Text 19">
          <a:extLst>
            <a:ext uri="{FF2B5EF4-FFF2-40B4-BE49-F238E27FC236}">
              <a16:creationId xmlns:a16="http://schemas.microsoft.com/office/drawing/2014/main" id="{2BFDA5C9-3B80-4F9C-8980-793507A1071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84" name="Text 19">
          <a:extLst>
            <a:ext uri="{FF2B5EF4-FFF2-40B4-BE49-F238E27FC236}">
              <a16:creationId xmlns:a16="http://schemas.microsoft.com/office/drawing/2014/main" id="{42F6BA19-3908-4186-BE94-413C9BB3371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85" name="Text 19">
          <a:extLst>
            <a:ext uri="{FF2B5EF4-FFF2-40B4-BE49-F238E27FC236}">
              <a16:creationId xmlns:a16="http://schemas.microsoft.com/office/drawing/2014/main" id="{BCFB8EA5-9BBF-487E-9EA6-D23D659028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86" name="Text 19">
          <a:extLst>
            <a:ext uri="{FF2B5EF4-FFF2-40B4-BE49-F238E27FC236}">
              <a16:creationId xmlns:a16="http://schemas.microsoft.com/office/drawing/2014/main" id="{2F07E034-7C03-4567-8BD8-71FE9C03108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87" name="Text 19">
          <a:extLst>
            <a:ext uri="{FF2B5EF4-FFF2-40B4-BE49-F238E27FC236}">
              <a16:creationId xmlns:a16="http://schemas.microsoft.com/office/drawing/2014/main" id="{9A1FE763-2935-42A0-84CD-64EEE0C4F88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88" name="Text 19">
          <a:extLst>
            <a:ext uri="{FF2B5EF4-FFF2-40B4-BE49-F238E27FC236}">
              <a16:creationId xmlns:a16="http://schemas.microsoft.com/office/drawing/2014/main" id="{76A2C186-B98C-45E2-8CFB-8924499EB57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89" name="Text 19">
          <a:extLst>
            <a:ext uri="{FF2B5EF4-FFF2-40B4-BE49-F238E27FC236}">
              <a16:creationId xmlns:a16="http://schemas.microsoft.com/office/drawing/2014/main" id="{CA7F2409-B779-4D21-8B55-55790EFF44C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90" name="Text 19">
          <a:extLst>
            <a:ext uri="{FF2B5EF4-FFF2-40B4-BE49-F238E27FC236}">
              <a16:creationId xmlns:a16="http://schemas.microsoft.com/office/drawing/2014/main" id="{78EE4F2A-90E4-46B7-A321-E7013108365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91" name="Text 19">
          <a:extLst>
            <a:ext uri="{FF2B5EF4-FFF2-40B4-BE49-F238E27FC236}">
              <a16:creationId xmlns:a16="http://schemas.microsoft.com/office/drawing/2014/main" id="{880B26C2-7EFF-4378-914F-F18DE3EC91F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92" name="Text 19">
          <a:extLst>
            <a:ext uri="{FF2B5EF4-FFF2-40B4-BE49-F238E27FC236}">
              <a16:creationId xmlns:a16="http://schemas.microsoft.com/office/drawing/2014/main" id="{D17298A2-9BBB-415F-8760-2730CE1C2DC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93" name="Text 19">
          <a:extLst>
            <a:ext uri="{FF2B5EF4-FFF2-40B4-BE49-F238E27FC236}">
              <a16:creationId xmlns:a16="http://schemas.microsoft.com/office/drawing/2014/main" id="{A24E4E74-CBE1-4758-92F7-9159AAEE354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94" name="Text 19">
          <a:extLst>
            <a:ext uri="{FF2B5EF4-FFF2-40B4-BE49-F238E27FC236}">
              <a16:creationId xmlns:a16="http://schemas.microsoft.com/office/drawing/2014/main" id="{AC3D79CC-949D-4AA4-95B1-BDCB455ABBA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95" name="Text 19">
          <a:extLst>
            <a:ext uri="{FF2B5EF4-FFF2-40B4-BE49-F238E27FC236}">
              <a16:creationId xmlns:a16="http://schemas.microsoft.com/office/drawing/2014/main" id="{315EFBCB-DC59-49A2-AB2F-49C044E89F5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96" name="Text 19">
          <a:extLst>
            <a:ext uri="{FF2B5EF4-FFF2-40B4-BE49-F238E27FC236}">
              <a16:creationId xmlns:a16="http://schemas.microsoft.com/office/drawing/2014/main" id="{03878554-ECAE-443F-9EC9-79A3C0027A3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97" name="Text 19">
          <a:extLst>
            <a:ext uri="{FF2B5EF4-FFF2-40B4-BE49-F238E27FC236}">
              <a16:creationId xmlns:a16="http://schemas.microsoft.com/office/drawing/2014/main" id="{33026CBA-681B-4A59-9990-09AA24174F0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98" name="Text 19">
          <a:extLst>
            <a:ext uri="{FF2B5EF4-FFF2-40B4-BE49-F238E27FC236}">
              <a16:creationId xmlns:a16="http://schemas.microsoft.com/office/drawing/2014/main" id="{A065DF22-1A0F-489A-9564-16C6AB3E829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699" name="Text 19">
          <a:extLst>
            <a:ext uri="{FF2B5EF4-FFF2-40B4-BE49-F238E27FC236}">
              <a16:creationId xmlns:a16="http://schemas.microsoft.com/office/drawing/2014/main" id="{5E146423-0416-42D0-872F-C8E46866988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00" name="Text 19">
          <a:extLst>
            <a:ext uri="{FF2B5EF4-FFF2-40B4-BE49-F238E27FC236}">
              <a16:creationId xmlns:a16="http://schemas.microsoft.com/office/drawing/2014/main" id="{AF26791D-C461-4804-829F-CD5E0F5BC2C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01" name="Text 19">
          <a:extLst>
            <a:ext uri="{FF2B5EF4-FFF2-40B4-BE49-F238E27FC236}">
              <a16:creationId xmlns:a16="http://schemas.microsoft.com/office/drawing/2014/main" id="{BB4B4CA4-44C6-49E1-9DFC-36B7C07E45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02" name="Text 19">
          <a:extLst>
            <a:ext uri="{FF2B5EF4-FFF2-40B4-BE49-F238E27FC236}">
              <a16:creationId xmlns:a16="http://schemas.microsoft.com/office/drawing/2014/main" id="{279C22F1-DBF5-449D-8196-E1AEBC43E43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03" name="Text 19">
          <a:extLst>
            <a:ext uri="{FF2B5EF4-FFF2-40B4-BE49-F238E27FC236}">
              <a16:creationId xmlns:a16="http://schemas.microsoft.com/office/drawing/2014/main" id="{E4771061-D9DA-460D-AF6B-622F6416D23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04" name="Text 19">
          <a:extLst>
            <a:ext uri="{FF2B5EF4-FFF2-40B4-BE49-F238E27FC236}">
              <a16:creationId xmlns:a16="http://schemas.microsoft.com/office/drawing/2014/main" id="{F0EDA943-C349-4E12-A19B-9ACC5AABFE8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05" name="Text 19">
          <a:extLst>
            <a:ext uri="{FF2B5EF4-FFF2-40B4-BE49-F238E27FC236}">
              <a16:creationId xmlns:a16="http://schemas.microsoft.com/office/drawing/2014/main" id="{BD300F9E-B761-4037-BE85-25BD49A8CB8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06" name="Text 19">
          <a:extLst>
            <a:ext uri="{FF2B5EF4-FFF2-40B4-BE49-F238E27FC236}">
              <a16:creationId xmlns:a16="http://schemas.microsoft.com/office/drawing/2014/main" id="{4BEFF40B-8EA8-4C0F-8EC6-FB30108F5FE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07" name="Text 19">
          <a:extLst>
            <a:ext uri="{FF2B5EF4-FFF2-40B4-BE49-F238E27FC236}">
              <a16:creationId xmlns:a16="http://schemas.microsoft.com/office/drawing/2014/main" id="{0039B1F0-D3A1-4990-BA02-9ABAFCDFD3F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08" name="Text 19">
          <a:extLst>
            <a:ext uri="{FF2B5EF4-FFF2-40B4-BE49-F238E27FC236}">
              <a16:creationId xmlns:a16="http://schemas.microsoft.com/office/drawing/2014/main" id="{3BCB633F-F199-4D5D-AECF-F0DEEC1B8CF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09" name="Text 19">
          <a:extLst>
            <a:ext uri="{FF2B5EF4-FFF2-40B4-BE49-F238E27FC236}">
              <a16:creationId xmlns:a16="http://schemas.microsoft.com/office/drawing/2014/main" id="{C1FFFEC1-553A-47F0-9639-5C9271F829A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10" name="Text 19">
          <a:extLst>
            <a:ext uri="{FF2B5EF4-FFF2-40B4-BE49-F238E27FC236}">
              <a16:creationId xmlns:a16="http://schemas.microsoft.com/office/drawing/2014/main" id="{64038F7B-9E6D-47D4-8682-18A071EB361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11" name="Text 19">
          <a:extLst>
            <a:ext uri="{FF2B5EF4-FFF2-40B4-BE49-F238E27FC236}">
              <a16:creationId xmlns:a16="http://schemas.microsoft.com/office/drawing/2014/main" id="{318A8A28-FBD4-4E24-A489-8A0480D00EB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12" name="Text 19">
          <a:extLst>
            <a:ext uri="{FF2B5EF4-FFF2-40B4-BE49-F238E27FC236}">
              <a16:creationId xmlns:a16="http://schemas.microsoft.com/office/drawing/2014/main" id="{05E2C8E2-AFAA-4C70-9AE3-882D45979B4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13" name="Text 19">
          <a:extLst>
            <a:ext uri="{FF2B5EF4-FFF2-40B4-BE49-F238E27FC236}">
              <a16:creationId xmlns:a16="http://schemas.microsoft.com/office/drawing/2014/main" id="{9727B9CD-C559-4B2F-B674-DA564FC2AC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14" name="Text 19">
          <a:extLst>
            <a:ext uri="{FF2B5EF4-FFF2-40B4-BE49-F238E27FC236}">
              <a16:creationId xmlns:a16="http://schemas.microsoft.com/office/drawing/2014/main" id="{3E807216-44E5-497C-B67D-EFE1EAE29B2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15" name="Text 19">
          <a:extLst>
            <a:ext uri="{FF2B5EF4-FFF2-40B4-BE49-F238E27FC236}">
              <a16:creationId xmlns:a16="http://schemas.microsoft.com/office/drawing/2014/main" id="{C4182AF1-D533-42D8-B315-39C509A6AED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16" name="Text 19">
          <a:extLst>
            <a:ext uri="{FF2B5EF4-FFF2-40B4-BE49-F238E27FC236}">
              <a16:creationId xmlns:a16="http://schemas.microsoft.com/office/drawing/2014/main" id="{321AB9D8-2219-4FAE-AB78-D606F3C232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17" name="Text 19">
          <a:extLst>
            <a:ext uri="{FF2B5EF4-FFF2-40B4-BE49-F238E27FC236}">
              <a16:creationId xmlns:a16="http://schemas.microsoft.com/office/drawing/2014/main" id="{A1F41565-D2A9-4433-BBF2-4F0ED5947C4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18" name="Text 19">
          <a:extLst>
            <a:ext uri="{FF2B5EF4-FFF2-40B4-BE49-F238E27FC236}">
              <a16:creationId xmlns:a16="http://schemas.microsoft.com/office/drawing/2014/main" id="{DC268665-45B5-498A-B023-B275DE40178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19" name="Text 19">
          <a:extLst>
            <a:ext uri="{FF2B5EF4-FFF2-40B4-BE49-F238E27FC236}">
              <a16:creationId xmlns:a16="http://schemas.microsoft.com/office/drawing/2014/main" id="{6D856961-3958-4B05-8B57-38710A3C2FE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20" name="Text 19">
          <a:extLst>
            <a:ext uri="{FF2B5EF4-FFF2-40B4-BE49-F238E27FC236}">
              <a16:creationId xmlns:a16="http://schemas.microsoft.com/office/drawing/2014/main" id="{35C89902-403C-44A7-BB15-C256B81B02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21" name="Text 19">
          <a:extLst>
            <a:ext uri="{FF2B5EF4-FFF2-40B4-BE49-F238E27FC236}">
              <a16:creationId xmlns:a16="http://schemas.microsoft.com/office/drawing/2014/main" id="{E2275DB6-E756-4FAC-B4F7-933FB2F2972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22" name="Text 19">
          <a:extLst>
            <a:ext uri="{FF2B5EF4-FFF2-40B4-BE49-F238E27FC236}">
              <a16:creationId xmlns:a16="http://schemas.microsoft.com/office/drawing/2014/main" id="{5DE32432-F43C-4852-9EF8-AEA1BDC3CF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23" name="Text 19">
          <a:extLst>
            <a:ext uri="{FF2B5EF4-FFF2-40B4-BE49-F238E27FC236}">
              <a16:creationId xmlns:a16="http://schemas.microsoft.com/office/drawing/2014/main" id="{DBC6E187-806B-4D57-BD0B-BBACB5D7635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24" name="Text 19">
          <a:extLst>
            <a:ext uri="{FF2B5EF4-FFF2-40B4-BE49-F238E27FC236}">
              <a16:creationId xmlns:a16="http://schemas.microsoft.com/office/drawing/2014/main" id="{1E42AAFB-5A2B-43A7-8978-E2FFA3B17B9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25" name="Text 19">
          <a:extLst>
            <a:ext uri="{FF2B5EF4-FFF2-40B4-BE49-F238E27FC236}">
              <a16:creationId xmlns:a16="http://schemas.microsoft.com/office/drawing/2014/main" id="{7CEFD7B8-4445-4A2B-B7CF-8F4331245C5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26" name="Text 19">
          <a:extLst>
            <a:ext uri="{FF2B5EF4-FFF2-40B4-BE49-F238E27FC236}">
              <a16:creationId xmlns:a16="http://schemas.microsoft.com/office/drawing/2014/main" id="{8C9EB7A8-AF09-465A-8559-A9CA9F8B15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27" name="Text 19">
          <a:extLst>
            <a:ext uri="{FF2B5EF4-FFF2-40B4-BE49-F238E27FC236}">
              <a16:creationId xmlns:a16="http://schemas.microsoft.com/office/drawing/2014/main" id="{21206920-AD83-496C-B518-A8DE724088C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28" name="Text 19">
          <a:extLst>
            <a:ext uri="{FF2B5EF4-FFF2-40B4-BE49-F238E27FC236}">
              <a16:creationId xmlns:a16="http://schemas.microsoft.com/office/drawing/2014/main" id="{653F950F-442C-464E-AE6F-CCFCB5819D4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29" name="Text 19">
          <a:extLst>
            <a:ext uri="{FF2B5EF4-FFF2-40B4-BE49-F238E27FC236}">
              <a16:creationId xmlns:a16="http://schemas.microsoft.com/office/drawing/2014/main" id="{84494C5D-504A-42EB-A1FC-8545FC8CF56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30" name="Text 19">
          <a:extLst>
            <a:ext uri="{FF2B5EF4-FFF2-40B4-BE49-F238E27FC236}">
              <a16:creationId xmlns:a16="http://schemas.microsoft.com/office/drawing/2014/main" id="{733B3C85-E1ED-4B9D-AD35-C5DE8F3BD66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31" name="Text 19">
          <a:extLst>
            <a:ext uri="{FF2B5EF4-FFF2-40B4-BE49-F238E27FC236}">
              <a16:creationId xmlns:a16="http://schemas.microsoft.com/office/drawing/2014/main" id="{68200A27-BF3A-4716-BEC1-A92544D037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32" name="Text 19">
          <a:extLst>
            <a:ext uri="{FF2B5EF4-FFF2-40B4-BE49-F238E27FC236}">
              <a16:creationId xmlns:a16="http://schemas.microsoft.com/office/drawing/2014/main" id="{5CBBDF5A-991C-4DFF-B950-9DCF0522322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33" name="Text 19">
          <a:extLst>
            <a:ext uri="{FF2B5EF4-FFF2-40B4-BE49-F238E27FC236}">
              <a16:creationId xmlns:a16="http://schemas.microsoft.com/office/drawing/2014/main" id="{76DCF55C-E119-443A-816E-3CDF54160F0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34" name="Text 19">
          <a:extLst>
            <a:ext uri="{FF2B5EF4-FFF2-40B4-BE49-F238E27FC236}">
              <a16:creationId xmlns:a16="http://schemas.microsoft.com/office/drawing/2014/main" id="{7F263610-1C51-401B-B58B-232755F4A94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35" name="Text 19">
          <a:extLst>
            <a:ext uri="{FF2B5EF4-FFF2-40B4-BE49-F238E27FC236}">
              <a16:creationId xmlns:a16="http://schemas.microsoft.com/office/drawing/2014/main" id="{EA333318-FA87-4616-9783-1B3C27665D9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36" name="Text 19">
          <a:extLst>
            <a:ext uri="{FF2B5EF4-FFF2-40B4-BE49-F238E27FC236}">
              <a16:creationId xmlns:a16="http://schemas.microsoft.com/office/drawing/2014/main" id="{7C838867-6F02-4233-B193-EA5E9CFE2E2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37" name="Text 19">
          <a:extLst>
            <a:ext uri="{FF2B5EF4-FFF2-40B4-BE49-F238E27FC236}">
              <a16:creationId xmlns:a16="http://schemas.microsoft.com/office/drawing/2014/main" id="{E28FB6AA-8FB1-4C1E-AC42-D3A43FAD35B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38" name="Text 19">
          <a:extLst>
            <a:ext uri="{FF2B5EF4-FFF2-40B4-BE49-F238E27FC236}">
              <a16:creationId xmlns:a16="http://schemas.microsoft.com/office/drawing/2014/main" id="{7892BB75-40CE-4A15-ADD3-89F15C74FF0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39" name="Text 19">
          <a:extLst>
            <a:ext uri="{FF2B5EF4-FFF2-40B4-BE49-F238E27FC236}">
              <a16:creationId xmlns:a16="http://schemas.microsoft.com/office/drawing/2014/main" id="{0EA99663-D3CA-418E-BC3A-01F99301A9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40" name="Text 19">
          <a:extLst>
            <a:ext uri="{FF2B5EF4-FFF2-40B4-BE49-F238E27FC236}">
              <a16:creationId xmlns:a16="http://schemas.microsoft.com/office/drawing/2014/main" id="{BDDE3A42-671D-4EE4-B45D-FD689B53C46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41" name="Text 19">
          <a:extLst>
            <a:ext uri="{FF2B5EF4-FFF2-40B4-BE49-F238E27FC236}">
              <a16:creationId xmlns:a16="http://schemas.microsoft.com/office/drawing/2014/main" id="{DBF228CF-7E45-47A3-9D46-A400166CBD0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42" name="Text 19">
          <a:extLst>
            <a:ext uri="{FF2B5EF4-FFF2-40B4-BE49-F238E27FC236}">
              <a16:creationId xmlns:a16="http://schemas.microsoft.com/office/drawing/2014/main" id="{638B0362-CA85-44EE-9B72-93C58E7C69F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43" name="Text 19">
          <a:extLst>
            <a:ext uri="{FF2B5EF4-FFF2-40B4-BE49-F238E27FC236}">
              <a16:creationId xmlns:a16="http://schemas.microsoft.com/office/drawing/2014/main" id="{A0ED66F6-4640-4467-9A70-898B66D8AC0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44" name="Text 19">
          <a:extLst>
            <a:ext uri="{FF2B5EF4-FFF2-40B4-BE49-F238E27FC236}">
              <a16:creationId xmlns:a16="http://schemas.microsoft.com/office/drawing/2014/main" id="{CD2ECA62-C165-44A9-B6B6-50A2A74EB48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45" name="Text 19">
          <a:extLst>
            <a:ext uri="{FF2B5EF4-FFF2-40B4-BE49-F238E27FC236}">
              <a16:creationId xmlns:a16="http://schemas.microsoft.com/office/drawing/2014/main" id="{133F000E-B192-40AC-B469-C17A4D35BB4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46" name="Text 19">
          <a:extLst>
            <a:ext uri="{FF2B5EF4-FFF2-40B4-BE49-F238E27FC236}">
              <a16:creationId xmlns:a16="http://schemas.microsoft.com/office/drawing/2014/main" id="{83094F61-F4C4-4C2E-ADA6-9E85B69A19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747" name="Text 19">
          <a:extLst>
            <a:ext uri="{FF2B5EF4-FFF2-40B4-BE49-F238E27FC236}">
              <a16:creationId xmlns:a16="http://schemas.microsoft.com/office/drawing/2014/main" id="{7841B1BD-84BF-4BB7-8CC4-57B7D03E44D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48" name="Text 19">
          <a:extLst>
            <a:ext uri="{FF2B5EF4-FFF2-40B4-BE49-F238E27FC236}">
              <a16:creationId xmlns:a16="http://schemas.microsoft.com/office/drawing/2014/main" id="{A9C88AC1-6583-482C-9F39-2637F655308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49" name="Text 19">
          <a:extLst>
            <a:ext uri="{FF2B5EF4-FFF2-40B4-BE49-F238E27FC236}">
              <a16:creationId xmlns:a16="http://schemas.microsoft.com/office/drawing/2014/main" id="{65D49F9A-6D20-4D48-8BD0-465271BA9D5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50" name="Text 19">
          <a:extLst>
            <a:ext uri="{FF2B5EF4-FFF2-40B4-BE49-F238E27FC236}">
              <a16:creationId xmlns:a16="http://schemas.microsoft.com/office/drawing/2014/main" id="{F9D3BB93-2501-4D8F-96A9-D903B9E913A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51" name="Text 19">
          <a:extLst>
            <a:ext uri="{FF2B5EF4-FFF2-40B4-BE49-F238E27FC236}">
              <a16:creationId xmlns:a16="http://schemas.microsoft.com/office/drawing/2014/main" id="{F0CC0D42-D850-4CF3-8CA0-C623F97BF9A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52" name="Text 19">
          <a:extLst>
            <a:ext uri="{FF2B5EF4-FFF2-40B4-BE49-F238E27FC236}">
              <a16:creationId xmlns:a16="http://schemas.microsoft.com/office/drawing/2014/main" id="{13560061-F9BA-4C88-8C3D-0F5CA9248B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53" name="Text 19">
          <a:extLst>
            <a:ext uri="{FF2B5EF4-FFF2-40B4-BE49-F238E27FC236}">
              <a16:creationId xmlns:a16="http://schemas.microsoft.com/office/drawing/2014/main" id="{435466EE-FEF7-4BCB-A910-539FC54556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54" name="Text 19">
          <a:extLst>
            <a:ext uri="{FF2B5EF4-FFF2-40B4-BE49-F238E27FC236}">
              <a16:creationId xmlns:a16="http://schemas.microsoft.com/office/drawing/2014/main" id="{80E43A4F-F30C-4FF4-BCAC-35643E8F730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55" name="Text 19">
          <a:extLst>
            <a:ext uri="{FF2B5EF4-FFF2-40B4-BE49-F238E27FC236}">
              <a16:creationId xmlns:a16="http://schemas.microsoft.com/office/drawing/2014/main" id="{75AA6269-EB9D-4A5A-9D96-71376EC7D9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56" name="Text 19">
          <a:extLst>
            <a:ext uri="{FF2B5EF4-FFF2-40B4-BE49-F238E27FC236}">
              <a16:creationId xmlns:a16="http://schemas.microsoft.com/office/drawing/2014/main" id="{E73205A1-822B-4964-A479-5E9F70F4A22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57" name="Text 19">
          <a:extLst>
            <a:ext uri="{FF2B5EF4-FFF2-40B4-BE49-F238E27FC236}">
              <a16:creationId xmlns:a16="http://schemas.microsoft.com/office/drawing/2014/main" id="{5D46B11A-FC21-46EF-81F8-2EE28F3B35B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58" name="Text 19">
          <a:extLst>
            <a:ext uri="{FF2B5EF4-FFF2-40B4-BE49-F238E27FC236}">
              <a16:creationId xmlns:a16="http://schemas.microsoft.com/office/drawing/2014/main" id="{3A2AF5BA-24E2-4376-A3AC-B5CBBB37021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59" name="Text 19">
          <a:extLst>
            <a:ext uri="{FF2B5EF4-FFF2-40B4-BE49-F238E27FC236}">
              <a16:creationId xmlns:a16="http://schemas.microsoft.com/office/drawing/2014/main" id="{2E54F595-70E7-4136-A4C2-89768DC37CC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60" name="Text 19">
          <a:extLst>
            <a:ext uri="{FF2B5EF4-FFF2-40B4-BE49-F238E27FC236}">
              <a16:creationId xmlns:a16="http://schemas.microsoft.com/office/drawing/2014/main" id="{85834B4D-FA20-409E-B41B-8F6321FB0EB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61" name="Text 19">
          <a:extLst>
            <a:ext uri="{FF2B5EF4-FFF2-40B4-BE49-F238E27FC236}">
              <a16:creationId xmlns:a16="http://schemas.microsoft.com/office/drawing/2014/main" id="{BAFE4AE8-4F1C-4363-BC7A-FE04B48AD02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62" name="Text 19">
          <a:extLst>
            <a:ext uri="{FF2B5EF4-FFF2-40B4-BE49-F238E27FC236}">
              <a16:creationId xmlns:a16="http://schemas.microsoft.com/office/drawing/2014/main" id="{15392666-5D1E-4953-B929-AF4E693406B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63" name="Text 19">
          <a:extLst>
            <a:ext uri="{FF2B5EF4-FFF2-40B4-BE49-F238E27FC236}">
              <a16:creationId xmlns:a16="http://schemas.microsoft.com/office/drawing/2014/main" id="{B64AA58C-D747-4012-AB8F-685ADF6CE4F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64" name="Text 19">
          <a:extLst>
            <a:ext uri="{FF2B5EF4-FFF2-40B4-BE49-F238E27FC236}">
              <a16:creationId xmlns:a16="http://schemas.microsoft.com/office/drawing/2014/main" id="{0BDC1F8B-EE91-4CA0-809A-37AB17B14F0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65" name="Text 19">
          <a:extLst>
            <a:ext uri="{FF2B5EF4-FFF2-40B4-BE49-F238E27FC236}">
              <a16:creationId xmlns:a16="http://schemas.microsoft.com/office/drawing/2014/main" id="{02BD70FE-6BB9-45FC-A7E6-F7BB18493F2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66" name="Text 19">
          <a:extLst>
            <a:ext uri="{FF2B5EF4-FFF2-40B4-BE49-F238E27FC236}">
              <a16:creationId xmlns:a16="http://schemas.microsoft.com/office/drawing/2014/main" id="{71DA5D33-3833-441F-9978-47BE0CEFD05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67" name="Text 19">
          <a:extLst>
            <a:ext uri="{FF2B5EF4-FFF2-40B4-BE49-F238E27FC236}">
              <a16:creationId xmlns:a16="http://schemas.microsoft.com/office/drawing/2014/main" id="{8E080E77-F59C-4BD7-ACA1-BA8DF9F188F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68" name="Text 19">
          <a:extLst>
            <a:ext uri="{FF2B5EF4-FFF2-40B4-BE49-F238E27FC236}">
              <a16:creationId xmlns:a16="http://schemas.microsoft.com/office/drawing/2014/main" id="{AC2F9B2B-EAA3-4142-937E-B7255801471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69" name="Text 19">
          <a:extLst>
            <a:ext uri="{FF2B5EF4-FFF2-40B4-BE49-F238E27FC236}">
              <a16:creationId xmlns:a16="http://schemas.microsoft.com/office/drawing/2014/main" id="{AE13ABFD-BE4C-4CD6-9F7F-1EC8B1954F3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70" name="Text 19">
          <a:extLst>
            <a:ext uri="{FF2B5EF4-FFF2-40B4-BE49-F238E27FC236}">
              <a16:creationId xmlns:a16="http://schemas.microsoft.com/office/drawing/2014/main" id="{942D4951-4EEC-4C7F-82F6-1F6EEA4DE39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71" name="Text 19">
          <a:extLst>
            <a:ext uri="{FF2B5EF4-FFF2-40B4-BE49-F238E27FC236}">
              <a16:creationId xmlns:a16="http://schemas.microsoft.com/office/drawing/2014/main" id="{E0CFA12B-D958-436C-9EF5-2BEA589137F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72" name="Text 19">
          <a:extLst>
            <a:ext uri="{FF2B5EF4-FFF2-40B4-BE49-F238E27FC236}">
              <a16:creationId xmlns:a16="http://schemas.microsoft.com/office/drawing/2014/main" id="{CA98EC7A-673C-4E45-BE20-1B760F1D1BE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73" name="Text 19">
          <a:extLst>
            <a:ext uri="{FF2B5EF4-FFF2-40B4-BE49-F238E27FC236}">
              <a16:creationId xmlns:a16="http://schemas.microsoft.com/office/drawing/2014/main" id="{7F58F636-5534-41B0-AE37-5340640B8FE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74" name="Text 19">
          <a:extLst>
            <a:ext uri="{FF2B5EF4-FFF2-40B4-BE49-F238E27FC236}">
              <a16:creationId xmlns:a16="http://schemas.microsoft.com/office/drawing/2014/main" id="{284B7488-22E1-49CF-A920-9A3E5A96CEF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75" name="Text 19">
          <a:extLst>
            <a:ext uri="{FF2B5EF4-FFF2-40B4-BE49-F238E27FC236}">
              <a16:creationId xmlns:a16="http://schemas.microsoft.com/office/drawing/2014/main" id="{87F6C902-2020-4DDE-A92B-D2BCC3C537B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76" name="Text 19">
          <a:extLst>
            <a:ext uri="{FF2B5EF4-FFF2-40B4-BE49-F238E27FC236}">
              <a16:creationId xmlns:a16="http://schemas.microsoft.com/office/drawing/2014/main" id="{DA953A04-2283-4F79-A60C-B9343D8797C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77" name="Text 19">
          <a:extLst>
            <a:ext uri="{FF2B5EF4-FFF2-40B4-BE49-F238E27FC236}">
              <a16:creationId xmlns:a16="http://schemas.microsoft.com/office/drawing/2014/main" id="{160A1B68-8654-4789-9DEA-56DDDA03FB5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78" name="Text 19">
          <a:extLst>
            <a:ext uri="{FF2B5EF4-FFF2-40B4-BE49-F238E27FC236}">
              <a16:creationId xmlns:a16="http://schemas.microsoft.com/office/drawing/2014/main" id="{1CAC6659-FE9E-4A31-820D-E6AA92CB72F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79" name="Text 19">
          <a:extLst>
            <a:ext uri="{FF2B5EF4-FFF2-40B4-BE49-F238E27FC236}">
              <a16:creationId xmlns:a16="http://schemas.microsoft.com/office/drawing/2014/main" id="{A8AEBC74-50DD-4DB7-BA62-939E1200EEF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80" name="Text 19">
          <a:extLst>
            <a:ext uri="{FF2B5EF4-FFF2-40B4-BE49-F238E27FC236}">
              <a16:creationId xmlns:a16="http://schemas.microsoft.com/office/drawing/2014/main" id="{DE4EDC2B-382D-449D-BB2F-44BD1B04997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81" name="Text 19">
          <a:extLst>
            <a:ext uri="{FF2B5EF4-FFF2-40B4-BE49-F238E27FC236}">
              <a16:creationId xmlns:a16="http://schemas.microsoft.com/office/drawing/2014/main" id="{5A966916-7995-47B7-A7BF-F61379A2417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82" name="Text 19">
          <a:extLst>
            <a:ext uri="{FF2B5EF4-FFF2-40B4-BE49-F238E27FC236}">
              <a16:creationId xmlns:a16="http://schemas.microsoft.com/office/drawing/2014/main" id="{A1D88942-722F-40F5-B903-B88809356AB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83" name="Text 19">
          <a:extLst>
            <a:ext uri="{FF2B5EF4-FFF2-40B4-BE49-F238E27FC236}">
              <a16:creationId xmlns:a16="http://schemas.microsoft.com/office/drawing/2014/main" id="{F5B0A2FD-1187-44F9-A9F6-EBE189B64E3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84" name="Text 19">
          <a:extLst>
            <a:ext uri="{FF2B5EF4-FFF2-40B4-BE49-F238E27FC236}">
              <a16:creationId xmlns:a16="http://schemas.microsoft.com/office/drawing/2014/main" id="{E26EF2B4-1D68-42C0-B5D0-7003A3F6B6E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85" name="Text 19">
          <a:extLst>
            <a:ext uri="{FF2B5EF4-FFF2-40B4-BE49-F238E27FC236}">
              <a16:creationId xmlns:a16="http://schemas.microsoft.com/office/drawing/2014/main" id="{B1CA6B24-7156-47A2-8C18-4BFCFEA12C4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86" name="Text 19">
          <a:extLst>
            <a:ext uri="{FF2B5EF4-FFF2-40B4-BE49-F238E27FC236}">
              <a16:creationId xmlns:a16="http://schemas.microsoft.com/office/drawing/2014/main" id="{9AFB4109-7795-488F-92E0-93DC671173D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87" name="Text 19">
          <a:extLst>
            <a:ext uri="{FF2B5EF4-FFF2-40B4-BE49-F238E27FC236}">
              <a16:creationId xmlns:a16="http://schemas.microsoft.com/office/drawing/2014/main" id="{ABAD358D-B8A0-457E-B8A7-66402A32560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88" name="Text 19">
          <a:extLst>
            <a:ext uri="{FF2B5EF4-FFF2-40B4-BE49-F238E27FC236}">
              <a16:creationId xmlns:a16="http://schemas.microsoft.com/office/drawing/2014/main" id="{BDC7CE4C-A051-413A-A192-292D488BC6A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89" name="Text 19">
          <a:extLst>
            <a:ext uri="{FF2B5EF4-FFF2-40B4-BE49-F238E27FC236}">
              <a16:creationId xmlns:a16="http://schemas.microsoft.com/office/drawing/2014/main" id="{1625BB27-63FF-4EDC-83E4-CB1EF519FB1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90" name="Text 19">
          <a:extLst>
            <a:ext uri="{FF2B5EF4-FFF2-40B4-BE49-F238E27FC236}">
              <a16:creationId xmlns:a16="http://schemas.microsoft.com/office/drawing/2014/main" id="{6629A422-82F0-4D32-9C33-C4D479C1318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91" name="Text 19">
          <a:extLst>
            <a:ext uri="{FF2B5EF4-FFF2-40B4-BE49-F238E27FC236}">
              <a16:creationId xmlns:a16="http://schemas.microsoft.com/office/drawing/2014/main" id="{6CA45973-DF7D-4380-9D33-50F7AA4427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92" name="Text 19">
          <a:extLst>
            <a:ext uri="{FF2B5EF4-FFF2-40B4-BE49-F238E27FC236}">
              <a16:creationId xmlns:a16="http://schemas.microsoft.com/office/drawing/2014/main" id="{DDBACBA1-353B-425A-9D0B-1548E27B0BA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93" name="Text 19">
          <a:extLst>
            <a:ext uri="{FF2B5EF4-FFF2-40B4-BE49-F238E27FC236}">
              <a16:creationId xmlns:a16="http://schemas.microsoft.com/office/drawing/2014/main" id="{1B9FDD1B-DF20-4EE5-82C1-C9CB2CD9F2C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94" name="Text 19">
          <a:extLst>
            <a:ext uri="{FF2B5EF4-FFF2-40B4-BE49-F238E27FC236}">
              <a16:creationId xmlns:a16="http://schemas.microsoft.com/office/drawing/2014/main" id="{32BBB4B4-1B56-4122-A4AB-B097295DB27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95" name="Text 19">
          <a:extLst>
            <a:ext uri="{FF2B5EF4-FFF2-40B4-BE49-F238E27FC236}">
              <a16:creationId xmlns:a16="http://schemas.microsoft.com/office/drawing/2014/main" id="{A260153B-3A28-4969-8C1D-9AFC062AF3B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96" name="Text 19">
          <a:extLst>
            <a:ext uri="{FF2B5EF4-FFF2-40B4-BE49-F238E27FC236}">
              <a16:creationId xmlns:a16="http://schemas.microsoft.com/office/drawing/2014/main" id="{B7B36105-37F3-4BF4-A1B7-4E4C7F059F4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97" name="Text 19">
          <a:extLst>
            <a:ext uri="{FF2B5EF4-FFF2-40B4-BE49-F238E27FC236}">
              <a16:creationId xmlns:a16="http://schemas.microsoft.com/office/drawing/2014/main" id="{BECDD7EC-5639-4578-9A99-F267B36DB0B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98" name="Text 19">
          <a:extLst>
            <a:ext uri="{FF2B5EF4-FFF2-40B4-BE49-F238E27FC236}">
              <a16:creationId xmlns:a16="http://schemas.microsoft.com/office/drawing/2014/main" id="{31BEBC17-B183-427E-9527-C59DBE7F07C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799" name="Text 19">
          <a:extLst>
            <a:ext uri="{FF2B5EF4-FFF2-40B4-BE49-F238E27FC236}">
              <a16:creationId xmlns:a16="http://schemas.microsoft.com/office/drawing/2014/main" id="{B3350DFE-2A08-4922-86EA-F84829D1103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00" name="Text 19">
          <a:extLst>
            <a:ext uri="{FF2B5EF4-FFF2-40B4-BE49-F238E27FC236}">
              <a16:creationId xmlns:a16="http://schemas.microsoft.com/office/drawing/2014/main" id="{354E67A1-44C6-48DD-B003-D75DE1A7E94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01" name="Text 19">
          <a:extLst>
            <a:ext uri="{FF2B5EF4-FFF2-40B4-BE49-F238E27FC236}">
              <a16:creationId xmlns:a16="http://schemas.microsoft.com/office/drawing/2014/main" id="{7E7990EE-E7AB-4F52-9D40-AE68F07E2C4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02" name="Text 19">
          <a:extLst>
            <a:ext uri="{FF2B5EF4-FFF2-40B4-BE49-F238E27FC236}">
              <a16:creationId xmlns:a16="http://schemas.microsoft.com/office/drawing/2014/main" id="{BCB2095A-FF37-4C83-B077-DB401C65EF6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03" name="Text 19">
          <a:extLst>
            <a:ext uri="{FF2B5EF4-FFF2-40B4-BE49-F238E27FC236}">
              <a16:creationId xmlns:a16="http://schemas.microsoft.com/office/drawing/2014/main" id="{C8A80EA7-75A0-4FDB-93D2-D5C544F07D1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04" name="Text 19">
          <a:extLst>
            <a:ext uri="{FF2B5EF4-FFF2-40B4-BE49-F238E27FC236}">
              <a16:creationId xmlns:a16="http://schemas.microsoft.com/office/drawing/2014/main" id="{23125901-E5BC-4CF1-B507-C2DE87551CD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05" name="Text 19">
          <a:extLst>
            <a:ext uri="{FF2B5EF4-FFF2-40B4-BE49-F238E27FC236}">
              <a16:creationId xmlns:a16="http://schemas.microsoft.com/office/drawing/2014/main" id="{35F900A0-29FA-4B45-8077-CB803E55BD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06" name="Text 19">
          <a:extLst>
            <a:ext uri="{FF2B5EF4-FFF2-40B4-BE49-F238E27FC236}">
              <a16:creationId xmlns:a16="http://schemas.microsoft.com/office/drawing/2014/main" id="{A677B47E-C2F7-4ECF-9470-696BD0CA04E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07" name="Text 19">
          <a:extLst>
            <a:ext uri="{FF2B5EF4-FFF2-40B4-BE49-F238E27FC236}">
              <a16:creationId xmlns:a16="http://schemas.microsoft.com/office/drawing/2014/main" id="{E241F0E0-0FE2-44FE-B743-AABEB9B4A40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08" name="Text 19">
          <a:extLst>
            <a:ext uri="{FF2B5EF4-FFF2-40B4-BE49-F238E27FC236}">
              <a16:creationId xmlns:a16="http://schemas.microsoft.com/office/drawing/2014/main" id="{876F5D67-D0D3-4AF0-B457-1A14E5B11AF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09" name="Text 19">
          <a:extLst>
            <a:ext uri="{FF2B5EF4-FFF2-40B4-BE49-F238E27FC236}">
              <a16:creationId xmlns:a16="http://schemas.microsoft.com/office/drawing/2014/main" id="{A8818A71-0F1A-477F-9CEC-20507540779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10" name="Text 19">
          <a:extLst>
            <a:ext uri="{FF2B5EF4-FFF2-40B4-BE49-F238E27FC236}">
              <a16:creationId xmlns:a16="http://schemas.microsoft.com/office/drawing/2014/main" id="{BB7416EA-552A-4FC3-8DB9-CF3F0DF31F4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11" name="Text 19">
          <a:extLst>
            <a:ext uri="{FF2B5EF4-FFF2-40B4-BE49-F238E27FC236}">
              <a16:creationId xmlns:a16="http://schemas.microsoft.com/office/drawing/2014/main" id="{F2D48021-6667-456C-A9A5-4E8D6B5DF68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12" name="Text 19">
          <a:extLst>
            <a:ext uri="{FF2B5EF4-FFF2-40B4-BE49-F238E27FC236}">
              <a16:creationId xmlns:a16="http://schemas.microsoft.com/office/drawing/2014/main" id="{50463A7F-6B27-4973-9D2D-2717E6058A4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13" name="Text 19">
          <a:extLst>
            <a:ext uri="{FF2B5EF4-FFF2-40B4-BE49-F238E27FC236}">
              <a16:creationId xmlns:a16="http://schemas.microsoft.com/office/drawing/2014/main" id="{017A5B7A-DA38-4572-B279-136BD89B445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14" name="Text 19">
          <a:extLst>
            <a:ext uri="{FF2B5EF4-FFF2-40B4-BE49-F238E27FC236}">
              <a16:creationId xmlns:a16="http://schemas.microsoft.com/office/drawing/2014/main" id="{70579BE4-9F6A-4C2F-BB50-A871F37B47D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15" name="Text 19">
          <a:extLst>
            <a:ext uri="{FF2B5EF4-FFF2-40B4-BE49-F238E27FC236}">
              <a16:creationId xmlns:a16="http://schemas.microsoft.com/office/drawing/2014/main" id="{AD4364EB-CB55-47D0-9988-312B9B5110A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16" name="Text 19">
          <a:extLst>
            <a:ext uri="{FF2B5EF4-FFF2-40B4-BE49-F238E27FC236}">
              <a16:creationId xmlns:a16="http://schemas.microsoft.com/office/drawing/2014/main" id="{E8608372-C4DB-4EB1-8C44-C0BE297283A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17" name="Text 19">
          <a:extLst>
            <a:ext uri="{FF2B5EF4-FFF2-40B4-BE49-F238E27FC236}">
              <a16:creationId xmlns:a16="http://schemas.microsoft.com/office/drawing/2014/main" id="{F50FB2B1-CDCC-483C-B0E1-917F8696949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18" name="Text 19">
          <a:extLst>
            <a:ext uri="{FF2B5EF4-FFF2-40B4-BE49-F238E27FC236}">
              <a16:creationId xmlns:a16="http://schemas.microsoft.com/office/drawing/2014/main" id="{6D3DD334-2385-4082-BE88-21602CC65E4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19" name="Text 19">
          <a:extLst>
            <a:ext uri="{FF2B5EF4-FFF2-40B4-BE49-F238E27FC236}">
              <a16:creationId xmlns:a16="http://schemas.microsoft.com/office/drawing/2014/main" id="{1B47D469-5095-40DA-8A85-A4868DDFBC1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20" name="Text 19">
          <a:extLst>
            <a:ext uri="{FF2B5EF4-FFF2-40B4-BE49-F238E27FC236}">
              <a16:creationId xmlns:a16="http://schemas.microsoft.com/office/drawing/2014/main" id="{9FECA743-6252-4982-8CDF-7F7183B064A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21" name="Text 19">
          <a:extLst>
            <a:ext uri="{FF2B5EF4-FFF2-40B4-BE49-F238E27FC236}">
              <a16:creationId xmlns:a16="http://schemas.microsoft.com/office/drawing/2014/main" id="{F749C527-7208-46EC-A281-668DD95311A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22" name="Text 19">
          <a:extLst>
            <a:ext uri="{FF2B5EF4-FFF2-40B4-BE49-F238E27FC236}">
              <a16:creationId xmlns:a16="http://schemas.microsoft.com/office/drawing/2014/main" id="{194D5D4C-9A4D-4941-A6DB-C8F02738DD4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23" name="Text 19">
          <a:extLst>
            <a:ext uri="{FF2B5EF4-FFF2-40B4-BE49-F238E27FC236}">
              <a16:creationId xmlns:a16="http://schemas.microsoft.com/office/drawing/2014/main" id="{E4F28798-BE60-4740-A3E2-F16347F9F70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24" name="Text 19">
          <a:extLst>
            <a:ext uri="{FF2B5EF4-FFF2-40B4-BE49-F238E27FC236}">
              <a16:creationId xmlns:a16="http://schemas.microsoft.com/office/drawing/2014/main" id="{39AD0B7F-5BF8-4D73-BF1A-7696A0B643E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25" name="Text 19">
          <a:extLst>
            <a:ext uri="{FF2B5EF4-FFF2-40B4-BE49-F238E27FC236}">
              <a16:creationId xmlns:a16="http://schemas.microsoft.com/office/drawing/2014/main" id="{22806518-D1B4-4463-A236-D52BBD9139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26" name="Text 19">
          <a:extLst>
            <a:ext uri="{FF2B5EF4-FFF2-40B4-BE49-F238E27FC236}">
              <a16:creationId xmlns:a16="http://schemas.microsoft.com/office/drawing/2014/main" id="{BF26923C-1670-4AFE-8186-FF1F500C66A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27" name="Text 19">
          <a:extLst>
            <a:ext uri="{FF2B5EF4-FFF2-40B4-BE49-F238E27FC236}">
              <a16:creationId xmlns:a16="http://schemas.microsoft.com/office/drawing/2014/main" id="{26701DC7-DCF7-4B39-829C-2ECC028BFCC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28" name="Text 19">
          <a:extLst>
            <a:ext uri="{FF2B5EF4-FFF2-40B4-BE49-F238E27FC236}">
              <a16:creationId xmlns:a16="http://schemas.microsoft.com/office/drawing/2014/main" id="{CD654456-39CC-4D71-9015-D57248E747B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29" name="Text 19">
          <a:extLst>
            <a:ext uri="{FF2B5EF4-FFF2-40B4-BE49-F238E27FC236}">
              <a16:creationId xmlns:a16="http://schemas.microsoft.com/office/drawing/2014/main" id="{5D0F9F2E-2A5D-4747-8903-0860A9D70E3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30" name="Text 19">
          <a:extLst>
            <a:ext uri="{FF2B5EF4-FFF2-40B4-BE49-F238E27FC236}">
              <a16:creationId xmlns:a16="http://schemas.microsoft.com/office/drawing/2014/main" id="{80FCD65F-30E1-4F1A-8449-AE2B1B0FD0E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31" name="Text 19">
          <a:extLst>
            <a:ext uri="{FF2B5EF4-FFF2-40B4-BE49-F238E27FC236}">
              <a16:creationId xmlns:a16="http://schemas.microsoft.com/office/drawing/2014/main" id="{086DBF62-3A3C-475A-BB50-C0DC4813E32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32" name="Text 19">
          <a:extLst>
            <a:ext uri="{FF2B5EF4-FFF2-40B4-BE49-F238E27FC236}">
              <a16:creationId xmlns:a16="http://schemas.microsoft.com/office/drawing/2014/main" id="{3A3F9373-E6E7-46E7-9CD6-C5217206B29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33" name="Text 19">
          <a:extLst>
            <a:ext uri="{FF2B5EF4-FFF2-40B4-BE49-F238E27FC236}">
              <a16:creationId xmlns:a16="http://schemas.microsoft.com/office/drawing/2014/main" id="{7FB5E391-B04C-47EE-815D-683DEA99880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34" name="Text 19">
          <a:extLst>
            <a:ext uri="{FF2B5EF4-FFF2-40B4-BE49-F238E27FC236}">
              <a16:creationId xmlns:a16="http://schemas.microsoft.com/office/drawing/2014/main" id="{E9C1981B-1943-4B03-A515-6BD60F59D6E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35" name="Text 19">
          <a:extLst>
            <a:ext uri="{FF2B5EF4-FFF2-40B4-BE49-F238E27FC236}">
              <a16:creationId xmlns:a16="http://schemas.microsoft.com/office/drawing/2014/main" id="{6FEE92F4-64D5-456A-89C3-781BA7051E2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36" name="Text 19">
          <a:extLst>
            <a:ext uri="{FF2B5EF4-FFF2-40B4-BE49-F238E27FC236}">
              <a16:creationId xmlns:a16="http://schemas.microsoft.com/office/drawing/2014/main" id="{9C2AB000-0E6E-43B1-95F6-504F174266C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37" name="Text 19">
          <a:extLst>
            <a:ext uri="{FF2B5EF4-FFF2-40B4-BE49-F238E27FC236}">
              <a16:creationId xmlns:a16="http://schemas.microsoft.com/office/drawing/2014/main" id="{36C5D291-64E5-4F21-B7F5-369588DF376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38" name="Text 19">
          <a:extLst>
            <a:ext uri="{FF2B5EF4-FFF2-40B4-BE49-F238E27FC236}">
              <a16:creationId xmlns:a16="http://schemas.microsoft.com/office/drawing/2014/main" id="{C840E10D-8935-4D7D-963D-27C7AE5D73E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39" name="Text 19">
          <a:extLst>
            <a:ext uri="{FF2B5EF4-FFF2-40B4-BE49-F238E27FC236}">
              <a16:creationId xmlns:a16="http://schemas.microsoft.com/office/drawing/2014/main" id="{23746097-C6AA-4906-84D9-E5E70F41AB8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40" name="Text 19">
          <a:extLst>
            <a:ext uri="{FF2B5EF4-FFF2-40B4-BE49-F238E27FC236}">
              <a16:creationId xmlns:a16="http://schemas.microsoft.com/office/drawing/2014/main" id="{75B87D00-F097-4107-96F5-5F0F558AEAE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41" name="Text 19">
          <a:extLst>
            <a:ext uri="{FF2B5EF4-FFF2-40B4-BE49-F238E27FC236}">
              <a16:creationId xmlns:a16="http://schemas.microsoft.com/office/drawing/2014/main" id="{CF5E42DF-195B-46C3-82CB-3D78A2B3EE0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42" name="Text 19">
          <a:extLst>
            <a:ext uri="{FF2B5EF4-FFF2-40B4-BE49-F238E27FC236}">
              <a16:creationId xmlns:a16="http://schemas.microsoft.com/office/drawing/2014/main" id="{569AC858-1245-4ACD-AF58-2398CA16CC3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43" name="Text 19">
          <a:extLst>
            <a:ext uri="{FF2B5EF4-FFF2-40B4-BE49-F238E27FC236}">
              <a16:creationId xmlns:a16="http://schemas.microsoft.com/office/drawing/2014/main" id="{C2DB0B3C-20E2-452F-A452-AF4C3032F45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44" name="Text 19">
          <a:extLst>
            <a:ext uri="{FF2B5EF4-FFF2-40B4-BE49-F238E27FC236}">
              <a16:creationId xmlns:a16="http://schemas.microsoft.com/office/drawing/2014/main" id="{32A691FA-1A30-4377-A64E-A59FB002118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45" name="Text 19">
          <a:extLst>
            <a:ext uri="{FF2B5EF4-FFF2-40B4-BE49-F238E27FC236}">
              <a16:creationId xmlns:a16="http://schemas.microsoft.com/office/drawing/2014/main" id="{B3D85E76-4C58-47B0-914B-25583ECE8CE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46" name="Text 19">
          <a:extLst>
            <a:ext uri="{FF2B5EF4-FFF2-40B4-BE49-F238E27FC236}">
              <a16:creationId xmlns:a16="http://schemas.microsoft.com/office/drawing/2014/main" id="{B0E519C4-C449-4416-86E9-C81D4266B3C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47" name="Text 19">
          <a:extLst>
            <a:ext uri="{FF2B5EF4-FFF2-40B4-BE49-F238E27FC236}">
              <a16:creationId xmlns:a16="http://schemas.microsoft.com/office/drawing/2014/main" id="{EC64F7ED-D6EE-464F-BE9A-F7629FA0B36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48" name="Text 19">
          <a:extLst>
            <a:ext uri="{FF2B5EF4-FFF2-40B4-BE49-F238E27FC236}">
              <a16:creationId xmlns:a16="http://schemas.microsoft.com/office/drawing/2014/main" id="{5DF6DDEB-04AB-44DA-86F5-BCCFC20B7BE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49" name="Text 19">
          <a:extLst>
            <a:ext uri="{FF2B5EF4-FFF2-40B4-BE49-F238E27FC236}">
              <a16:creationId xmlns:a16="http://schemas.microsoft.com/office/drawing/2014/main" id="{479C30D0-AD1B-4498-B049-18083774CC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50" name="Text 19">
          <a:extLst>
            <a:ext uri="{FF2B5EF4-FFF2-40B4-BE49-F238E27FC236}">
              <a16:creationId xmlns:a16="http://schemas.microsoft.com/office/drawing/2014/main" id="{020BF4EC-8AA8-4CE7-A90F-5AFBD79734D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51" name="Text 19">
          <a:extLst>
            <a:ext uri="{FF2B5EF4-FFF2-40B4-BE49-F238E27FC236}">
              <a16:creationId xmlns:a16="http://schemas.microsoft.com/office/drawing/2014/main" id="{AECD88A4-96AE-482D-A9C9-50E427A847F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52" name="Text 19">
          <a:extLst>
            <a:ext uri="{FF2B5EF4-FFF2-40B4-BE49-F238E27FC236}">
              <a16:creationId xmlns:a16="http://schemas.microsoft.com/office/drawing/2014/main" id="{C3144A49-1D83-4B1C-AA88-1F0EEE6D5E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53" name="Text 19">
          <a:extLst>
            <a:ext uri="{FF2B5EF4-FFF2-40B4-BE49-F238E27FC236}">
              <a16:creationId xmlns:a16="http://schemas.microsoft.com/office/drawing/2014/main" id="{358CEF75-A0E8-42B9-BA0A-4B1304645CA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54" name="Text 19">
          <a:extLst>
            <a:ext uri="{FF2B5EF4-FFF2-40B4-BE49-F238E27FC236}">
              <a16:creationId xmlns:a16="http://schemas.microsoft.com/office/drawing/2014/main" id="{15B5B4F9-0EEE-4E19-8609-599EC62E9FF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55" name="Text 19">
          <a:extLst>
            <a:ext uri="{FF2B5EF4-FFF2-40B4-BE49-F238E27FC236}">
              <a16:creationId xmlns:a16="http://schemas.microsoft.com/office/drawing/2014/main" id="{74A37E8B-6B24-4AC8-98CA-A10C32CBDF6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56" name="Text 19">
          <a:extLst>
            <a:ext uri="{FF2B5EF4-FFF2-40B4-BE49-F238E27FC236}">
              <a16:creationId xmlns:a16="http://schemas.microsoft.com/office/drawing/2014/main" id="{DB4E7A8A-F4EC-4E38-9B53-C47671E9712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57" name="Text 19">
          <a:extLst>
            <a:ext uri="{FF2B5EF4-FFF2-40B4-BE49-F238E27FC236}">
              <a16:creationId xmlns:a16="http://schemas.microsoft.com/office/drawing/2014/main" id="{42829758-2244-40EF-8EC5-3C2CC972C73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58" name="Text 19">
          <a:extLst>
            <a:ext uri="{FF2B5EF4-FFF2-40B4-BE49-F238E27FC236}">
              <a16:creationId xmlns:a16="http://schemas.microsoft.com/office/drawing/2014/main" id="{8588AF55-E9E5-49F5-A457-35F98527868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59" name="Text 19">
          <a:extLst>
            <a:ext uri="{FF2B5EF4-FFF2-40B4-BE49-F238E27FC236}">
              <a16:creationId xmlns:a16="http://schemas.microsoft.com/office/drawing/2014/main" id="{08DB59F8-F6D7-4361-9CCA-414F8FCB351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60" name="Text 19">
          <a:extLst>
            <a:ext uri="{FF2B5EF4-FFF2-40B4-BE49-F238E27FC236}">
              <a16:creationId xmlns:a16="http://schemas.microsoft.com/office/drawing/2014/main" id="{6BC39513-23CF-4C4C-936A-2F5E799382F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61" name="Text 19">
          <a:extLst>
            <a:ext uri="{FF2B5EF4-FFF2-40B4-BE49-F238E27FC236}">
              <a16:creationId xmlns:a16="http://schemas.microsoft.com/office/drawing/2014/main" id="{4285E060-5866-4D66-9348-90C3868CBEC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62" name="Text 19">
          <a:extLst>
            <a:ext uri="{FF2B5EF4-FFF2-40B4-BE49-F238E27FC236}">
              <a16:creationId xmlns:a16="http://schemas.microsoft.com/office/drawing/2014/main" id="{70CEB462-E805-4E31-B0EB-7DB49E072E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63" name="Text 19">
          <a:extLst>
            <a:ext uri="{FF2B5EF4-FFF2-40B4-BE49-F238E27FC236}">
              <a16:creationId xmlns:a16="http://schemas.microsoft.com/office/drawing/2014/main" id="{75091009-4C6A-40E0-8804-7321FBAC43F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64" name="Text 19">
          <a:extLst>
            <a:ext uri="{FF2B5EF4-FFF2-40B4-BE49-F238E27FC236}">
              <a16:creationId xmlns:a16="http://schemas.microsoft.com/office/drawing/2014/main" id="{2C8B8254-7406-48CF-857D-4929042D9CD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65" name="Text 19">
          <a:extLst>
            <a:ext uri="{FF2B5EF4-FFF2-40B4-BE49-F238E27FC236}">
              <a16:creationId xmlns:a16="http://schemas.microsoft.com/office/drawing/2014/main" id="{9588381C-303D-4D05-8920-B5880F8C68D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66" name="Text 19">
          <a:extLst>
            <a:ext uri="{FF2B5EF4-FFF2-40B4-BE49-F238E27FC236}">
              <a16:creationId xmlns:a16="http://schemas.microsoft.com/office/drawing/2014/main" id="{731B7EC0-4C78-4CCC-97BF-5D17C03C9B7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67" name="Text 19">
          <a:extLst>
            <a:ext uri="{FF2B5EF4-FFF2-40B4-BE49-F238E27FC236}">
              <a16:creationId xmlns:a16="http://schemas.microsoft.com/office/drawing/2014/main" id="{9F3FC5C7-2AE1-49B6-B908-B089644DCE8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68" name="Text 19">
          <a:extLst>
            <a:ext uri="{FF2B5EF4-FFF2-40B4-BE49-F238E27FC236}">
              <a16:creationId xmlns:a16="http://schemas.microsoft.com/office/drawing/2014/main" id="{1BF85EAF-4C01-4774-BCA3-88DD3979C48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69" name="Text 19">
          <a:extLst>
            <a:ext uri="{FF2B5EF4-FFF2-40B4-BE49-F238E27FC236}">
              <a16:creationId xmlns:a16="http://schemas.microsoft.com/office/drawing/2014/main" id="{6DE9323D-4F44-438D-9337-3C9BD775645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70" name="Text 19">
          <a:extLst>
            <a:ext uri="{FF2B5EF4-FFF2-40B4-BE49-F238E27FC236}">
              <a16:creationId xmlns:a16="http://schemas.microsoft.com/office/drawing/2014/main" id="{6EDD8A8B-BED1-41BD-AE84-BAB819367A1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71" name="Text 19">
          <a:extLst>
            <a:ext uri="{FF2B5EF4-FFF2-40B4-BE49-F238E27FC236}">
              <a16:creationId xmlns:a16="http://schemas.microsoft.com/office/drawing/2014/main" id="{49E30E20-901A-4E25-9689-44364EEFEE8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72" name="Text 19">
          <a:extLst>
            <a:ext uri="{FF2B5EF4-FFF2-40B4-BE49-F238E27FC236}">
              <a16:creationId xmlns:a16="http://schemas.microsoft.com/office/drawing/2014/main" id="{0A5F5A55-7EDE-4BAD-A5D3-882AA7785F6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73" name="Text 19">
          <a:extLst>
            <a:ext uri="{FF2B5EF4-FFF2-40B4-BE49-F238E27FC236}">
              <a16:creationId xmlns:a16="http://schemas.microsoft.com/office/drawing/2014/main" id="{05C44EBA-6DEC-42EB-8E86-E8D36F83FF6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74" name="Text 19">
          <a:extLst>
            <a:ext uri="{FF2B5EF4-FFF2-40B4-BE49-F238E27FC236}">
              <a16:creationId xmlns:a16="http://schemas.microsoft.com/office/drawing/2014/main" id="{03B07704-0BD5-42D5-9D9D-D1C7732194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75" name="Text 19">
          <a:extLst>
            <a:ext uri="{FF2B5EF4-FFF2-40B4-BE49-F238E27FC236}">
              <a16:creationId xmlns:a16="http://schemas.microsoft.com/office/drawing/2014/main" id="{12F23353-8828-4487-8908-B7A6E8699C4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76" name="Text 19">
          <a:extLst>
            <a:ext uri="{FF2B5EF4-FFF2-40B4-BE49-F238E27FC236}">
              <a16:creationId xmlns:a16="http://schemas.microsoft.com/office/drawing/2014/main" id="{B2767577-DC1B-4F54-A39A-74E311DB86F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77" name="Text 19">
          <a:extLst>
            <a:ext uri="{FF2B5EF4-FFF2-40B4-BE49-F238E27FC236}">
              <a16:creationId xmlns:a16="http://schemas.microsoft.com/office/drawing/2014/main" id="{9571A56D-DE36-4C09-835D-DDBED0B1DBF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78" name="Text 19">
          <a:extLst>
            <a:ext uri="{FF2B5EF4-FFF2-40B4-BE49-F238E27FC236}">
              <a16:creationId xmlns:a16="http://schemas.microsoft.com/office/drawing/2014/main" id="{9C116AE0-5B15-4F11-8A75-10D6D4502DA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79" name="Text 19">
          <a:extLst>
            <a:ext uri="{FF2B5EF4-FFF2-40B4-BE49-F238E27FC236}">
              <a16:creationId xmlns:a16="http://schemas.microsoft.com/office/drawing/2014/main" id="{6AEE71D7-00C7-4190-9B3F-794F861E2A3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80" name="Text 19">
          <a:extLst>
            <a:ext uri="{FF2B5EF4-FFF2-40B4-BE49-F238E27FC236}">
              <a16:creationId xmlns:a16="http://schemas.microsoft.com/office/drawing/2014/main" id="{15CBEF00-8844-4FC9-8C50-7552049CC1D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81" name="Text 19">
          <a:extLst>
            <a:ext uri="{FF2B5EF4-FFF2-40B4-BE49-F238E27FC236}">
              <a16:creationId xmlns:a16="http://schemas.microsoft.com/office/drawing/2014/main" id="{B114F3DC-ADD0-4CF4-8476-67A3CD9587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82" name="Text 19">
          <a:extLst>
            <a:ext uri="{FF2B5EF4-FFF2-40B4-BE49-F238E27FC236}">
              <a16:creationId xmlns:a16="http://schemas.microsoft.com/office/drawing/2014/main" id="{30CAB50C-B86C-4113-B9B5-35AD308031C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83" name="Text 19">
          <a:extLst>
            <a:ext uri="{FF2B5EF4-FFF2-40B4-BE49-F238E27FC236}">
              <a16:creationId xmlns:a16="http://schemas.microsoft.com/office/drawing/2014/main" id="{33B5DB03-A111-4BF5-8A10-4F7652DCF6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84" name="Text 19">
          <a:extLst>
            <a:ext uri="{FF2B5EF4-FFF2-40B4-BE49-F238E27FC236}">
              <a16:creationId xmlns:a16="http://schemas.microsoft.com/office/drawing/2014/main" id="{2F477598-A7E5-4BFA-9877-B5FA2C85A5D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85" name="Text 19">
          <a:extLst>
            <a:ext uri="{FF2B5EF4-FFF2-40B4-BE49-F238E27FC236}">
              <a16:creationId xmlns:a16="http://schemas.microsoft.com/office/drawing/2014/main" id="{5BEA90A8-3CB4-4B05-80E7-387E44FF9CC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86" name="Text 19">
          <a:extLst>
            <a:ext uri="{FF2B5EF4-FFF2-40B4-BE49-F238E27FC236}">
              <a16:creationId xmlns:a16="http://schemas.microsoft.com/office/drawing/2014/main" id="{D47E1EDD-2B61-4A14-803B-3DF38567595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87" name="Text 19">
          <a:extLst>
            <a:ext uri="{FF2B5EF4-FFF2-40B4-BE49-F238E27FC236}">
              <a16:creationId xmlns:a16="http://schemas.microsoft.com/office/drawing/2014/main" id="{6745BB3D-D478-4D38-8887-63BCA3BD2EA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88" name="Text 19">
          <a:extLst>
            <a:ext uri="{FF2B5EF4-FFF2-40B4-BE49-F238E27FC236}">
              <a16:creationId xmlns:a16="http://schemas.microsoft.com/office/drawing/2014/main" id="{9CFAAC0A-9521-4831-AC5B-008D7D98E8A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89" name="Text 19">
          <a:extLst>
            <a:ext uri="{FF2B5EF4-FFF2-40B4-BE49-F238E27FC236}">
              <a16:creationId xmlns:a16="http://schemas.microsoft.com/office/drawing/2014/main" id="{3B7F06E9-1DBE-4DA5-A8D8-E5D7F77F013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90" name="Text 19">
          <a:extLst>
            <a:ext uri="{FF2B5EF4-FFF2-40B4-BE49-F238E27FC236}">
              <a16:creationId xmlns:a16="http://schemas.microsoft.com/office/drawing/2014/main" id="{1390A951-528B-49E4-B43D-42384782DD3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91" name="Text 19">
          <a:extLst>
            <a:ext uri="{FF2B5EF4-FFF2-40B4-BE49-F238E27FC236}">
              <a16:creationId xmlns:a16="http://schemas.microsoft.com/office/drawing/2014/main" id="{976003D5-A7CA-473B-A512-4B2BCC8AE8A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92" name="Text 19">
          <a:extLst>
            <a:ext uri="{FF2B5EF4-FFF2-40B4-BE49-F238E27FC236}">
              <a16:creationId xmlns:a16="http://schemas.microsoft.com/office/drawing/2014/main" id="{A081895C-AD8B-4840-9BEC-054DE7DF8E4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93" name="Text 19">
          <a:extLst>
            <a:ext uri="{FF2B5EF4-FFF2-40B4-BE49-F238E27FC236}">
              <a16:creationId xmlns:a16="http://schemas.microsoft.com/office/drawing/2014/main" id="{52F023CC-C1DA-4003-97C8-36C8CB6B2D6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94" name="Text 19">
          <a:extLst>
            <a:ext uri="{FF2B5EF4-FFF2-40B4-BE49-F238E27FC236}">
              <a16:creationId xmlns:a16="http://schemas.microsoft.com/office/drawing/2014/main" id="{05B0C2F9-B82E-4756-8455-205A1E5465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95" name="Text 19">
          <a:extLst>
            <a:ext uri="{FF2B5EF4-FFF2-40B4-BE49-F238E27FC236}">
              <a16:creationId xmlns:a16="http://schemas.microsoft.com/office/drawing/2014/main" id="{BA577CD5-6584-49EA-B06E-E6843CE644D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96" name="Text 19">
          <a:extLst>
            <a:ext uri="{FF2B5EF4-FFF2-40B4-BE49-F238E27FC236}">
              <a16:creationId xmlns:a16="http://schemas.microsoft.com/office/drawing/2014/main" id="{9365F437-55B4-446B-9588-3A8EF66B1AC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97" name="Text 19">
          <a:extLst>
            <a:ext uri="{FF2B5EF4-FFF2-40B4-BE49-F238E27FC236}">
              <a16:creationId xmlns:a16="http://schemas.microsoft.com/office/drawing/2014/main" id="{25EEC35D-691C-4675-9058-7185DA8CD83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98" name="Text 19">
          <a:extLst>
            <a:ext uri="{FF2B5EF4-FFF2-40B4-BE49-F238E27FC236}">
              <a16:creationId xmlns:a16="http://schemas.microsoft.com/office/drawing/2014/main" id="{46B5E65E-0E2C-4FF6-9552-8D8AD0CB1A2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899" name="Text 19">
          <a:extLst>
            <a:ext uri="{FF2B5EF4-FFF2-40B4-BE49-F238E27FC236}">
              <a16:creationId xmlns:a16="http://schemas.microsoft.com/office/drawing/2014/main" id="{E20C513D-FB52-4753-AA98-6785CE90774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900" name="Text 19">
          <a:extLst>
            <a:ext uri="{FF2B5EF4-FFF2-40B4-BE49-F238E27FC236}">
              <a16:creationId xmlns:a16="http://schemas.microsoft.com/office/drawing/2014/main" id="{F8999F29-D7DF-4739-B226-2992654153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901" name="Text 19">
          <a:extLst>
            <a:ext uri="{FF2B5EF4-FFF2-40B4-BE49-F238E27FC236}">
              <a16:creationId xmlns:a16="http://schemas.microsoft.com/office/drawing/2014/main" id="{89E48D8C-39CE-430D-BD16-1053678B392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902" name="Text 19">
          <a:extLst>
            <a:ext uri="{FF2B5EF4-FFF2-40B4-BE49-F238E27FC236}">
              <a16:creationId xmlns:a16="http://schemas.microsoft.com/office/drawing/2014/main" id="{D00ADFF0-EFF1-4ACA-809D-673B223C26C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903" name="Text 19">
          <a:extLst>
            <a:ext uri="{FF2B5EF4-FFF2-40B4-BE49-F238E27FC236}">
              <a16:creationId xmlns:a16="http://schemas.microsoft.com/office/drawing/2014/main" id="{1A8A73D2-22D3-4E6F-AE94-E4533C23881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904" name="Text 19">
          <a:extLst>
            <a:ext uri="{FF2B5EF4-FFF2-40B4-BE49-F238E27FC236}">
              <a16:creationId xmlns:a16="http://schemas.microsoft.com/office/drawing/2014/main" id="{FFFE2A9A-1B5E-485B-B0A8-025655691E0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2905" name="Text 19">
          <a:extLst>
            <a:ext uri="{FF2B5EF4-FFF2-40B4-BE49-F238E27FC236}">
              <a16:creationId xmlns:a16="http://schemas.microsoft.com/office/drawing/2014/main" id="{AA1D7D9D-389C-403A-BB4C-B4CA2A0BD0A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06" name="Text 19">
          <a:extLst>
            <a:ext uri="{FF2B5EF4-FFF2-40B4-BE49-F238E27FC236}">
              <a16:creationId xmlns:a16="http://schemas.microsoft.com/office/drawing/2014/main" id="{1DC1AFD7-B6A6-4EE6-95B5-9C994C7AFA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07" name="Text 19">
          <a:extLst>
            <a:ext uri="{FF2B5EF4-FFF2-40B4-BE49-F238E27FC236}">
              <a16:creationId xmlns:a16="http://schemas.microsoft.com/office/drawing/2014/main" id="{72AC2801-A1E4-4733-AB05-E84805AF4A0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08" name="Text 19">
          <a:extLst>
            <a:ext uri="{FF2B5EF4-FFF2-40B4-BE49-F238E27FC236}">
              <a16:creationId xmlns:a16="http://schemas.microsoft.com/office/drawing/2014/main" id="{80F37636-B91E-4321-96F0-CA1563AF5B0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09" name="Text 19">
          <a:extLst>
            <a:ext uri="{FF2B5EF4-FFF2-40B4-BE49-F238E27FC236}">
              <a16:creationId xmlns:a16="http://schemas.microsoft.com/office/drawing/2014/main" id="{503C795A-E056-4ED4-95B2-FAD09C20E6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10" name="Text 19">
          <a:extLst>
            <a:ext uri="{FF2B5EF4-FFF2-40B4-BE49-F238E27FC236}">
              <a16:creationId xmlns:a16="http://schemas.microsoft.com/office/drawing/2014/main" id="{4B5D64AB-F187-44B6-90C0-88060DCDF76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11" name="Text 19">
          <a:extLst>
            <a:ext uri="{FF2B5EF4-FFF2-40B4-BE49-F238E27FC236}">
              <a16:creationId xmlns:a16="http://schemas.microsoft.com/office/drawing/2014/main" id="{88ABF5CD-9F86-460C-95C4-D67ABF680DD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12" name="Text 19">
          <a:extLst>
            <a:ext uri="{FF2B5EF4-FFF2-40B4-BE49-F238E27FC236}">
              <a16:creationId xmlns:a16="http://schemas.microsoft.com/office/drawing/2014/main" id="{ECE504B7-5E05-40C1-AF66-85B5DF58F5D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13" name="Text 19">
          <a:extLst>
            <a:ext uri="{FF2B5EF4-FFF2-40B4-BE49-F238E27FC236}">
              <a16:creationId xmlns:a16="http://schemas.microsoft.com/office/drawing/2014/main" id="{F0ADF6E6-1D9B-4E49-8EA0-1AAE6FE606A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14" name="Text 19">
          <a:extLst>
            <a:ext uri="{FF2B5EF4-FFF2-40B4-BE49-F238E27FC236}">
              <a16:creationId xmlns:a16="http://schemas.microsoft.com/office/drawing/2014/main" id="{5A12FBB4-6370-42EF-8134-7E97900891B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15" name="Text 19">
          <a:extLst>
            <a:ext uri="{FF2B5EF4-FFF2-40B4-BE49-F238E27FC236}">
              <a16:creationId xmlns:a16="http://schemas.microsoft.com/office/drawing/2014/main" id="{4C2F6AF4-CC4D-483C-A07B-FBC3362799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16" name="Text 19">
          <a:extLst>
            <a:ext uri="{FF2B5EF4-FFF2-40B4-BE49-F238E27FC236}">
              <a16:creationId xmlns:a16="http://schemas.microsoft.com/office/drawing/2014/main" id="{1047AD76-434D-4A7F-AB97-877CD4F835A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17" name="Text 19">
          <a:extLst>
            <a:ext uri="{FF2B5EF4-FFF2-40B4-BE49-F238E27FC236}">
              <a16:creationId xmlns:a16="http://schemas.microsoft.com/office/drawing/2014/main" id="{69E1E04F-188F-4757-A7D4-9BCAC680D13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18" name="Text 19">
          <a:extLst>
            <a:ext uri="{FF2B5EF4-FFF2-40B4-BE49-F238E27FC236}">
              <a16:creationId xmlns:a16="http://schemas.microsoft.com/office/drawing/2014/main" id="{A285EFBD-3E7F-4DE7-804E-1772C549EEC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19" name="Text 19">
          <a:extLst>
            <a:ext uri="{FF2B5EF4-FFF2-40B4-BE49-F238E27FC236}">
              <a16:creationId xmlns:a16="http://schemas.microsoft.com/office/drawing/2014/main" id="{FAA7EAFF-9E96-4FAD-9E31-82E9A3237EA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20" name="Text 19">
          <a:extLst>
            <a:ext uri="{FF2B5EF4-FFF2-40B4-BE49-F238E27FC236}">
              <a16:creationId xmlns:a16="http://schemas.microsoft.com/office/drawing/2014/main" id="{701A22FA-D69F-41D6-8BAD-61BB934B4D1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21" name="Text 19">
          <a:extLst>
            <a:ext uri="{FF2B5EF4-FFF2-40B4-BE49-F238E27FC236}">
              <a16:creationId xmlns:a16="http://schemas.microsoft.com/office/drawing/2014/main" id="{3CA4D6CA-82E2-435E-ACCC-E3E9CFA3163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22" name="Text 19">
          <a:extLst>
            <a:ext uri="{FF2B5EF4-FFF2-40B4-BE49-F238E27FC236}">
              <a16:creationId xmlns:a16="http://schemas.microsoft.com/office/drawing/2014/main" id="{603366B8-DCD8-4B55-A8FD-09B3EF14D85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23" name="Text 19">
          <a:extLst>
            <a:ext uri="{FF2B5EF4-FFF2-40B4-BE49-F238E27FC236}">
              <a16:creationId xmlns:a16="http://schemas.microsoft.com/office/drawing/2014/main" id="{55A47AB1-3AF2-4979-A13E-3D5A44DA908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24" name="Text 19">
          <a:extLst>
            <a:ext uri="{FF2B5EF4-FFF2-40B4-BE49-F238E27FC236}">
              <a16:creationId xmlns:a16="http://schemas.microsoft.com/office/drawing/2014/main" id="{63635885-9847-4581-A218-1FE26085906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25" name="Text 19">
          <a:extLst>
            <a:ext uri="{FF2B5EF4-FFF2-40B4-BE49-F238E27FC236}">
              <a16:creationId xmlns:a16="http://schemas.microsoft.com/office/drawing/2014/main" id="{F2C81CEA-C8D5-4D85-9874-3578432AB9F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26" name="Text 19">
          <a:extLst>
            <a:ext uri="{FF2B5EF4-FFF2-40B4-BE49-F238E27FC236}">
              <a16:creationId xmlns:a16="http://schemas.microsoft.com/office/drawing/2014/main" id="{F919F47B-5E62-47B3-B4A9-6FD2261481A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27" name="Text 19">
          <a:extLst>
            <a:ext uri="{FF2B5EF4-FFF2-40B4-BE49-F238E27FC236}">
              <a16:creationId xmlns:a16="http://schemas.microsoft.com/office/drawing/2014/main" id="{40F89F58-7482-44B2-924B-56B48646801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28" name="Text 19">
          <a:extLst>
            <a:ext uri="{FF2B5EF4-FFF2-40B4-BE49-F238E27FC236}">
              <a16:creationId xmlns:a16="http://schemas.microsoft.com/office/drawing/2014/main" id="{148F34BD-AD6C-4F5D-A9EE-7250FF8E397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29" name="Text 19">
          <a:extLst>
            <a:ext uri="{FF2B5EF4-FFF2-40B4-BE49-F238E27FC236}">
              <a16:creationId xmlns:a16="http://schemas.microsoft.com/office/drawing/2014/main" id="{D212319D-3F79-4FE2-B086-4A7D1D1FCBD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30" name="Text 19">
          <a:extLst>
            <a:ext uri="{FF2B5EF4-FFF2-40B4-BE49-F238E27FC236}">
              <a16:creationId xmlns:a16="http://schemas.microsoft.com/office/drawing/2014/main" id="{FB8CCBBB-7EFD-4DF5-B358-865772BD84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31" name="Text 19">
          <a:extLst>
            <a:ext uri="{FF2B5EF4-FFF2-40B4-BE49-F238E27FC236}">
              <a16:creationId xmlns:a16="http://schemas.microsoft.com/office/drawing/2014/main" id="{AA3BEA40-0623-4D8D-8F59-F10404DBD3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32" name="Text 19">
          <a:extLst>
            <a:ext uri="{FF2B5EF4-FFF2-40B4-BE49-F238E27FC236}">
              <a16:creationId xmlns:a16="http://schemas.microsoft.com/office/drawing/2014/main" id="{BBF6257A-9296-4F74-AE3E-EA765077382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33" name="Text 19">
          <a:extLst>
            <a:ext uri="{FF2B5EF4-FFF2-40B4-BE49-F238E27FC236}">
              <a16:creationId xmlns:a16="http://schemas.microsoft.com/office/drawing/2014/main" id="{E4A38BD4-94E4-421D-9D7C-42B40DA0726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34" name="Text 19">
          <a:extLst>
            <a:ext uri="{FF2B5EF4-FFF2-40B4-BE49-F238E27FC236}">
              <a16:creationId xmlns:a16="http://schemas.microsoft.com/office/drawing/2014/main" id="{70C240D3-5602-400B-BCBE-3C9A6F667F0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35" name="Text 19">
          <a:extLst>
            <a:ext uri="{FF2B5EF4-FFF2-40B4-BE49-F238E27FC236}">
              <a16:creationId xmlns:a16="http://schemas.microsoft.com/office/drawing/2014/main" id="{669B4F6C-F5A8-4BC7-8F23-2D82CF51BC6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36" name="Text 19">
          <a:extLst>
            <a:ext uri="{FF2B5EF4-FFF2-40B4-BE49-F238E27FC236}">
              <a16:creationId xmlns:a16="http://schemas.microsoft.com/office/drawing/2014/main" id="{9600249C-40F7-447C-AF84-E598CCA0339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37" name="Text 19">
          <a:extLst>
            <a:ext uri="{FF2B5EF4-FFF2-40B4-BE49-F238E27FC236}">
              <a16:creationId xmlns:a16="http://schemas.microsoft.com/office/drawing/2014/main" id="{1CB6DD5C-318C-4F9A-A938-FE6BAB1F189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38" name="Text 19">
          <a:extLst>
            <a:ext uri="{FF2B5EF4-FFF2-40B4-BE49-F238E27FC236}">
              <a16:creationId xmlns:a16="http://schemas.microsoft.com/office/drawing/2014/main" id="{952D1B16-27F9-444F-A07B-4D1DCF6BEB0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39" name="Text 19">
          <a:extLst>
            <a:ext uri="{FF2B5EF4-FFF2-40B4-BE49-F238E27FC236}">
              <a16:creationId xmlns:a16="http://schemas.microsoft.com/office/drawing/2014/main" id="{560F575A-4F64-40A8-8DA3-E2FAC3D3A73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40" name="Text 19">
          <a:extLst>
            <a:ext uri="{FF2B5EF4-FFF2-40B4-BE49-F238E27FC236}">
              <a16:creationId xmlns:a16="http://schemas.microsoft.com/office/drawing/2014/main" id="{C4341724-8BA0-4EA0-A6E8-2158E7FFD9F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41" name="Text 19">
          <a:extLst>
            <a:ext uri="{FF2B5EF4-FFF2-40B4-BE49-F238E27FC236}">
              <a16:creationId xmlns:a16="http://schemas.microsoft.com/office/drawing/2014/main" id="{D173FABD-AE88-4479-B6F2-749EBCA93B7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42" name="Text 19">
          <a:extLst>
            <a:ext uri="{FF2B5EF4-FFF2-40B4-BE49-F238E27FC236}">
              <a16:creationId xmlns:a16="http://schemas.microsoft.com/office/drawing/2014/main" id="{ABAC7BD1-FFF9-4091-ACA8-07A6DC3F945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43" name="Text 19">
          <a:extLst>
            <a:ext uri="{FF2B5EF4-FFF2-40B4-BE49-F238E27FC236}">
              <a16:creationId xmlns:a16="http://schemas.microsoft.com/office/drawing/2014/main" id="{4ACF9F0B-D4D8-4322-8EED-C60B3EDC368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44" name="Text 19">
          <a:extLst>
            <a:ext uri="{FF2B5EF4-FFF2-40B4-BE49-F238E27FC236}">
              <a16:creationId xmlns:a16="http://schemas.microsoft.com/office/drawing/2014/main" id="{7A5B7BD6-17F6-442F-B006-9FA2A605FEC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45" name="Text 19">
          <a:extLst>
            <a:ext uri="{FF2B5EF4-FFF2-40B4-BE49-F238E27FC236}">
              <a16:creationId xmlns:a16="http://schemas.microsoft.com/office/drawing/2014/main" id="{80918690-1EDE-4D06-8134-1D5C09051E0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46" name="Text 19">
          <a:extLst>
            <a:ext uri="{FF2B5EF4-FFF2-40B4-BE49-F238E27FC236}">
              <a16:creationId xmlns:a16="http://schemas.microsoft.com/office/drawing/2014/main" id="{F1038C6A-4DBB-42AB-8BF8-6751FE97F13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47" name="Text 19">
          <a:extLst>
            <a:ext uri="{FF2B5EF4-FFF2-40B4-BE49-F238E27FC236}">
              <a16:creationId xmlns:a16="http://schemas.microsoft.com/office/drawing/2014/main" id="{C3D0D23B-8DF2-49BB-90DE-D0D38578B11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48" name="Text 19">
          <a:extLst>
            <a:ext uri="{FF2B5EF4-FFF2-40B4-BE49-F238E27FC236}">
              <a16:creationId xmlns:a16="http://schemas.microsoft.com/office/drawing/2014/main" id="{6F38505D-F1AF-4CC7-B86A-0E1083537AD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49" name="Text 19">
          <a:extLst>
            <a:ext uri="{FF2B5EF4-FFF2-40B4-BE49-F238E27FC236}">
              <a16:creationId xmlns:a16="http://schemas.microsoft.com/office/drawing/2014/main" id="{9256079E-33FD-453F-8649-2C97913EA29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50" name="Text 19">
          <a:extLst>
            <a:ext uri="{FF2B5EF4-FFF2-40B4-BE49-F238E27FC236}">
              <a16:creationId xmlns:a16="http://schemas.microsoft.com/office/drawing/2014/main" id="{DA2F663C-E868-43FF-BB41-A149DCDD06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51" name="Text 19">
          <a:extLst>
            <a:ext uri="{FF2B5EF4-FFF2-40B4-BE49-F238E27FC236}">
              <a16:creationId xmlns:a16="http://schemas.microsoft.com/office/drawing/2014/main" id="{DFD5C5EF-91D7-4BF2-8F76-2B1F8D9650D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52" name="Text 19">
          <a:extLst>
            <a:ext uri="{FF2B5EF4-FFF2-40B4-BE49-F238E27FC236}">
              <a16:creationId xmlns:a16="http://schemas.microsoft.com/office/drawing/2014/main" id="{C6CD8C49-FA7A-49F4-B8F9-AAE4F53D708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53" name="Text 19">
          <a:extLst>
            <a:ext uri="{FF2B5EF4-FFF2-40B4-BE49-F238E27FC236}">
              <a16:creationId xmlns:a16="http://schemas.microsoft.com/office/drawing/2014/main" id="{ED9DE68F-12DE-47B0-878F-7681BB90FD2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54" name="Text 19">
          <a:extLst>
            <a:ext uri="{FF2B5EF4-FFF2-40B4-BE49-F238E27FC236}">
              <a16:creationId xmlns:a16="http://schemas.microsoft.com/office/drawing/2014/main" id="{8DC9B91B-5698-40B9-889F-BF9D5638C5E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55" name="Text 19">
          <a:extLst>
            <a:ext uri="{FF2B5EF4-FFF2-40B4-BE49-F238E27FC236}">
              <a16:creationId xmlns:a16="http://schemas.microsoft.com/office/drawing/2014/main" id="{875DC30F-0094-404A-A193-ED665AA9AC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56" name="Text 19">
          <a:extLst>
            <a:ext uri="{FF2B5EF4-FFF2-40B4-BE49-F238E27FC236}">
              <a16:creationId xmlns:a16="http://schemas.microsoft.com/office/drawing/2014/main" id="{DC770C3B-8D6B-40CC-A983-E052AC4CE27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57" name="Text 19">
          <a:extLst>
            <a:ext uri="{FF2B5EF4-FFF2-40B4-BE49-F238E27FC236}">
              <a16:creationId xmlns:a16="http://schemas.microsoft.com/office/drawing/2014/main" id="{8D3AE019-A2FB-4C5C-9172-2D112455201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58" name="Text 19">
          <a:extLst>
            <a:ext uri="{FF2B5EF4-FFF2-40B4-BE49-F238E27FC236}">
              <a16:creationId xmlns:a16="http://schemas.microsoft.com/office/drawing/2014/main" id="{F138F93F-211F-4264-8BEC-6C0343C950B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59" name="Text 19">
          <a:extLst>
            <a:ext uri="{FF2B5EF4-FFF2-40B4-BE49-F238E27FC236}">
              <a16:creationId xmlns:a16="http://schemas.microsoft.com/office/drawing/2014/main" id="{95E8C54F-FBBC-4DFD-A2B2-3D8EF47030F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60" name="Text 19">
          <a:extLst>
            <a:ext uri="{FF2B5EF4-FFF2-40B4-BE49-F238E27FC236}">
              <a16:creationId xmlns:a16="http://schemas.microsoft.com/office/drawing/2014/main" id="{281B60FF-A07A-41F3-A8F7-F68785D1B55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61" name="Text 19">
          <a:extLst>
            <a:ext uri="{FF2B5EF4-FFF2-40B4-BE49-F238E27FC236}">
              <a16:creationId xmlns:a16="http://schemas.microsoft.com/office/drawing/2014/main" id="{41278E95-9DD0-42B9-B353-E34201CC7E6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62" name="Text 19">
          <a:extLst>
            <a:ext uri="{FF2B5EF4-FFF2-40B4-BE49-F238E27FC236}">
              <a16:creationId xmlns:a16="http://schemas.microsoft.com/office/drawing/2014/main" id="{4028D71C-8ACC-4679-A41F-FD97FED388E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63" name="Text 19">
          <a:extLst>
            <a:ext uri="{FF2B5EF4-FFF2-40B4-BE49-F238E27FC236}">
              <a16:creationId xmlns:a16="http://schemas.microsoft.com/office/drawing/2014/main" id="{E8BE4555-86A1-4193-AA9E-E446C6BAFF9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64" name="Text 19">
          <a:extLst>
            <a:ext uri="{FF2B5EF4-FFF2-40B4-BE49-F238E27FC236}">
              <a16:creationId xmlns:a16="http://schemas.microsoft.com/office/drawing/2014/main" id="{57AFDD19-57F3-409F-8FE2-A476CC46780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65" name="Text 19">
          <a:extLst>
            <a:ext uri="{FF2B5EF4-FFF2-40B4-BE49-F238E27FC236}">
              <a16:creationId xmlns:a16="http://schemas.microsoft.com/office/drawing/2014/main" id="{DB219A89-44EE-40CD-B2C1-3C1F8591ADD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66" name="Text 19">
          <a:extLst>
            <a:ext uri="{FF2B5EF4-FFF2-40B4-BE49-F238E27FC236}">
              <a16:creationId xmlns:a16="http://schemas.microsoft.com/office/drawing/2014/main" id="{C906C27D-35B8-49F6-8B8B-11AD534C794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67" name="Text 19">
          <a:extLst>
            <a:ext uri="{FF2B5EF4-FFF2-40B4-BE49-F238E27FC236}">
              <a16:creationId xmlns:a16="http://schemas.microsoft.com/office/drawing/2014/main" id="{9F7424FC-88AB-4A4B-8540-4FF2F4C0A60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68" name="Text 19">
          <a:extLst>
            <a:ext uri="{FF2B5EF4-FFF2-40B4-BE49-F238E27FC236}">
              <a16:creationId xmlns:a16="http://schemas.microsoft.com/office/drawing/2014/main" id="{9DE664E3-2BDC-45F6-BBFB-FE433063A35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69" name="Text 19">
          <a:extLst>
            <a:ext uri="{FF2B5EF4-FFF2-40B4-BE49-F238E27FC236}">
              <a16:creationId xmlns:a16="http://schemas.microsoft.com/office/drawing/2014/main" id="{227B7FB5-75B8-48DD-91A6-51810D8AB7D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70" name="Text 19">
          <a:extLst>
            <a:ext uri="{FF2B5EF4-FFF2-40B4-BE49-F238E27FC236}">
              <a16:creationId xmlns:a16="http://schemas.microsoft.com/office/drawing/2014/main" id="{1096BB64-F832-40FA-AA16-C19F003D62E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71" name="Text 19">
          <a:extLst>
            <a:ext uri="{FF2B5EF4-FFF2-40B4-BE49-F238E27FC236}">
              <a16:creationId xmlns:a16="http://schemas.microsoft.com/office/drawing/2014/main" id="{21306E70-7F09-42B3-A0DF-697DF07029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72" name="Text 19">
          <a:extLst>
            <a:ext uri="{FF2B5EF4-FFF2-40B4-BE49-F238E27FC236}">
              <a16:creationId xmlns:a16="http://schemas.microsoft.com/office/drawing/2014/main" id="{20B660DD-C830-4824-B968-6D08D5F9651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73" name="Text 19">
          <a:extLst>
            <a:ext uri="{FF2B5EF4-FFF2-40B4-BE49-F238E27FC236}">
              <a16:creationId xmlns:a16="http://schemas.microsoft.com/office/drawing/2014/main" id="{D4A9270C-5A4C-42E5-85DA-903F758032A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74" name="Text 19">
          <a:extLst>
            <a:ext uri="{FF2B5EF4-FFF2-40B4-BE49-F238E27FC236}">
              <a16:creationId xmlns:a16="http://schemas.microsoft.com/office/drawing/2014/main" id="{0A1FE9BE-D6DF-4B19-89BE-6F087BD66B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75" name="Text 19">
          <a:extLst>
            <a:ext uri="{FF2B5EF4-FFF2-40B4-BE49-F238E27FC236}">
              <a16:creationId xmlns:a16="http://schemas.microsoft.com/office/drawing/2014/main" id="{1E200BEC-3C7F-4EBC-B043-0DBC8746C50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76" name="Text 19">
          <a:extLst>
            <a:ext uri="{FF2B5EF4-FFF2-40B4-BE49-F238E27FC236}">
              <a16:creationId xmlns:a16="http://schemas.microsoft.com/office/drawing/2014/main" id="{21C2410E-685D-45F4-9FA3-5DD7CF78429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77" name="Text 19">
          <a:extLst>
            <a:ext uri="{FF2B5EF4-FFF2-40B4-BE49-F238E27FC236}">
              <a16:creationId xmlns:a16="http://schemas.microsoft.com/office/drawing/2014/main" id="{06817DE1-4C45-4854-9470-1031CFBE5C2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78" name="Text 19">
          <a:extLst>
            <a:ext uri="{FF2B5EF4-FFF2-40B4-BE49-F238E27FC236}">
              <a16:creationId xmlns:a16="http://schemas.microsoft.com/office/drawing/2014/main" id="{EBD9BB42-529E-44D3-9E50-ECFE59616C7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79" name="Text 19">
          <a:extLst>
            <a:ext uri="{FF2B5EF4-FFF2-40B4-BE49-F238E27FC236}">
              <a16:creationId xmlns:a16="http://schemas.microsoft.com/office/drawing/2014/main" id="{4D216D8A-E515-455D-BEC0-EBBC19D566E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80" name="Text 19">
          <a:extLst>
            <a:ext uri="{FF2B5EF4-FFF2-40B4-BE49-F238E27FC236}">
              <a16:creationId xmlns:a16="http://schemas.microsoft.com/office/drawing/2014/main" id="{5F9D0B86-C226-4A2E-8F8C-2D7AFF1D0D1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81" name="Text 19">
          <a:extLst>
            <a:ext uri="{FF2B5EF4-FFF2-40B4-BE49-F238E27FC236}">
              <a16:creationId xmlns:a16="http://schemas.microsoft.com/office/drawing/2014/main" id="{9C54AEDC-8DA5-42B4-88AE-C721973A418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82" name="Text 19">
          <a:extLst>
            <a:ext uri="{FF2B5EF4-FFF2-40B4-BE49-F238E27FC236}">
              <a16:creationId xmlns:a16="http://schemas.microsoft.com/office/drawing/2014/main" id="{13B8ECE7-F95C-42B6-B6BC-8C1688BB9D4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83" name="Text 19">
          <a:extLst>
            <a:ext uri="{FF2B5EF4-FFF2-40B4-BE49-F238E27FC236}">
              <a16:creationId xmlns:a16="http://schemas.microsoft.com/office/drawing/2014/main" id="{D2C8B97A-7BB5-4911-88B0-A1F9BFA6B20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84" name="Text 19">
          <a:extLst>
            <a:ext uri="{FF2B5EF4-FFF2-40B4-BE49-F238E27FC236}">
              <a16:creationId xmlns:a16="http://schemas.microsoft.com/office/drawing/2014/main" id="{6D6FAD9C-AA40-47CD-9E54-8DE5977DCCB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85" name="Text 19">
          <a:extLst>
            <a:ext uri="{FF2B5EF4-FFF2-40B4-BE49-F238E27FC236}">
              <a16:creationId xmlns:a16="http://schemas.microsoft.com/office/drawing/2014/main" id="{C56D10D8-3D62-4F52-92B1-1942D7B6F67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86" name="Text 19">
          <a:extLst>
            <a:ext uri="{FF2B5EF4-FFF2-40B4-BE49-F238E27FC236}">
              <a16:creationId xmlns:a16="http://schemas.microsoft.com/office/drawing/2014/main" id="{89C3524A-2014-4F9A-8B1E-5AA2620F675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87" name="Text 19">
          <a:extLst>
            <a:ext uri="{FF2B5EF4-FFF2-40B4-BE49-F238E27FC236}">
              <a16:creationId xmlns:a16="http://schemas.microsoft.com/office/drawing/2014/main" id="{2381BE4D-B62A-435A-AEAB-C920AD5F56E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88" name="Text 19">
          <a:extLst>
            <a:ext uri="{FF2B5EF4-FFF2-40B4-BE49-F238E27FC236}">
              <a16:creationId xmlns:a16="http://schemas.microsoft.com/office/drawing/2014/main" id="{6D6719FA-85C5-41A8-9103-A7FC0B8C351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89" name="Text 19">
          <a:extLst>
            <a:ext uri="{FF2B5EF4-FFF2-40B4-BE49-F238E27FC236}">
              <a16:creationId xmlns:a16="http://schemas.microsoft.com/office/drawing/2014/main" id="{24A76AC6-4BA1-4F0E-A3F0-0F792181810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90" name="Text 19">
          <a:extLst>
            <a:ext uri="{FF2B5EF4-FFF2-40B4-BE49-F238E27FC236}">
              <a16:creationId xmlns:a16="http://schemas.microsoft.com/office/drawing/2014/main" id="{FF3C40A4-6097-4CE1-B026-AC381376A97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91" name="Text 19">
          <a:extLst>
            <a:ext uri="{FF2B5EF4-FFF2-40B4-BE49-F238E27FC236}">
              <a16:creationId xmlns:a16="http://schemas.microsoft.com/office/drawing/2014/main" id="{A671E1B1-A97F-49DD-84C0-6F7DF945A5B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92" name="Text 19">
          <a:extLst>
            <a:ext uri="{FF2B5EF4-FFF2-40B4-BE49-F238E27FC236}">
              <a16:creationId xmlns:a16="http://schemas.microsoft.com/office/drawing/2014/main" id="{687FF37B-8C77-4886-8371-F8C720A2805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93" name="Text 19">
          <a:extLst>
            <a:ext uri="{FF2B5EF4-FFF2-40B4-BE49-F238E27FC236}">
              <a16:creationId xmlns:a16="http://schemas.microsoft.com/office/drawing/2014/main" id="{EA6A4EAD-1C4D-4E09-958D-77303491B32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94" name="Text 19">
          <a:extLst>
            <a:ext uri="{FF2B5EF4-FFF2-40B4-BE49-F238E27FC236}">
              <a16:creationId xmlns:a16="http://schemas.microsoft.com/office/drawing/2014/main" id="{61387FFE-55B8-4B04-9AF9-F897FFDB5D4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95" name="Text 19">
          <a:extLst>
            <a:ext uri="{FF2B5EF4-FFF2-40B4-BE49-F238E27FC236}">
              <a16:creationId xmlns:a16="http://schemas.microsoft.com/office/drawing/2014/main" id="{61D0C112-74EE-4472-87ED-4C9447DE09C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96" name="Text 19">
          <a:extLst>
            <a:ext uri="{FF2B5EF4-FFF2-40B4-BE49-F238E27FC236}">
              <a16:creationId xmlns:a16="http://schemas.microsoft.com/office/drawing/2014/main" id="{D8A31245-0FE7-47AE-86E9-48D6CEEDEB9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97" name="Text 19">
          <a:extLst>
            <a:ext uri="{FF2B5EF4-FFF2-40B4-BE49-F238E27FC236}">
              <a16:creationId xmlns:a16="http://schemas.microsoft.com/office/drawing/2014/main" id="{7DDABF9D-E649-401E-941D-3AA1EA8A53E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98" name="Text 19">
          <a:extLst>
            <a:ext uri="{FF2B5EF4-FFF2-40B4-BE49-F238E27FC236}">
              <a16:creationId xmlns:a16="http://schemas.microsoft.com/office/drawing/2014/main" id="{EA9739B9-F1D4-4666-B190-F285498939E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2999" name="Text 19">
          <a:extLst>
            <a:ext uri="{FF2B5EF4-FFF2-40B4-BE49-F238E27FC236}">
              <a16:creationId xmlns:a16="http://schemas.microsoft.com/office/drawing/2014/main" id="{827404ED-D765-4506-90BD-870A98ACE0A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00" name="Text 19">
          <a:extLst>
            <a:ext uri="{FF2B5EF4-FFF2-40B4-BE49-F238E27FC236}">
              <a16:creationId xmlns:a16="http://schemas.microsoft.com/office/drawing/2014/main" id="{296A4B08-CDC7-4C7B-8C1F-548F2688C8D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01" name="Text 19">
          <a:extLst>
            <a:ext uri="{FF2B5EF4-FFF2-40B4-BE49-F238E27FC236}">
              <a16:creationId xmlns:a16="http://schemas.microsoft.com/office/drawing/2014/main" id="{FE38D0FE-81CC-42F0-B914-C1921AE1444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02" name="Text 19">
          <a:extLst>
            <a:ext uri="{FF2B5EF4-FFF2-40B4-BE49-F238E27FC236}">
              <a16:creationId xmlns:a16="http://schemas.microsoft.com/office/drawing/2014/main" id="{F286C762-1C09-4362-BACE-FD7EC24F2D1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03" name="Text 19">
          <a:extLst>
            <a:ext uri="{FF2B5EF4-FFF2-40B4-BE49-F238E27FC236}">
              <a16:creationId xmlns:a16="http://schemas.microsoft.com/office/drawing/2014/main" id="{DFEE66BF-DF22-4FBF-90E7-E2633B14FB7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04" name="Text 19">
          <a:extLst>
            <a:ext uri="{FF2B5EF4-FFF2-40B4-BE49-F238E27FC236}">
              <a16:creationId xmlns:a16="http://schemas.microsoft.com/office/drawing/2014/main" id="{5F848EEC-3E02-4F2A-868D-20DC245DD05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05" name="Text 19">
          <a:extLst>
            <a:ext uri="{FF2B5EF4-FFF2-40B4-BE49-F238E27FC236}">
              <a16:creationId xmlns:a16="http://schemas.microsoft.com/office/drawing/2014/main" id="{61022235-3CC6-4BF0-8348-7FDE42F642F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06" name="Text 19">
          <a:extLst>
            <a:ext uri="{FF2B5EF4-FFF2-40B4-BE49-F238E27FC236}">
              <a16:creationId xmlns:a16="http://schemas.microsoft.com/office/drawing/2014/main" id="{A548FC18-9AA5-475D-A88C-5878BFA844F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07" name="Text 19">
          <a:extLst>
            <a:ext uri="{FF2B5EF4-FFF2-40B4-BE49-F238E27FC236}">
              <a16:creationId xmlns:a16="http://schemas.microsoft.com/office/drawing/2014/main" id="{E7ADB93B-154E-4525-BA30-F0D368FCD1D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08" name="Text 19">
          <a:extLst>
            <a:ext uri="{FF2B5EF4-FFF2-40B4-BE49-F238E27FC236}">
              <a16:creationId xmlns:a16="http://schemas.microsoft.com/office/drawing/2014/main" id="{0815D779-A9C4-46FB-AC93-62D625662B2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09" name="Text 19">
          <a:extLst>
            <a:ext uri="{FF2B5EF4-FFF2-40B4-BE49-F238E27FC236}">
              <a16:creationId xmlns:a16="http://schemas.microsoft.com/office/drawing/2014/main" id="{D67BDCE5-9399-4D12-9F8B-82EC7237BF4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10" name="Text 19">
          <a:extLst>
            <a:ext uri="{FF2B5EF4-FFF2-40B4-BE49-F238E27FC236}">
              <a16:creationId xmlns:a16="http://schemas.microsoft.com/office/drawing/2014/main" id="{1F00FCC9-3891-4897-85AC-F90335781DD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11" name="Text 19">
          <a:extLst>
            <a:ext uri="{FF2B5EF4-FFF2-40B4-BE49-F238E27FC236}">
              <a16:creationId xmlns:a16="http://schemas.microsoft.com/office/drawing/2014/main" id="{47CF1139-CCFA-42FF-965A-EDB6AA1AA02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12" name="Text 19">
          <a:extLst>
            <a:ext uri="{FF2B5EF4-FFF2-40B4-BE49-F238E27FC236}">
              <a16:creationId xmlns:a16="http://schemas.microsoft.com/office/drawing/2014/main" id="{28DF04AD-159D-4FB0-AA6A-36265E41A2F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13" name="Text 19">
          <a:extLst>
            <a:ext uri="{FF2B5EF4-FFF2-40B4-BE49-F238E27FC236}">
              <a16:creationId xmlns:a16="http://schemas.microsoft.com/office/drawing/2014/main" id="{9AFE2618-A654-4FEF-9036-6B28DAC0B6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14" name="Text 19">
          <a:extLst>
            <a:ext uri="{FF2B5EF4-FFF2-40B4-BE49-F238E27FC236}">
              <a16:creationId xmlns:a16="http://schemas.microsoft.com/office/drawing/2014/main" id="{8EB49F2D-E732-45E0-A607-65824A4D8D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15" name="Text 19">
          <a:extLst>
            <a:ext uri="{FF2B5EF4-FFF2-40B4-BE49-F238E27FC236}">
              <a16:creationId xmlns:a16="http://schemas.microsoft.com/office/drawing/2014/main" id="{3EBA6017-4929-498B-9362-71FA5FE2B26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16" name="Text 19">
          <a:extLst>
            <a:ext uri="{FF2B5EF4-FFF2-40B4-BE49-F238E27FC236}">
              <a16:creationId xmlns:a16="http://schemas.microsoft.com/office/drawing/2014/main" id="{78960BFF-44D5-4615-B24E-83EEF24945C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17" name="Text 19">
          <a:extLst>
            <a:ext uri="{FF2B5EF4-FFF2-40B4-BE49-F238E27FC236}">
              <a16:creationId xmlns:a16="http://schemas.microsoft.com/office/drawing/2014/main" id="{DB278AD3-E0B8-4EF1-98A4-109F858ABF0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18" name="Text 19">
          <a:extLst>
            <a:ext uri="{FF2B5EF4-FFF2-40B4-BE49-F238E27FC236}">
              <a16:creationId xmlns:a16="http://schemas.microsoft.com/office/drawing/2014/main" id="{DD3D5A00-E80B-4AAB-9F41-52B0BECC379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19" name="Text 19">
          <a:extLst>
            <a:ext uri="{FF2B5EF4-FFF2-40B4-BE49-F238E27FC236}">
              <a16:creationId xmlns:a16="http://schemas.microsoft.com/office/drawing/2014/main" id="{0383A5D5-9A09-438F-92F9-7AE034C44EC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20" name="Text 19">
          <a:extLst>
            <a:ext uri="{FF2B5EF4-FFF2-40B4-BE49-F238E27FC236}">
              <a16:creationId xmlns:a16="http://schemas.microsoft.com/office/drawing/2014/main" id="{EAB79A64-9FD1-44B4-96D4-F823EEBE4C7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21" name="Text 19">
          <a:extLst>
            <a:ext uri="{FF2B5EF4-FFF2-40B4-BE49-F238E27FC236}">
              <a16:creationId xmlns:a16="http://schemas.microsoft.com/office/drawing/2014/main" id="{BD7080F3-8D86-4B59-92C1-F307CE7972C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22" name="Text 19">
          <a:extLst>
            <a:ext uri="{FF2B5EF4-FFF2-40B4-BE49-F238E27FC236}">
              <a16:creationId xmlns:a16="http://schemas.microsoft.com/office/drawing/2014/main" id="{5AC6E483-C085-402B-9DDB-10B336276E9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23" name="Text 19">
          <a:extLst>
            <a:ext uri="{FF2B5EF4-FFF2-40B4-BE49-F238E27FC236}">
              <a16:creationId xmlns:a16="http://schemas.microsoft.com/office/drawing/2014/main" id="{7FB96CCC-612D-4611-8944-354A82EA337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24" name="Text 19">
          <a:extLst>
            <a:ext uri="{FF2B5EF4-FFF2-40B4-BE49-F238E27FC236}">
              <a16:creationId xmlns:a16="http://schemas.microsoft.com/office/drawing/2014/main" id="{2FD1F80D-168F-45DB-AD96-D801D630895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25" name="Text 19">
          <a:extLst>
            <a:ext uri="{FF2B5EF4-FFF2-40B4-BE49-F238E27FC236}">
              <a16:creationId xmlns:a16="http://schemas.microsoft.com/office/drawing/2014/main" id="{C6423AEA-688C-4635-838A-F1636208092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26" name="Text 19">
          <a:extLst>
            <a:ext uri="{FF2B5EF4-FFF2-40B4-BE49-F238E27FC236}">
              <a16:creationId xmlns:a16="http://schemas.microsoft.com/office/drawing/2014/main" id="{C5015422-CB63-48C1-B118-FA278154B1C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27" name="Text 19">
          <a:extLst>
            <a:ext uri="{FF2B5EF4-FFF2-40B4-BE49-F238E27FC236}">
              <a16:creationId xmlns:a16="http://schemas.microsoft.com/office/drawing/2014/main" id="{D018048F-F344-495C-8CEB-67C96B04CFB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28" name="Text 19">
          <a:extLst>
            <a:ext uri="{FF2B5EF4-FFF2-40B4-BE49-F238E27FC236}">
              <a16:creationId xmlns:a16="http://schemas.microsoft.com/office/drawing/2014/main" id="{DBFDDE90-7CCF-465F-8778-DCE6614DD36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29" name="Text 19">
          <a:extLst>
            <a:ext uri="{FF2B5EF4-FFF2-40B4-BE49-F238E27FC236}">
              <a16:creationId xmlns:a16="http://schemas.microsoft.com/office/drawing/2014/main" id="{5394C37B-A2CB-44BF-8FB1-24091AB126E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30" name="Text 19">
          <a:extLst>
            <a:ext uri="{FF2B5EF4-FFF2-40B4-BE49-F238E27FC236}">
              <a16:creationId xmlns:a16="http://schemas.microsoft.com/office/drawing/2014/main" id="{BF336058-3EE4-439C-99D6-E08B30ACC1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31" name="Text 19">
          <a:extLst>
            <a:ext uri="{FF2B5EF4-FFF2-40B4-BE49-F238E27FC236}">
              <a16:creationId xmlns:a16="http://schemas.microsoft.com/office/drawing/2014/main" id="{14724AC1-2C19-47F7-AA2C-F041B8A1DD3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32" name="Text 19">
          <a:extLst>
            <a:ext uri="{FF2B5EF4-FFF2-40B4-BE49-F238E27FC236}">
              <a16:creationId xmlns:a16="http://schemas.microsoft.com/office/drawing/2014/main" id="{63C34A82-8AAB-458A-9076-23FC3EB59FA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33" name="Text 19">
          <a:extLst>
            <a:ext uri="{FF2B5EF4-FFF2-40B4-BE49-F238E27FC236}">
              <a16:creationId xmlns:a16="http://schemas.microsoft.com/office/drawing/2014/main" id="{8210E0CF-2499-434B-9FBE-8F11300E80B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34" name="Text 19">
          <a:extLst>
            <a:ext uri="{FF2B5EF4-FFF2-40B4-BE49-F238E27FC236}">
              <a16:creationId xmlns:a16="http://schemas.microsoft.com/office/drawing/2014/main" id="{1941FBC3-3D45-4443-8DFC-89FD250DE2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35" name="Text 19">
          <a:extLst>
            <a:ext uri="{FF2B5EF4-FFF2-40B4-BE49-F238E27FC236}">
              <a16:creationId xmlns:a16="http://schemas.microsoft.com/office/drawing/2014/main" id="{33175A66-AD9E-4F21-A656-95DF3D95428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36" name="Text 19">
          <a:extLst>
            <a:ext uri="{FF2B5EF4-FFF2-40B4-BE49-F238E27FC236}">
              <a16:creationId xmlns:a16="http://schemas.microsoft.com/office/drawing/2014/main" id="{D64AEC66-1F5B-4EFB-A0B8-F4EFCD58A81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37" name="Text 19">
          <a:extLst>
            <a:ext uri="{FF2B5EF4-FFF2-40B4-BE49-F238E27FC236}">
              <a16:creationId xmlns:a16="http://schemas.microsoft.com/office/drawing/2014/main" id="{556D7268-75AA-404D-BA36-10133DD8467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38" name="Text 19">
          <a:extLst>
            <a:ext uri="{FF2B5EF4-FFF2-40B4-BE49-F238E27FC236}">
              <a16:creationId xmlns:a16="http://schemas.microsoft.com/office/drawing/2014/main" id="{7080675A-0905-4959-8CAC-9A5CBEA5806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39" name="Text 19">
          <a:extLst>
            <a:ext uri="{FF2B5EF4-FFF2-40B4-BE49-F238E27FC236}">
              <a16:creationId xmlns:a16="http://schemas.microsoft.com/office/drawing/2014/main" id="{031802A2-F679-4372-B881-C5ECC0DB4D5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40" name="Text 19">
          <a:extLst>
            <a:ext uri="{FF2B5EF4-FFF2-40B4-BE49-F238E27FC236}">
              <a16:creationId xmlns:a16="http://schemas.microsoft.com/office/drawing/2014/main" id="{DD79486B-336B-4934-A6DC-69B30025EC7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41" name="Text 19">
          <a:extLst>
            <a:ext uri="{FF2B5EF4-FFF2-40B4-BE49-F238E27FC236}">
              <a16:creationId xmlns:a16="http://schemas.microsoft.com/office/drawing/2014/main" id="{D2668ED4-56FB-48BB-B041-CFF81AA8F1C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42" name="Text 19">
          <a:extLst>
            <a:ext uri="{FF2B5EF4-FFF2-40B4-BE49-F238E27FC236}">
              <a16:creationId xmlns:a16="http://schemas.microsoft.com/office/drawing/2014/main" id="{AAE5BBDC-C347-4BE2-8D86-121F4B42721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43" name="Text 19">
          <a:extLst>
            <a:ext uri="{FF2B5EF4-FFF2-40B4-BE49-F238E27FC236}">
              <a16:creationId xmlns:a16="http://schemas.microsoft.com/office/drawing/2014/main" id="{4838AB0C-B0AE-46F2-913B-943427C7082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44" name="Text 19">
          <a:extLst>
            <a:ext uri="{FF2B5EF4-FFF2-40B4-BE49-F238E27FC236}">
              <a16:creationId xmlns:a16="http://schemas.microsoft.com/office/drawing/2014/main" id="{AA6BF4D8-F16F-4442-8756-E7BCF6EBA26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45" name="Text 19">
          <a:extLst>
            <a:ext uri="{FF2B5EF4-FFF2-40B4-BE49-F238E27FC236}">
              <a16:creationId xmlns:a16="http://schemas.microsoft.com/office/drawing/2014/main" id="{21ECEF57-CC3C-4B66-BA7D-DD3C90B98B2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46" name="Text 19">
          <a:extLst>
            <a:ext uri="{FF2B5EF4-FFF2-40B4-BE49-F238E27FC236}">
              <a16:creationId xmlns:a16="http://schemas.microsoft.com/office/drawing/2014/main" id="{8D32944F-5D30-4968-A00C-F0FC337068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47" name="Text 19">
          <a:extLst>
            <a:ext uri="{FF2B5EF4-FFF2-40B4-BE49-F238E27FC236}">
              <a16:creationId xmlns:a16="http://schemas.microsoft.com/office/drawing/2014/main" id="{694FFAA0-7455-4A7A-8FF8-D1295CB59CD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48" name="Text 19">
          <a:extLst>
            <a:ext uri="{FF2B5EF4-FFF2-40B4-BE49-F238E27FC236}">
              <a16:creationId xmlns:a16="http://schemas.microsoft.com/office/drawing/2014/main" id="{06691D49-50E3-443B-97EF-AD9889762C6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49" name="Text 19">
          <a:extLst>
            <a:ext uri="{FF2B5EF4-FFF2-40B4-BE49-F238E27FC236}">
              <a16:creationId xmlns:a16="http://schemas.microsoft.com/office/drawing/2014/main" id="{FCF995B2-B1E7-4E27-9D7B-73F8F61BF1A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50" name="Text 19">
          <a:extLst>
            <a:ext uri="{FF2B5EF4-FFF2-40B4-BE49-F238E27FC236}">
              <a16:creationId xmlns:a16="http://schemas.microsoft.com/office/drawing/2014/main" id="{5CA533EF-4435-4C13-9ED4-22990B18963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51" name="Text 19">
          <a:extLst>
            <a:ext uri="{FF2B5EF4-FFF2-40B4-BE49-F238E27FC236}">
              <a16:creationId xmlns:a16="http://schemas.microsoft.com/office/drawing/2014/main" id="{01EDAA9D-A882-42EF-A332-CC9286CCDFD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52" name="Text 19">
          <a:extLst>
            <a:ext uri="{FF2B5EF4-FFF2-40B4-BE49-F238E27FC236}">
              <a16:creationId xmlns:a16="http://schemas.microsoft.com/office/drawing/2014/main" id="{95349238-B29F-4C55-A55A-10E1CCB92F1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53" name="Text 19">
          <a:extLst>
            <a:ext uri="{FF2B5EF4-FFF2-40B4-BE49-F238E27FC236}">
              <a16:creationId xmlns:a16="http://schemas.microsoft.com/office/drawing/2014/main" id="{6EA8B11D-A2A8-4824-8674-24ADA636E04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54" name="Text 19">
          <a:extLst>
            <a:ext uri="{FF2B5EF4-FFF2-40B4-BE49-F238E27FC236}">
              <a16:creationId xmlns:a16="http://schemas.microsoft.com/office/drawing/2014/main" id="{1852158D-6902-4FD3-B2AE-260F2480100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55" name="Text 19">
          <a:extLst>
            <a:ext uri="{FF2B5EF4-FFF2-40B4-BE49-F238E27FC236}">
              <a16:creationId xmlns:a16="http://schemas.microsoft.com/office/drawing/2014/main" id="{5F9B5AB8-C855-477E-A824-5B041C62BEB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56" name="Text 19">
          <a:extLst>
            <a:ext uri="{FF2B5EF4-FFF2-40B4-BE49-F238E27FC236}">
              <a16:creationId xmlns:a16="http://schemas.microsoft.com/office/drawing/2014/main" id="{CBC33655-AE09-4C20-BF5E-DE05DD386CE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57" name="Text 19">
          <a:extLst>
            <a:ext uri="{FF2B5EF4-FFF2-40B4-BE49-F238E27FC236}">
              <a16:creationId xmlns:a16="http://schemas.microsoft.com/office/drawing/2014/main" id="{D44CAC66-59E9-491A-A488-4175458C600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58" name="Text 19">
          <a:extLst>
            <a:ext uri="{FF2B5EF4-FFF2-40B4-BE49-F238E27FC236}">
              <a16:creationId xmlns:a16="http://schemas.microsoft.com/office/drawing/2014/main" id="{D40B35D9-F28F-4466-8701-B9B807E788B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59" name="Text 19">
          <a:extLst>
            <a:ext uri="{FF2B5EF4-FFF2-40B4-BE49-F238E27FC236}">
              <a16:creationId xmlns:a16="http://schemas.microsoft.com/office/drawing/2014/main" id="{419F8CE1-6C3D-4F36-B8D6-674C416FB86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60" name="Text 19">
          <a:extLst>
            <a:ext uri="{FF2B5EF4-FFF2-40B4-BE49-F238E27FC236}">
              <a16:creationId xmlns:a16="http://schemas.microsoft.com/office/drawing/2014/main" id="{6A96AA96-30EB-4C8D-A8CE-121E3B984A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61" name="Text 19">
          <a:extLst>
            <a:ext uri="{FF2B5EF4-FFF2-40B4-BE49-F238E27FC236}">
              <a16:creationId xmlns:a16="http://schemas.microsoft.com/office/drawing/2014/main" id="{4B2D2AF5-192C-4847-9BF7-B42E9A96889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62" name="Text 19">
          <a:extLst>
            <a:ext uri="{FF2B5EF4-FFF2-40B4-BE49-F238E27FC236}">
              <a16:creationId xmlns:a16="http://schemas.microsoft.com/office/drawing/2014/main" id="{EC9A177F-3331-4FC1-9606-7031275A943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063" name="Text 19">
          <a:extLst>
            <a:ext uri="{FF2B5EF4-FFF2-40B4-BE49-F238E27FC236}">
              <a16:creationId xmlns:a16="http://schemas.microsoft.com/office/drawing/2014/main" id="{9301730A-9A63-49A3-8E3F-041F4FF177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64" name="Text 19">
          <a:extLst>
            <a:ext uri="{FF2B5EF4-FFF2-40B4-BE49-F238E27FC236}">
              <a16:creationId xmlns:a16="http://schemas.microsoft.com/office/drawing/2014/main" id="{943B17A6-E3E3-46A5-A829-ED85BFEA8BF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65" name="Text 19">
          <a:extLst>
            <a:ext uri="{FF2B5EF4-FFF2-40B4-BE49-F238E27FC236}">
              <a16:creationId xmlns:a16="http://schemas.microsoft.com/office/drawing/2014/main" id="{E7E03394-6060-4A1E-AEAA-BD76BB5A882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66" name="Text 19">
          <a:extLst>
            <a:ext uri="{FF2B5EF4-FFF2-40B4-BE49-F238E27FC236}">
              <a16:creationId xmlns:a16="http://schemas.microsoft.com/office/drawing/2014/main" id="{8F08A05A-F017-4063-8280-A5DD6B7B37C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67" name="Text 19">
          <a:extLst>
            <a:ext uri="{FF2B5EF4-FFF2-40B4-BE49-F238E27FC236}">
              <a16:creationId xmlns:a16="http://schemas.microsoft.com/office/drawing/2014/main" id="{4B60FBF6-ADDB-4372-A17D-C12341FD3BE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68" name="Text 19">
          <a:extLst>
            <a:ext uri="{FF2B5EF4-FFF2-40B4-BE49-F238E27FC236}">
              <a16:creationId xmlns:a16="http://schemas.microsoft.com/office/drawing/2014/main" id="{267D2390-BC69-441C-9EAF-20991EA47D5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69" name="Text 19">
          <a:extLst>
            <a:ext uri="{FF2B5EF4-FFF2-40B4-BE49-F238E27FC236}">
              <a16:creationId xmlns:a16="http://schemas.microsoft.com/office/drawing/2014/main" id="{7C45045D-62BE-4CAA-B29B-DF5A8E3C11E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70" name="Text 19">
          <a:extLst>
            <a:ext uri="{FF2B5EF4-FFF2-40B4-BE49-F238E27FC236}">
              <a16:creationId xmlns:a16="http://schemas.microsoft.com/office/drawing/2014/main" id="{0699DE54-D0F4-479B-942C-28579DDE073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71" name="Text 19">
          <a:extLst>
            <a:ext uri="{FF2B5EF4-FFF2-40B4-BE49-F238E27FC236}">
              <a16:creationId xmlns:a16="http://schemas.microsoft.com/office/drawing/2014/main" id="{13B99325-CC06-4014-AE54-797209703AA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72" name="Text 19">
          <a:extLst>
            <a:ext uri="{FF2B5EF4-FFF2-40B4-BE49-F238E27FC236}">
              <a16:creationId xmlns:a16="http://schemas.microsoft.com/office/drawing/2014/main" id="{1E420655-DB38-42BF-B34F-3FB54E01760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73" name="Text 19">
          <a:extLst>
            <a:ext uri="{FF2B5EF4-FFF2-40B4-BE49-F238E27FC236}">
              <a16:creationId xmlns:a16="http://schemas.microsoft.com/office/drawing/2014/main" id="{5B06D8A9-38BF-4911-B602-6BF276380E7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74" name="Text 19">
          <a:extLst>
            <a:ext uri="{FF2B5EF4-FFF2-40B4-BE49-F238E27FC236}">
              <a16:creationId xmlns:a16="http://schemas.microsoft.com/office/drawing/2014/main" id="{B735A40C-0956-4FD6-8DC4-55680F837BB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75" name="Text 19">
          <a:extLst>
            <a:ext uri="{FF2B5EF4-FFF2-40B4-BE49-F238E27FC236}">
              <a16:creationId xmlns:a16="http://schemas.microsoft.com/office/drawing/2014/main" id="{2646908A-4FC4-42CA-9B96-D2C06118774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76" name="Text 19">
          <a:extLst>
            <a:ext uri="{FF2B5EF4-FFF2-40B4-BE49-F238E27FC236}">
              <a16:creationId xmlns:a16="http://schemas.microsoft.com/office/drawing/2014/main" id="{1CC5AF3B-794C-4E2A-B198-05EF4A6274D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77" name="Text 19">
          <a:extLst>
            <a:ext uri="{FF2B5EF4-FFF2-40B4-BE49-F238E27FC236}">
              <a16:creationId xmlns:a16="http://schemas.microsoft.com/office/drawing/2014/main" id="{CB5A9768-6F71-4173-9285-4CA57840CA6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78" name="Text 19">
          <a:extLst>
            <a:ext uri="{FF2B5EF4-FFF2-40B4-BE49-F238E27FC236}">
              <a16:creationId xmlns:a16="http://schemas.microsoft.com/office/drawing/2014/main" id="{B9BF9800-A125-4805-8009-8972E7B3813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79" name="Text 19">
          <a:extLst>
            <a:ext uri="{FF2B5EF4-FFF2-40B4-BE49-F238E27FC236}">
              <a16:creationId xmlns:a16="http://schemas.microsoft.com/office/drawing/2014/main" id="{74D1570C-49C1-4FEE-816F-AA91F2EA39B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80" name="Text 19">
          <a:extLst>
            <a:ext uri="{FF2B5EF4-FFF2-40B4-BE49-F238E27FC236}">
              <a16:creationId xmlns:a16="http://schemas.microsoft.com/office/drawing/2014/main" id="{1A65941C-B61E-4942-884B-7DD2C4B0B56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81" name="Text 19">
          <a:extLst>
            <a:ext uri="{FF2B5EF4-FFF2-40B4-BE49-F238E27FC236}">
              <a16:creationId xmlns:a16="http://schemas.microsoft.com/office/drawing/2014/main" id="{D8F122D8-447D-4450-AEDE-7C67D3674BB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82" name="Text 19">
          <a:extLst>
            <a:ext uri="{FF2B5EF4-FFF2-40B4-BE49-F238E27FC236}">
              <a16:creationId xmlns:a16="http://schemas.microsoft.com/office/drawing/2014/main" id="{754A4123-669F-45B6-8C8B-6F0C19445A1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83" name="Text 19">
          <a:extLst>
            <a:ext uri="{FF2B5EF4-FFF2-40B4-BE49-F238E27FC236}">
              <a16:creationId xmlns:a16="http://schemas.microsoft.com/office/drawing/2014/main" id="{893A27DB-6B66-491D-9DE5-695AF6519C4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84" name="Text 19">
          <a:extLst>
            <a:ext uri="{FF2B5EF4-FFF2-40B4-BE49-F238E27FC236}">
              <a16:creationId xmlns:a16="http://schemas.microsoft.com/office/drawing/2014/main" id="{AC746CE9-3DFC-451B-B501-4331495CF1F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85" name="Text 19">
          <a:extLst>
            <a:ext uri="{FF2B5EF4-FFF2-40B4-BE49-F238E27FC236}">
              <a16:creationId xmlns:a16="http://schemas.microsoft.com/office/drawing/2014/main" id="{1AC578D4-1F25-4A53-AD06-5D01CF757DE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86" name="Text 19">
          <a:extLst>
            <a:ext uri="{FF2B5EF4-FFF2-40B4-BE49-F238E27FC236}">
              <a16:creationId xmlns:a16="http://schemas.microsoft.com/office/drawing/2014/main" id="{DFF7AEFF-696D-44DC-AF8F-C6F17E9A2AC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87" name="Text 19">
          <a:extLst>
            <a:ext uri="{FF2B5EF4-FFF2-40B4-BE49-F238E27FC236}">
              <a16:creationId xmlns:a16="http://schemas.microsoft.com/office/drawing/2014/main" id="{25FF479C-4F07-4E0F-8268-88B0F318592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88" name="Text 19">
          <a:extLst>
            <a:ext uri="{FF2B5EF4-FFF2-40B4-BE49-F238E27FC236}">
              <a16:creationId xmlns:a16="http://schemas.microsoft.com/office/drawing/2014/main" id="{7653EF4A-80CF-4107-85D6-E223A391A74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89" name="Text 19">
          <a:extLst>
            <a:ext uri="{FF2B5EF4-FFF2-40B4-BE49-F238E27FC236}">
              <a16:creationId xmlns:a16="http://schemas.microsoft.com/office/drawing/2014/main" id="{0917BD4A-27DB-45A5-99AF-109E1D5B1B2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90" name="Text 19">
          <a:extLst>
            <a:ext uri="{FF2B5EF4-FFF2-40B4-BE49-F238E27FC236}">
              <a16:creationId xmlns:a16="http://schemas.microsoft.com/office/drawing/2014/main" id="{09371361-F6BE-4EB1-88C9-62B6DDD5563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91" name="Text 19">
          <a:extLst>
            <a:ext uri="{FF2B5EF4-FFF2-40B4-BE49-F238E27FC236}">
              <a16:creationId xmlns:a16="http://schemas.microsoft.com/office/drawing/2014/main" id="{0D774630-47A2-405E-9C4C-00C6E4F0C65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92" name="Text 19">
          <a:extLst>
            <a:ext uri="{FF2B5EF4-FFF2-40B4-BE49-F238E27FC236}">
              <a16:creationId xmlns:a16="http://schemas.microsoft.com/office/drawing/2014/main" id="{9B711B06-202C-4E75-884F-366B1CB94EA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93" name="Text 19">
          <a:extLst>
            <a:ext uri="{FF2B5EF4-FFF2-40B4-BE49-F238E27FC236}">
              <a16:creationId xmlns:a16="http://schemas.microsoft.com/office/drawing/2014/main" id="{E6A163BE-AEF4-4880-B6E9-A93AD0A596F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94" name="Text 19">
          <a:extLst>
            <a:ext uri="{FF2B5EF4-FFF2-40B4-BE49-F238E27FC236}">
              <a16:creationId xmlns:a16="http://schemas.microsoft.com/office/drawing/2014/main" id="{ACFFD3AA-228E-4C4A-B474-F987040352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95" name="Text 19">
          <a:extLst>
            <a:ext uri="{FF2B5EF4-FFF2-40B4-BE49-F238E27FC236}">
              <a16:creationId xmlns:a16="http://schemas.microsoft.com/office/drawing/2014/main" id="{DCBE0BE1-7B60-48AA-BB39-97464D848DA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96" name="Text 19">
          <a:extLst>
            <a:ext uri="{FF2B5EF4-FFF2-40B4-BE49-F238E27FC236}">
              <a16:creationId xmlns:a16="http://schemas.microsoft.com/office/drawing/2014/main" id="{E35DA464-A3FC-40E3-8119-058601F6CA1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97" name="Text 19">
          <a:extLst>
            <a:ext uri="{FF2B5EF4-FFF2-40B4-BE49-F238E27FC236}">
              <a16:creationId xmlns:a16="http://schemas.microsoft.com/office/drawing/2014/main" id="{2A1C1ED0-5D8F-4B52-9F19-6922276E9FC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98" name="Text 19">
          <a:extLst>
            <a:ext uri="{FF2B5EF4-FFF2-40B4-BE49-F238E27FC236}">
              <a16:creationId xmlns:a16="http://schemas.microsoft.com/office/drawing/2014/main" id="{FDCD6264-5115-4D4F-8BE7-63160DEDCB3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099" name="Text 19">
          <a:extLst>
            <a:ext uri="{FF2B5EF4-FFF2-40B4-BE49-F238E27FC236}">
              <a16:creationId xmlns:a16="http://schemas.microsoft.com/office/drawing/2014/main" id="{25EE851D-C680-443A-81CC-B9794F8CFC0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00" name="Text 19">
          <a:extLst>
            <a:ext uri="{FF2B5EF4-FFF2-40B4-BE49-F238E27FC236}">
              <a16:creationId xmlns:a16="http://schemas.microsoft.com/office/drawing/2014/main" id="{23C4AD61-E1BC-4A4A-AFB8-417D76FD71B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01" name="Text 19">
          <a:extLst>
            <a:ext uri="{FF2B5EF4-FFF2-40B4-BE49-F238E27FC236}">
              <a16:creationId xmlns:a16="http://schemas.microsoft.com/office/drawing/2014/main" id="{F8C666D5-3CEE-42CD-8FE7-E2DFA019CD2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02" name="Text 19">
          <a:extLst>
            <a:ext uri="{FF2B5EF4-FFF2-40B4-BE49-F238E27FC236}">
              <a16:creationId xmlns:a16="http://schemas.microsoft.com/office/drawing/2014/main" id="{54DEE288-788D-49FF-B69A-38F9B487FD2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03" name="Text 19">
          <a:extLst>
            <a:ext uri="{FF2B5EF4-FFF2-40B4-BE49-F238E27FC236}">
              <a16:creationId xmlns:a16="http://schemas.microsoft.com/office/drawing/2014/main" id="{0DF4D8E2-AB18-4E09-B19F-C1DBBB90522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04" name="Text 19">
          <a:extLst>
            <a:ext uri="{FF2B5EF4-FFF2-40B4-BE49-F238E27FC236}">
              <a16:creationId xmlns:a16="http://schemas.microsoft.com/office/drawing/2014/main" id="{269DB94A-4BC2-4EA6-A030-7C1395DF173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05" name="Text 19">
          <a:extLst>
            <a:ext uri="{FF2B5EF4-FFF2-40B4-BE49-F238E27FC236}">
              <a16:creationId xmlns:a16="http://schemas.microsoft.com/office/drawing/2014/main" id="{7466916C-2E99-434D-94AB-FE1044CDE9A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06" name="Text 19">
          <a:extLst>
            <a:ext uri="{FF2B5EF4-FFF2-40B4-BE49-F238E27FC236}">
              <a16:creationId xmlns:a16="http://schemas.microsoft.com/office/drawing/2014/main" id="{E4135EB9-D5E9-4BB6-B786-4DB1869A2B0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07" name="Text 19">
          <a:extLst>
            <a:ext uri="{FF2B5EF4-FFF2-40B4-BE49-F238E27FC236}">
              <a16:creationId xmlns:a16="http://schemas.microsoft.com/office/drawing/2014/main" id="{723C41D1-2CB7-440E-A238-CB8FBF8C530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08" name="Text 19">
          <a:extLst>
            <a:ext uri="{FF2B5EF4-FFF2-40B4-BE49-F238E27FC236}">
              <a16:creationId xmlns:a16="http://schemas.microsoft.com/office/drawing/2014/main" id="{8CE47458-610E-44CC-94C4-6AF6776927D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09" name="Text 19">
          <a:extLst>
            <a:ext uri="{FF2B5EF4-FFF2-40B4-BE49-F238E27FC236}">
              <a16:creationId xmlns:a16="http://schemas.microsoft.com/office/drawing/2014/main" id="{4EE66C58-35C2-42C3-A1BD-8B4F1AE350D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10" name="Text 19">
          <a:extLst>
            <a:ext uri="{FF2B5EF4-FFF2-40B4-BE49-F238E27FC236}">
              <a16:creationId xmlns:a16="http://schemas.microsoft.com/office/drawing/2014/main" id="{D3802B62-9875-49AB-A767-1C333B404DB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11" name="Text 19">
          <a:extLst>
            <a:ext uri="{FF2B5EF4-FFF2-40B4-BE49-F238E27FC236}">
              <a16:creationId xmlns:a16="http://schemas.microsoft.com/office/drawing/2014/main" id="{ED52C7F8-29E0-4755-8662-B62C112E2AE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12" name="Text 19">
          <a:extLst>
            <a:ext uri="{FF2B5EF4-FFF2-40B4-BE49-F238E27FC236}">
              <a16:creationId xmlns:a16="http://schemas.microsoft.com/office/drawing/2014/main" id="{B0913385-6420-486D-964D-2F773C08010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13" name="Text 19">
          <a:extLst>
            <a:ext uri="{FF2B5EF4-FFF2-40B4-BE49-F238E27FC236}">
              <a16:creationId xmlns:a16="http://schemas.microsoft.com/office/drawing/2014/main" id="{D7DAAF19-776E-4111-AD1D-843831F1FAD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14" name="Text 19">
          <a:extLst>
            <a:ext uri="{FF2B5EF4-FFF2-40B4-BE49-F238E27FC236}">
              <a16:creationId xmlns:a16="http://schemas.microsoft.com/office/drawing/2014/main" id="{C585B8CD-27BC-499B-B3D2-53E68F6DA6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15" name="Text 19">
          <a:extLst>
            <a:ext uri="{FF2B5EF4-FFF2-40B4-BE49-F238E27FC236}">
              <a16:creationId xmlns:a16="http://schemas.microsoft.com/office/drawing/2014/main" id="{027A4271-4451-4E91-A925-8985A52741E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16" name="Text 19">
          <a:extLst>
            <a:ext uri="{FF2B5EF4-FFF2-40B4-BE49-F238E27FC236}">
              <a16:creationId xmlns:a16="http://schemas.microsoft.com/office/drawing/2014/main" id="{2B64C5B1-649D-42AD-9284-6DF85227C33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17" name="Text 19">
          <a:extLst>
            <a:ext uri="{FF2B5EF4-FFF2-40B4-BE49-F238E27FC236}">
              <a16:creationId xmlns:a16="http://schemas.microsoft.com/office/drawing/2014/main" id="{36EBC147-1B8C-45BF-A18A-4B678ABCCFC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18" name="Text 19">
          <a:extLst>
            <a:ext uri="{FF2B5EF4-FFF2-40B4-BE49-F238E27FC236}">
              <a16:creationId xmlns:a16="http://schemas.microsoft.com/office/drawing/2014/main" id="{960CD45C-D346-492B-9AF1-D7EEF88E2B5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19" name="Text 19">
          <a:extLst>
            <a:ext uri="{FF2B5EF4-FFF2-40B4-BE49-F238E27FC236}">
              <a16:creationId xmlns:a16="http://schemas.microsoft.com/office/drawing/2014/main" id="{56A70295-E8A6-4771-8A5A-22FCABCC7A7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20" name="Text 19">
          <a:extLst>
            <a:ext uri="{FF2B5EF4-FFF2-40B4-BE49-F238E27FC236}">
              <a16:creationId xmlns:a16="http://schemas.microsoft.com/office/drawing/2014/main" id="{2A547232-62E0-467B-89BF-10D21FD2D15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21" name="Text 19">
          <a:extLst>
            <a:ext uri="{FF2B5EF4-FFF2-40B4-BE49-F238E27FC236}">
              <a16:creationId xmlns:a16="http://schemas.microsoft.com/office/drawing/2014/main" id="{0F807D86-D24E-48E3-99B0-3A14068383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22" name="Text 19">
          <a:extLst>
            <a:ext uri="{FF2B5EF4-FFF2-40B4-BE49-F238E27FC236}">
              <a16:creationId xmlns:a16="http://schemas.microsoft.com/office/drawing/2014/main" id="{28DF1C92-5FBE-4505-AE4A-E34C0E9BEAD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23" name="Text 19">
          <a:extLst>
            <a:ext uri="{FF2B5EF4-FFF2-40B4-BE49-F238E27FC236}">
              <a16:creationId xmlns:a16="http://schemas.microsoft.com/office/drawing/2014/main" id="{DB216173-C678-407A-A5A2-F8C9FA4C267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24" name="Text 19">
          <a:extLst>
            <a:ext uri="{FF2B5EF4-FFF2-40B4-BE49-F238E27FC236}">
              <a16:creationId xmlns:a16="http://schemas.microsoft.com/office/drawing/2014/main" id="{3B9D25E4-7A9C-4009-8F3D-3288420FAB2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25" name="Text 19">
          <a:extLst>
            <a:ext uri="{FF2B5EF4-FFF2-40B4-BE49-F238E27FC236}">
              <a16:creationId xmlns:a16="http://schemas.microsoft.com/office/drawing/2014/main" id="{50A7D32B-732F-405F-B899-EADEB2FB7C4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26" name="Text 19">
          <a:extLst>
            <a:ext uri="{FF2B5EF4-FFF2-40B4-BE49-F238E27FC236}">
              <a16:creationId xmlns:a16="http://schemas.microsoft.com/office/drawing/2014/main" id="{37B6AFC4-48F0-4162-A70C-AD7CDDD9F47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27" name="Text 19">
          <a:extLst>
            <a:ext uri="{FF2B5EF4-FFF2-40B4-BE49-F238E27FC236}">
              <a16:creationId xmlns:a16="http://schemas.microsoft.com/office/drawing/2014/main" id="{87247DD0-C8C8-4396-AD75-6AFD5733D77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28" name="Text 19">
          <a:extLst>
            <a:ext uri="{FF2B5EF4-FFF2-40B4-BE49-F238E27FC236}">
              <a16:creationId xmlns:a16="http://schemas.microsoft.com/office/drawing/2014/main" id="{F567CE9F-3511-4049-AEEC-6111F75D62B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29" name="Text 19">
          <a:extLst>
            <a:ext uri="{FF2B5EF4-FFF2-40B4-BE49-F238E27FC236}">
              <a16:creationId xmlns:a16="http://schemas.microsoft.com/office/drawing/2014/main" id="{5C388A35-7CE1-4F62-99B0-7D9D0DD5F5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30" name="Text 19">
          <a:extLst>
            <a:ext uri="{FF2B5EF4-FFF2-40B4-BE49-F238E27FC236}">
              <a16:creationId xmlns:a16="http://schemas.microsoft.com/office/drawing/2014/main" id="{27BBB7DD-C655-46C9-AA11-D99C1113C08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31" name="Text 19">
          <a:extLst>
            <a:ext uri="{FF2B5EF4-FFF2-40B4-BE49-F238E27FC236}">
              <a16:creationId xmlns:a16="http://schemas.microsoft.com/office/drawing/2014/main" id="{E6CCFB2D-C7FD-4170-89E6-3BD3C151AAC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32" name="Text 19">
          <a:extLst>
            <a:ext uri="{FF2B5EF4-FFF2-40B4-BE49-F238E27FC236}">
              <a16:creationId xmlns:a16="http://schemas.microsoft.com/office/drawing/2014/main" id="{0161776B-0246-4001-9AB7-8E2FF739262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33" name="Text 19">
          <a:extLst>
            <a:ext uri="{FF2B5EF4-FFF2-40B4-BE49-F238E27FC236}">
              <a16:creationId xmlns:a16="http://schemas.microsoft.com/office/drawing/2014/main" id="{8E2D525E-0921-47B7-B0C8-551DC6BE5F7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34" name="Text 19">
          <a:extLst>
            <a:ext uri="{FF2B5EF4-FFF2-40B4-BE49-F238E27FC236}">
              <a16:creationId xmlns:a16="http://schemas.microsoft.com/office/drawing/2014/main" id="{E42CB115-A8D2-4D86-9634-DEE1A9ED64B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35" name="Text 19">
          <a:extLst>
            <a:ext uri="{FF2B5EF4-FFF2-40B4-BE49-F238E27FC236}">
              <a16:creationId xmlns:a16="http://schemas.microsoft.com/office/drawing/2014/main" id="{EA2DD1D1-2FA2-4D4A-9D62-1A06B03B7DB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36" name="Text 19">
          <a:extLst>
            <a:ext uri="{FF2B5EF4-FFF2-40B4-BE49-F238E27FC236}">
              <a16:creationId xmlns:a16="http://schemas.microsoft.com/office/drawing/2014/main" id="{7B2A1585-6566-4463-ACC3-68EF501C368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37" name="Text 19">
          <a:extLst>
            <a:ext uri="{FF2B5EF4-FFF2-40B4-BE49-F238E27FC236}">
              <a16:creationId xmlns:a16="http://schemas.microsoft.com/office/drawing/2014/main" id="{1C4121D8-D8B3-47D2-B4C9-8E03F1F0C38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38" name="Text 19">
          <a:extLst>
            <a:ext uri="{FF2B5EF4-FFF2-40B4-BE49-F238E27FC236}">
              <a16:creationId xmlns:a16="http://schemas.microsoft.com/office/drawing/2014/main" id="{2317EC48-6B96-4A27-8980-A207F0E8F1D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39" name="Text 19">
          <a:extLst>
            <a:ext uri="{FF2B5EF4-FFF2-40B4-BE49-F238E27FC236}">
              <a16:creationId xmlns:a16="http://schemas.microsoft.com/office/drawing/2014/main" id="{C0A72F91-18A8-4E3A-BB42-00A3F2FFADE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40" name="Text 19">
          <a:extLst>
            <a:ext uri="{FF2B5EF4-FFF2-40B4-BE49-F238E27FC236}">
              <a16:creationId xmlns:a16="http://schemas.microsoft.com/office/drawing/2014/main" id="{E74B382D-2BA7-4C96-A783-CBC3C9E89D9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41" name="Text 19">
          <a:extLst>
            <a:ext uri="{FF2B5EF4-FFF2-40B4-BE49-F238E27FC236}">
              <a16:creationId xmlns:a16="http://schemas.microsoft.com/office/drawing/2014/main" id="{49BB855C-4ECA-49F0-AEBB-1CF77251258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42" name="Text 19">
          <a:extLst>
            <a:ext uri="{FF2B5EF4-FFF2-40B4-BE49-F238E27FC236}">
              <a16:creationId xmlns:a16="http://schemas.microsoft.com/office/drawing/2014/main" id="{113E6DA9-A7D9-4FFF-BB07-8B91FE7CC4E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43" name="Text 19">
          <a:extLst>
            <a:ext uri="{FF2B5EF4-FFF2-40B4-BE49-F238E27FC236}">
              <a16:creationId xmlns:a16="http://schemas.microsoft.com/office/drawing/2014/main" id="{6C744394-AE21-4712-AB12-28CE6568C9D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44" name="Text 19">
          <a:extLst>
            <a:ext uri="{FF2B5EF4-FFF2-40B4-BE49-F238E27FC236}">
              <a16:creationId xmlns:a16="http://schemas.microsoft.com/office/drawing/2014/main" id="{897A0311-829D-4160-81FE-A28A71EB71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45" name="Text 19">
          <a:extLst>
            <a:ext uri="{FF2B5EF4-FFF2-40B4-BE49-F238E27FC236}">
              <a16:creationId xmlns:a16="http://schemas.microsoft.com/office/drawing/2014/main" id="{5C89F1D6-ADB4-4A03-90B6-E34E75DD3A9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46" name="Text 19">
          <a:extLst>
            <a:ext uri="{FF2B5EF4-FFF2-40B4-BE49-F238E27FC236}">
              <a16:creationId xmlns:a16="http://schemas.microsoft.com/office/drawing/2014/main" id="{92E9F39E-1995-4393-A680-16213C22ED0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47" name="Text 19">
          <a:extLst>
            <a:ext uri="{FF2B5EF4-FFF2-40B4-BE49-F238E27FC236}">
              <a16:creationId xmlns:a16="http://schemas.microsoft.com/office/drawing/2014/main" id="{B21C1D1E-6193-4725-8D10-754E2B075B1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48" name="Text 19">
          <a:extLst>
            <a:ext uri="{FF2B5EF4-FFF2-40B4-BE49-F238E27FC236}">
              <a16:creationId xmlns:a16="http://schemas.microsoft.com/office/drawing/2014/main" id="{5C07AF4A-D8F0-4FC4-B8BC-B637A9DB7A9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49" name="Text 19">
          <a:extLst>
            <a:ext uri="{FF2B5EF4-FFF2-40B4-BE49-F238E27FC236}">
              <a16:creationId xmlns:a16="http://schemas.microsoft.com/office/drawing/2014/main" id="{E995BF4A-0C1F-4CC5-A4A8-813EB7D8D04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50" name="Text 19">
          <a:extLst>
            <a:ext uri="{FF2B5EF4-FFF2-40B4-BE49-F238E27FC236}">
              <a16:creationId xmlns:a16="http://schemas.microsoft.com/office/drawing/2014/main" id="{05046237-15EB-4F13-81AC-37126835162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51" name="Text 19">
          <a:extLst>
            <a:ext uri="{FF2B5EF4-FFF2-40B4-BE49-F238E27FC236}">
              <a16:creationId xmlns:a16="http://schemas.microsoft.com/office/drawing/2014/main" id="{A5736AF4-4B1B-4444-BD8F-CD498DD5490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52" name="Text 19">
          <a:extLst>
            <a:ext uri="{FF2B5EF4-FFF2-40B4-BE49-F238E27FC236}">
              <a16:creationId xmlns:a16="http://schemas.microsoft.com/office/drawing/2014/main" id="{7BAF25FA-F853-46F4-B254-4AFD601CEB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53" name="Text 19">
          <a:extLst>
            <a:ext uri="{FF2B5EF4-FFF2-40B4-BE49-F238E27FC236}">
              <a16:creationId xmlns:a16="http://schemas.microsoft.com/office/drawing/2014/main" id="{44F199EC-6BD2-4B98-B616-7D4B382D6A1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54" name="Text 19">
          <a:extLst>
            <a:ext uri="{FF2B5EF4-FFF2-40B4-BE49-F238E27FC236}">
              <a16:creationId xmlns:a16="http://schemas.microsoft.com/office/drawing/2014/main" id="{A21FBE69-735A-40CE-B184-57956517FD2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55" name="Text 19">
          <a:extLst>
            <a:ext uri="{FF2B5EF4-FFF2-40B4-BE49-F238E27FC236}">
              <a16:creationId xmlns:a16="http://schemas.microsoft.com/office/drawing/2014/main" id="{B715B669-B2D8-439C-8214-D8AE07C694C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56" name="Text 19">
          <a:extLst>
            <a:ext uri="{FF2B5EF4-FFF2-40B4-BE49-F238E27FC236}">
              <a16:creationId xmlns:a16="http://schemas.microsoft.com/office/drawing/2014/main" id="{59299CA4-61DA-4C4B-8935-3F6CCDC1974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57" name="Text 19">
          <a:extLst>
            <a:ext uri="{FF2B5EF4-FFF2-40B4-BE49-F238E27FC236}">
              <a16:creationId xmlns:a16="http://schemas.microsoft.com/office/drawing/2014/main" id="{1AA8F0C5-56D3-4944-844E-6F998E32F6E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58" name="Text 19">
          <a:extLst>
            <a:ext uri="{FF2B5EF4-FFF2-40B4-BE49-F238E27FC236}">
              <a16:creationId xmlns:a16="http://schemas.microsoft.com/office/drawing/2014/main" id="{6DE6BD80-6E7D-4DFB-BC1C-7254A6E9AE9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59" name="Text 19">
          <a:extLst>
            <a:ext uri="{FF2B5EF4-FFF2-40B4-BE49-F238E27FC236}">
              <a16:creationId xmlns:a16="http://schemas.microsoft.com/office/drawing/2014/main" id="{682A26C5-6E9F-44D5-9F4D-C0659E09106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60" name="Text 19">
          <a:extLst>
            <a:ext uri="{FF2B5EF4-FFF2-40B4-BE49-F238E27FC236}">
              <a16:creationId xmlns:a16="http://schemas.microsoft.com/office/drawing/2014/main" id="{E32D77AC-3EA5-4470-A74B-14926BD951B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61" name="Text 19">
          <a:extLst>
            <a:ext uri="{FF2B5EF4-FFF2-40B4-BE49-F238E27FC236}">
              <a16:creationId xmlns:a16="http://schemas.microsoft.com/office/drawing/2014/main" id="{5D00FF53-43B1-46B5-9D21-5A6CD629612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62" name="Text 19">
          <a:extLst>
            <a:ext uri="{FF2B5EF4-FFF2-40B4-BE49-F238E27FC236}">
              <a16:creationId xmlns:a16="http://schemas.microsoft.com/office/drawing/2014/main" id="{7F577711-CCB7-4405-BF3D-BCC14895BD9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63" name="Text 19">
          <a:extLst>
            <a:ext uri="{FF2B5EF4-FFF2-40B4-BE49-F238E27FC236}">
              <a16:creationId xmlns:a16="http://schemas.microsoft.com/office/drawing/2014/main" id="{6F560D04-4E22-4D38-9493-61825FCF3D9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64" name="Text 19">
          <a:extLst>
            <a:ext uri="{FF2B5EF4-FFF2-40B4-BE49-F238E27FC236}">
              <a16:creationId xmlns:a16="http://schemas.microsoft.com/office/drawing/2014/main" id="{ADA3D3BB-596B-4AEB-85FB-F84FE0D6C33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65" name="Text 19">
          <a:extLst>
            <a:ext uri="{FF2B5EF4-FFF2-40B4-BE49-F238E27FC236}">
              <a16:creationId xmlns:a16="http://schemas.microsoft.com/office/drawing/2014/main" id="{83CDD617-3E28-464E-89D9-447824EF4FC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66" name="Text 19">
          <a:extLst>
            <a:ext uri="{FF2B5EF4-FFF2-40B4-BE49-F238E27FC236}">
              <a16:creationId xmlns:a16="http://schemas.microsoft.com/office/drawing/2014/main" id="{E7381897-B97A-497D-9F7E-DF3051178D1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67" name="Text 19">
          <a:extLst>
            <a:ext uri="{FF2B5EF4-FFF2-40B4-BE49-F238E27FC236}">
              <a16:creationId xmlns:a16="http://schemas.microsoft.com/office/drawing/2014/main" id="{5D34A090-269B-494A-AEFF-A34386DEB93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68" name="Text 19">
          <a:extLst>
            <a:ext uri="{FF2B5EF4-FFF2-40B4-BE49-F238E27FC236}">
              <a16:creationId xmlns:a16="http://schemas.microsoft.com/office/drawing/2014/main" id="{466F7510-4183-4CB5-A873-A270A88763B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69" name="Text 19">
          <a:extLst>
            <a:ext uri="{FF2B5EF4-FFF2-40B4-BE49-F238E27FC236}">
              <a16:creationId xmlns:a16="http://schemas.microsoft.com/office/drawing/2014/main" id="{08209150-E8F1-43BD-8238-91DC413F3E4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70" name="Text 19">
          <a:extLst>
            <a:ext uri="{FF2B5EF4-FFF2-40B4-BE49-F238E27FC236}">
              <a16:creationId xmlns:a16="http://schemas.microsoft.com/office/drawing/2014/main" id="{7B1965AB-8BD6-4652-A519-B58C7293A9E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71" name="Text 19">
          <a:extLst>
            <a:ext uri="{FF2B5EF4-FFF2-40B4-BE49-F238E27FC236}">
              <a16:creationId xmlns:a16="http://schemas.microsoft.com/office/drawing/2014/main" id="{E29B0D6E-A662-4DD2-8940-27149BE9E08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72" name="Text 19">
          <a:extLst>
            <a:ext uri="{FF2B5EF4-FFF2-40B4-BE49-F238E27FC236}">
              <a16:creationId xmlns:a16="http://schemas.microsoft.com/office/drawing/2014/main" id="{76C443CA-2647-46E0-ABCB-162CF64ED4E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73" name="Text 19">
          <a:extLst>
            <a:ext uri="{FF2B5EF4-FFF2-40B4-BE49-F238E27FC236}">
              <a16:creationId xmlns:a16="http://schemas.microsoft.com/office/drawing/2014/main" id="{55E18E70-49E5-45CD-9DC3-D9F4E017AED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74" name="Text 19">
          <a:extLst>
            <a:ext uri="{FF2B5EF4-FFF2-40B4-BE49-F238E27FC236}">
              <a16:creationId xmlns:a16="http://schemas.microsoft.com/office/drawing/2014/main" id="{BA4B0061-5DE8-4180-83EB-5A9F649622E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75" name="Text 19">
          <a:extLst>
            <a:ext uri="{FF2B5EF4-FFF2-40B4-BE49-F238E27FC236}">
              <a16:creationId xmlns:a16="http://schemas.microsoft.com/office/drawing/2014/main" id="{2B9488B7-F6CF-4C34-BF5C-41E817A8C02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76" name="Text 19">
          <a:extLst>
            <a:ext uri="{FF2B5EF4-FFF2-40B4-BE49-F238E27FC236}">
              <a16:creationId xmlns:a16="http://schemas.microsoft.com/office/drawing/2014/main" id="{8FEB5C27-3DFD-42C3-9111-98BED5CEB7B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77" name="Text 19">
          <a:extLst>
            <a:ext uri="{FF2B5EF4-FFF2-40B4-BE49-F238E27FC236}">
              <a16:creationId xmlns:a16="http://schemas.microsoft.com/office/drawing/2014/main" id="{857C3F34-DB36-4F3B-B3AE-5362354EAA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78" name="Text 19">
          <a:extLst>
            <a:ext uri="{FF2B5EF4-FFF2-40B4-BE49-F238E27FC236}">
              <a16:creationId xmlns:a16="http://schemas.microsoft.com/office/drawing/2014/main" id="{CFAAA192-1AC5-407A-8448-CCA78FE81A3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79" name="Text 19">
          <a:extLst>
            <a:ext uri="{FF2B5EF4-FFF2-40B4-BE49-F238E27FC236}">
              <a16:creationId xmlns:a16="http://schemas.microsoft.com/office/drawing/2014/main" id="{77E24633-8B6E-446A-907A-4F3DD8BEA0C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80" name="Text 19">
          <a:extLst>
            <a:ext uri="{FF2B5EF4-FFF2-40B4-BE49-F238E27FC236}">
              <a16:creationId xmlns:a16="http://schemas.microsoft.com/office/drawing/2014/main" id="{83A77BDB-9A75-4B6E-9AC0-9459FFC3FE7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81" name="Text 19">
          <a:extLst>
            <a:ext uri="{FF2B5EF4-FFF2-40B4-BE49-F238E27FC236}">
              <a16:creationId xmlns:a16="http://schemas.microsoft.com/office/drawing/2014/main" id="{04449E5D-29F7-4521-A264-BB46554C862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82" name="Text 19">
          <a:extLst>
            <a:ext uri="{FF2B5EF4-FFF2-40B4-BE49-F238E27FC236}">
              <a16:creationId xmlns:a16="http://schemas.microsoft.com/office/drawing/2014/main" id="{A6C3D411-9A9B-4312-AD20-AC8089CD758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83" name="Text 19">
          <a:extLst>
            <a:ext uri="{FF2B5EF4-FFF2-40B4-BE49-F238E27FC236}">
              <a16:creationId xmlns:a16="http://schemas.microsoft.com/office/drawing/2014/main" id="{97776C5C-306B-4FCD-8DF9-DEF632E06BC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84" name="Text 19">
          <a:extLst>
            <a:ext uri="{FF2B5EF4-FFF2-40B4-BE49-F238E27FC236}">
              <a16:creationId xmlns:a16="http://schemas.microsoft.com/office/drawing/2014/main" id="{BDAD957D-B1B2-413D-93D0-CC31E85A870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85" name="Text 19">
          <a:extLst>
            <a:ext uri="{FF2B5EF4-FFF2-40B4-BE49-F238E27FC236}">
              <a16:creationId xmlns:a16="http://schemas.microsoft.com/office/drawing/2014/main" id="{1409C1F0-D16B-43E4-80D7-6D48BD748A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86" name="Text 19">
          <a:extLst>
            <a:ext uri="{FF2B5EF4-FFF2-40B4-BE49-F238E27FC236}">
              <a16:creationId xmlns:a16="http://schemas.microsoft.com/office/drawing/2014/main" id="{D2218864-D1D4-49EA-879E-07CCC91163F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87" name="Text 19">
          <a:extLst>
            <a:ext uri="{FF2B5EF4-FFF2-40B4-BE49-F238E27FC236}">
              <a16:creationId xmlns:a16="http://schemas.microsoft.com/office/drawing/2014/main" id="{713C66B6-AE5D-48C6-898D-6FE7D2174BB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88" name="Text 19">
          <a:extLst>
            <a:ext uri="{FF2B5EF4-FFF2-40B4-BE49-F238E27FC236}">
              <a16:creationId xmlns:a16="http://schemas.microsoft.com/office/drawing/2014/main" id="{E7016503-84E4-4187-ADD1-20E9453B088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89" name="Text 19">
          <a:extLst>
            <a:ext uri="{FF2B5EF4-FFF2-40B4-BE49-F238E27FC236}">
              <a16:creationId xmlns:a16="http://schemas.microsoft.com/office/drawing/2014/main" id="{90345071-D080-48CA-9981-361A6F55E28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90" name="Text 19">
          <a:extLst>
            <a:ext uri="{FF2B5EF4-FFF2-40B4-BE49-F238E27FC236}">
              <a16:creationId xmlns:a16="http://schemas.microsoft.com/office/drawing/2014/main" id="{E3EFD14C-AE79-427B-A29A-24A3D14DEB4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91" name="Text 19">
          <a:extLst>
            <a:ext uri="{FF2B5EF4-FFF2-40B4-BE49-F238E27FC236}">
              <a16:creationId xmlns:a16="http://schemas.microsoft.com/office/drawing/2014/main" id="{67B98C5A-0B74-494A-9DE3-6E0D7A9836B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92" name="Text 19">
          <a:extLst>
            <a:ext uri="{FF2B5EF4-FFF2-40B4-BE49-F238E27FC236}">
              <a16:creationId xmlns:a16="http://schemas.microsoft.com/office/drawing/2014/main" id="{179AC35F-9C48-41E5-B251-0BD913DCA2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93" name="Text 19">
          <a:extLst>
            <a:ext uri="{FF2B5EF4-FFF2-40B4-BE49-F238E27FC236}">
              <a16:creationId xmlns:a16="http://schemas.microsoft.com/office/drawing/2014/main" id="{FD089F6E-DBC4-4799-A088-C13238C631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94" name="Text 19">
          <a:extLst>
            <a:ext uri="{FF2B5EF4-FFF2-40B4-BE49-F238E27FC236}">
              <a16:creationId xmlns:a16="http://schemas.microsoft.com/office/drawing/2014/main" id="{7C1490EC-09FC-4B4D-A90C-56281B8853B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95" name="Text 19">
          <a:extLst>
            <a:ext uri="{FF2B5EF4-FFF2-40B4-BE49-F238E27FC236}">
              <a16:creationId xmlns:a16="http://schemas.microsoft.com/office/drawing/2014/main" id="{8CF6553F-9DEB-4E6E-A2C3-887CE936B06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96" name="Text 19">
          <a:extLst>
            <a:ext uri="{FF2B5EF4-FFF2-40B4-BE49-F238E27FC236}">
              <a16:creationId xmlns:a16="http://schemas.microsoft.com/office/drawing/2014/main" id="{34CEB58D-1F73-4A66-BF19-A926EB31EB2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97" name="Text 19">
          <a:extLst>
            <a:ext uri="{FF2B5EF4-FFF2-40B4-BE49-F238E27FC236}">
              <a16:creationId xmlns:a16="http://schemas.microsoft.com/office/drawing/2014/main" id="{139300F5-6628-4152-93E6-E4B356D0FD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98" name="Text 19">
          <a:extLst>
            <a:ext uri="{FF2B5EF4-FFF2-40B4-BE49-F238E27FC236}">
              <a16:creationId xmlns:a16="http://schemas.microsoft.com/office/drawing/2014/main" id="{81CEA541-B568-4744-A247-8DA739B0B1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199" name="Text 19">
          <a:extLst>
            <a:ext uri="{FF2B5EF4-FFF2-40B4-BE49-F238E27FC236}">
              <a16:creationId xmlns:a16="http://schemas.microsoft.com/office/drawing/2014/main" id="{0C40F093-A4FB-4AFF-B185-3D09B3FCD13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00" name="Text 19">
          <a:extLst>
            <a:ext uri="{FF2B5EF4-FFF2-40B4-BE49-F238E27FC236}">
              <a16:creationId xmlns:a16="http://schemas.microsoft.com/office/drawing/2014/main" id="{F0595CDF-5279-4872-B5C7-9785403FC80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01" name="Text 19">
          <a:extLst>
            <a:ext uri="{FF2B5EF4-FFF2-40B4-BE49-F238E27FC236}">
              <a16:creationId xmlns:a16="http://schemas.microsoft.com/office/drawing/2014/main" id="{43645D4F-B7D2-45E3-9E94-5F5378B83A4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02" name="Text 19">
          <a:extLst>
            <a:ext uri="{FF2B5EF4-FFF2-40B4-BE49-F238E27FC236}">
              <a16:creationId xmlns:a16="http://schemas.microsoft.com/office/drawing/2014/main" id="{95A4EE2A-B976-4A68-A8BD-E15ABB4A9CC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03" name="Text 19">
          <a:extLst>
            <a:ext uri="{FF2B5EF4-FFF2-40B4-BE49-F238E27FC236}">
              <a16:creationId xmlns:a16="http://schemas.microsoft.com/office/drawing/2014/main" id="{2ADDFCC1-D482-465F-91A7-2AAF58BEF57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04" name="Text 19">
          <a:extLst>
            <a:ext uri="{FF2B5EF4-FFF2-40B4-BE49-F238E27FC236}">
              <a16:creationId xmlns:a16="http://schemas.microsoft.com/office/drawing/2014/main" id="{D75A823B-811B-42F1-A855-A18CDA69FBB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05" name="Text 19">
          <a:extLst>
            <a:ext uri="{FF2B5EF4-FFF2-40B4-BE49-F238E27FC236}">
              <a16:creationId xmlns:a16="http://schemas.microsoft.com/office/drawing/2014/main" id="{DF0021D2-7E3D-45FC-8289-97E1CBA0EDF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06" name="Text 19">
          <a:extLst>
            <a:ext uri="{FF2B5EF4-FFF2-40B4-BE49-F238E27FC236}">
              <a16:creationId xmlns:a16="http://schemas.microsoft.com/office/drawing/2014/main" id="{CE56E656-E860-4553-9E71-70351743E94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07" name="Text 19">
          <a:extLst>
            <a:ext uri="{FF2B5EF4-FFF2-40B4-BE49-F238E27FC236}">
              <a16:creationId xmlns:a16="http://schemas.microsoft.com/office/drawing/2014/main" id="{2251A429-F718-483E-8A04-CDEC47CB8B8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08" name="Text 19">
          <a:extLst>
            <a:ext uri="{FF2B5EF4-FFF2-40B4-BE49-F238E27FC236}">
              <a16:creationId xmlns:a16="http://schemas.microsoft.com/office/drawing/2014/main" id="{68823DE2-A405-471B-A2D1-855C37C7C63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09" name="Text 19">
          <a:extLst>
            <a:ext uri="{FF2B5EF4-FFF2-40B4-BE49-F238E27FC236}">
              <a16:creationId xmlns:a16="http://schemas.microsoft.com/office/drawing/2014/main" id="{E4869964-BAD0-499D-B3E6-C3A6D74059B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10" name="Text 19">
          <a:extLst>
            <a:ext uri="{FF2B5EF4-FFF2-40B4-BE49-F238E27FC236}">
              <a16:creationId xmlns:a16="http://schemas.microsoft.com/office/drawing/2014/main" id="{4BF5070D-6672-41C4-B25D-EE2BC8FC518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11" name="Text 19">
          <a:extLst>
            <a:ext uri="{FF2B5EF4-FFF2-40B4-BE49-F238E27FC236}">
              <a16:creationId xmlns:a16="http://schemas.microsoft.com/office/drawing/2014/main" id="{B2B6A326-F541-44FC-A3A5-95EB1377769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12" name="Text 19">
          <a:extLst>
            <a:ext uri="{FF2B5EF4-FFF2-40B4-BE49-F238E27FC236}">
              <a16:creationId xmlns:a16="http://schemas.microsoft.com/office/drawing/2014/main" id="{9F242090-11BC-46A5-B226-F879118F1E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13" name="Text 19">
          <a:extLst>
            <a:ext uri="{FF2B5EF4-FFF2-40B4-BE49-F238E27FC236}">
              <a16:creationId xmlns:a16="http://schemas.microsoft.com/office/drawing/2014/main" id="{58522247-707A-4D3E-9EAA-31630A453BC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14" name="Text 19">
          <a:extLst>
            <a:ext uri="{FF2B5EF4-FFF2-40B4-BE49-F238E27FC236}">
              <a16:creationId xmlns:a16="http://schemas.microsoft.com/office/drawing/2014/main" id="{02812030-1315-4916-8508-0717D44B1A0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15" name="Text 19">
          <a:extLst>
            <a:ext uri="{FF2B5EF4-FFF2-40B4-BE49-F238E27FC236}">
              <a16:creationId xmlns:a16="http://schemas.microsoft.com/office/drawing/2014/main" id="{8B97B742-7845-4304-BF57-896D4EEADD8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16" name="Text 19">
          <a:extLst>
            <a:ext uri="{FF2B5EF4-FFF2-40B4-BE49-F238E27FC236}">
              <a16:creationId xmlns:a16="http://schemas.microsoft.com/office/drawing/2014/main" id="{DD7541E5-5842-43C3-A4EC-DAD0D1D883E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17" name="Text 19">
          <a:extLst>
            <a:ext uri="{FF2B5EF4-FFF2-40B4-BE49-F238E27FC236}">
              <a16:creationId xmlns:a16="http://schemas.microsoft.com/office/drawing/2014/main" id="{67A66E5D-3E31-47DB-A43F-D2FB757E557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18" name="Text 19">
          <a:extLst>
            <a:ext uri="{FF2B5EF4-FFF2-40B4-BE49-F238E27FC236}">
              <a16:creationId xmlns:a16="http://schemas.microsoft.com/office/drawing/2014/main" id="{8F7D9C6E-830E-4066-9DCC-735AC0FB857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19" name="Text 19">
          <a:extLst>
            <a:ext uri="{FF2B5EF4-FFF2-40B4-BE49-F238E27FC236}">
              <a16:creationId xmlns:a16="http://schemas.microsoft.com/office/drawing/2014/main" id="{1399D252-C260-450A-BB82-00FDC44475E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20" name="Text 19">
          <a:extLst>
            <a:ext uri="{FF2B5EF4-FFF2-40B4-BE49-F238E27FC236}">
              <a16:creationId xmlns:a16="http://schemas.microsoft.com/office/drawing/2014/main" id="{E66C0325-9237-4F04-A450-0E02162A2E7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221" name="Text 19">
          <a:extLst>
            <a:ext uri="{FF2B5EF4-FFF2-40B4-BE49-F238E27FC236}">
              <a16:creationId xmlns:a16="http://schemas.microsoft.com/office/drawing/2014/main" id="{C6859E71-2047-4C63-BFAF-5F0DD88F06E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22" name="Text 19">
          <a:extLst>
            <a:ext uri="{FF2B5EF4-FFF2-40B4-BE49-F238E27FC236}">
              <a16:creationId xmlns:a16="http://schemas.microsoft.com/office/drawing/2014/main" id="{06B6BD5E-B19D-4C9C-8DA9-BFC6ADB72E6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23" name="Text 19">
          <a:extLst>
            <a:ext uri="{FF2B5EF4-FFF2-40B4-BE49-F238E27FC236}">
              <a16:creationId xmlns:a16="http://schemas.microsoft.com/office/drawing/2014/main" id="{31E506A5-1FDB-4856-9726-2DB873E48A6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24" name="Text 19">
          <a:extLst>
            <a:ext uri="{FF2B5EF4-FFF2-40B4-BE49-F238E27FC236}">
              <a16:creationId xmlns:a16="http://schemas.microsoft.com/office/drawing/2014/main" id="{5444BB55-244B-4DDA-8F7D-8C05259DAAD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25" name="Text 19">
          <a:extLst>
            <a:ext uri="{FF2B5EF4-FFF2-40B4-BE49-F238E27FC236}">
              <a16:creationId xmlns:a16="http://schemas.microsoft.com/office/drawing/2014/main" id="{0359AEA3-AAB1-4334-AA0D-9CE8D2DFC92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26" name="Text 19">
          <a:extLst>
            <a:ext uri="{FF2B5EF4-FFF2-40B4-BE49-F238E27FC236}">
              <a16:creationId xmlns:a16="http://schemas.microsoft.com/office/drawing/2014/main" id="{311028AE-EF6D-43BD-8F6E-212797C6353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27" name="Text 19">
          <a:extLst>
            <a:ext uri="{FF2B5EF4-FFF2-40B4-BE49-F238E27FC236}">
              <a16:creationId xmlns:a16="http://schemas.microsoft.com/office/drawing/2014/main" id="{4F46D8B5-D20F-4BAF-8248-9CA2F6A18E1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28" name="Text 19">
          <a:extLst>
            <a:ext uri="{FF2B5EF4-FFF2-40B4-BE49-F238E27FC236}">
              <a16:creationId xmlns:a16="http://schemas.microsoft.com/office/drawing/2014/main" id="{F0CF3F56-F7C2-48DC-9508-C6F90DF6FB3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29" name="Text 19">
          <a:extLst>
            <a:ext uri="{FF2B5EF4-FFF2-40B4-BE49-F238E27FC236}">
              <a16:creationId xmlns:a16="http://schemas.microsoft.com/office/drawing/2014/main" id="{50605CE0-8364-4FE1-BD4A-A580CC6A2EF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30" name="Text 19">
          <a:extLst>
            <a:ext uri="{FF2B5EF4-FFF2-40B4-BE49-F238E27FC236}">
              <a16:creationId xmlns:a16="http://schemas.microsoft.com/office/drawing/2014/main" id="{88AE4D2F-C8C7-46D6-B7D4-0CCEC5D3016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31" name="Text 19">
          <a:extLst>
            <a:ext uri="{FF2B5EF4-FFF2-40B4-BE49-F238E27FC236}">
              <a16:creationId xmlns:a16="http://schemas.microsoft.com/office/drawing/2014/main" id="{80E88EC9-C2BC-4C68-B947-E2A6D8702BD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32" name="Text 19">
          <a:extLst>
            <a:ext uri="{FF2B5EF4-FFF2-40B4-BE49-F238E27FC236}">
              <a16:creationId xmlns:a16="http://schemas.microsoft.com/office/drawing/2014/main" id="{82545F4C-A35E-4BFF-8564-7E21EC06E54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33" name="Text 19">
          <a:extLst>
            <a:ext uri="{FF2B5EF4-FFF2-40B4-BE49-F238E27FC236}">
              <a16:creationId xmlns:a16="http://schemas.microsoft.com/office/drawing/2014/main" id="{7B27ABEC-CA36-4F72-8A05-38E8FDAE1A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34" name="Text 19">
          <a:extLst>
            <a:ext uri="{FF2B5EF4-FFF2-40B4-BE49-F238E27FC236}">
              <a16:creationId xmlns:a16="http://schemas.microsoft.com/office/drawing/2014/main" id="{38FFA9CB-2D42-43EB-B093-68A4CE6B013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35" name="Text 19">
          <a:extLst>
            <a:ext uri="{FF2B5EF4-FFF2-40B4-BE49-F238E27FC236}">
              <a16:creationId xmlns:a16="http://schemas.microsoft.com/office/drawing/2014/main" id="{FFD49BED-07BF-4DAE-8CC1-424EF18228B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36" name="Text 19">
          <a:extLst>
            <a:ext uri="{FF2B5EF4-FFF2-40B4-BE49-F238E27FC236}">
              <a16:creationId xmlns:a16="http://schemas.microsoft.com/office/drawing/2014/main" id="{529C4572-B7CB-4ADD-866D-A83EA7279B2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37" name="Text 19">
          <a:extLst>
            <a:ext uri="{FF2B5EF4-FFF2-40B4-BE49-F238E27FC236}">
              <a16:creationId xmlns:a16="http://schemas.microsoft.com/office/drawing/2014/main" id="{D44CC99C-57A1-47C4-9505-80BA7DDDFBA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38" name="Text 19">
          <a:extLst>
            <a:ext uri="{FF2B5EF4-FFF2-40B4-BE49-F238E27FC236}">
              <a16:creationId xmlns:a16="http://schemas.microsoft.com/office/drawing/2014/main" id="{CE0DD5A3-B5A6-4016-A30B-B5A313F939F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39" name="Text 19">
          <a:extLst>
            <a:ext uri="{FF2B5EF4-FFF2-40B4-BE49-F238E27FC236}">
              <a16:creationId xmlns:a16="http://schemas.microsoft.com/office/drawing/2014/main" id="{C501F5FE-9DA5-48C4-98F0-BB3DA54EBFA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40" name="Text 19">
          <a:extLst>
            <a:ext uri="{FF2B5EF4-FFF2-40B4-BE49-F238E27FC236}">
              <a16:creationId xmlns:a16="http://schemas.microsoft.com/office/drawing/2014/main" id="{C39CF268-AD76-4E81-8ACB-8B24E71B48D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41" name="Text 19">
          <a:extLst>
            <a:ext uri="{FF2B5EF4-FFF2-40B4-BE49-F238E27FC236}">
              <a16:creationId xmlns:a16="http://schemas.microsoft.com/office/drawing/2014/main" id="{ADC69590-2FA4-4BF5-B2C8-9BC679C4069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42" name="Text 19">
          <a:extLst>
            <a:ext uri="{FF2B5EF4-FFF2-40B4-BE49-F238E27FC236}">
              <a16:creationId xmlns:a16="http://schemas.microsoft.com/office/drawing/2014/main" id="{771285C3-841F-4449-ABE4-0BC619A70A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43" name="Text 19">
          <a:extLst>
            <a:ext uri="{FF2B5EF4-FFF2-40B4-BE49-F238E27FC236}">
              <a16:creationId xmlns:a16="http://schemas.microsoft.com/office/drawing/2014/main" id="{9CA7777B-9453-435F-AA6A-3E7991F5353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44" name="Text 19">
          <a:extLst>
            <a:ext uri="{FF2B5EF4-FFF2-40B4-BE49-F238E27FC236}">
              <a16:creationId xmlns:a16="http://schemas.microsoft.com/office/drawing/2014/main" id="{36C9DB24-B769-418D-9CE2-A75C3FBE35E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45" name="Text 19">
          <a:extLst>
            <a:ext uri="{FF2B5EF4-FFF2-40B4-BE49-F238E27FC236}">
              <a16:creationId xmlns:a16="http://schemas.microsoft.com/office/drawing/2014/main" id="{447D687D-AE85-4326-B7C9-4D92C3D238A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46" name="Text 19">
          <a:extLst>
            <a:ext uri="{FF2B5EF4-FFF2-40B4-BE49-F238E27FC236}">
              <a16:creationId xmlns:a16="http://schemas.microsoft.com/office/drawing/2014/main" id="{3D8CFAD5-6A2E-490D-BCE7-B8BC95A0BB8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47" name="Text 19">
          <a:extLst>
            <a:ext uri="{FF2B5EF4-FFF2-40B4-BE49-F238E27FC236}">
              <a16:creationId xmlns:a16="http://schemas.microsoft.com/office/drawing/2014/main" id="{43E6C333-01EA-491F-856F-25F58F347BD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48" name="Text 19">
          <a:extLst>
            <a:ext uri="{FF2B5EF4-FFF2-40B4-BE49-F238E27FC236}">
              <a16:creationId xmlns:a16="http://schemas.microsoft.com/office/drawing/2014/main" id="{C7B47D2E-C9A7-4B21-8B2D-D72684E9DE2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49" name="Text 19">
          <a:extLst>
            <a:ext uri="{FF2B5EF4-FFF2-40B4-BE49-F238E27FC236}">
              <a16:creationId xmlns:a16="http://schemas.microsoft.com/office/drawing/2014/main" id="{2DC6AFAB-7040-4763-B1A6-C03BD573806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50" name="Text 19">
          <a:extLst>
            <a:ext uri="{FF2B5EF4-FFF2-40B4-BE49-F238E27FC236}">
              <a16:creationId xmlns:a16="http://schemas.microsoft.com/office/drawing/2014/main" id="{1CC8CAA6-0D2A-4086-AAFC-AA97056EEC3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51" name="Text 19">
          <a:extLst>
            <a:ext uri="{FF2B5EF4-FFF2-40B4-BE49-F238E27FC236}">
              <a16:creationId xmlns:a16="http://schemas.microsoft.com/office/drawing/2014/main" id="{F2F06F76-C993-437F-A334-8F3028266A7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52" name="Text 19">
          <a:extLst>
            <a:ext uri="{FF2B5EF4-FFF2-40B4-BE49-F238E27FC236}">
              <a16:creationId xmlns:a16="http://schemas.microsoft.com/office/drawing/2014/main" id="{4969212C-EC85-431E-83BF-82C9257F5E8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53" name="Text 19">
          <a:extLst>
            <a:ext uri="{FF2B5EF4-FFF2-40B4-BE49-F238E27FC236}">
              <a16:creationId xmlns:a16="http://schemas.microsoft.com/office/drawing/2014/main" id="{3EE2CAA2-1C52-4245-A595-584457EB7E4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54" name="Text 19">
          <a:extLst>
            <a:ext uri="{FF2B5EF4-FFF2-40B4-BE49-F238E27FC236}">
              <a16:creationId xmlns:a16="http://schemas.microsoft.com/office/drawing/2014/main" id="{0276AEE4-DC68-4CB5-AB24-46F664FF4E0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55" name="Text 19">
          <a:extLst>
            <a:ext uri="{FF2B5EF4-FFF2-40B4-BE49-F238E27FC236}">
              <a16:creationId xmlns:a16="http://schemas.microsoft.com/office/drawing/2014/main" id="{313DCDC2-E712-4623-970A-20F8090732E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56" name="Text 19">
          <a:extLst>
            <a:ext uri="{FF2B5EF4-FFF2-40B4-BE49-F238E27FC236}">
              <a16:creationId xmlns:a16="http://schemas.microsoft.com/office/drawing/2014/main" id="{5E70174F-F011-4C55-8A8B-BECF97E8849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57" name="Text 19">
          <a:extLst>
            <a:ext uri="{FF2B5EF4-FFF2-40B4-BE49-F238E27FC236}">
              <a16:creationId xmlns:a16="http://schemas.microsoft.com/office/drawing/2014/main" id="{427466B2-01DF-4A1B-B452-A977DCE991D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58" name="Text 19">
          <a:extLst>
            <a:ext uri="{FF2B5EF4-FFF2-40B4-BE49-F238E27FC236}">
              <a16:creationId xmlns:a16="http://schemas.microsoft.com/office/drawing/2014/main" id="{CD10EFCC-B113-45B0-B99E-B48F764498A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59" name="Text 19">
          <a:extLst>
            <a:ext uri="{FF2B5EF4-FFF2-40B4-BE49-F238E27FC236}">
              <a16:creationId xmlns:a16="http://schemas.microsoft.com/office/drawing/2014/main" id="{04BD3DE6-5D31-45E0-8DCB-047FEC75542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60" name="Text 19">
          <a:extLst>
            <a:ext uri="{FF2B5EF4-FFF2-40B4-BE49-F238E27FC236}">
              <a16:creationId xmlns:a16="http://schemas.microsoft.com/office/drawing/2014/main" id="{618C9384-8E02-42A6-AC34-9AEEB816E41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61" name="Text 19">
          <a:extLst>
            <a:ext uri="{FF2B5EF4-FFF2-40B4-BE49-F238E27FC236}">
              <a16:creationId xmlns:a16="http://schemas.microsoft.com/office/drawing/2014/main" id="{9B8F4671-488C-4042-BFAC-63FECF14DE7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62" name="Text 19">
          <a:extLst>
            <a:ext uri="{FF2B5EF4-FFF2-40B4-BE49-F238E27FC236}">
              <a16:creationId xmlns:a16="http://schemas.microsoft.com/office/drawing/2014/main" id="{9738FB5D-C3A1-432B-ACCC-1A529CBC1E2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63" name="Text 19">
          <a:extLst>
            <a:ext uri="{FF2B5EF4-FFF2-40B4-BE49-F238E27FC236}">
              <a16:creationId xmlns:a16="http://schemas.microsoft.com/office/drawing/2014/main" id="{5AB58EFB-7909-4480-8489-19ABBABB790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64" name="Text 19">
          <a:extLst>
            <a:ext uri="{FF2B5EF4-FFF2-40B4-BE49-F238E27FC236}">
              <a16:creationId xmlns:a16="http://schemas.microsoft.com/office/drawing/2014/main" id="{1086BB1D-3E4C-4722-B8B2-A350C60F042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65" name="Text 19">
          <a:extLst>
            <a:ext uri="{FF2B5EF4-FFF2-40B4-BE49-F238E27FC236}">
              <a16:creationId xmlns:a16="http://schemas.microsoft.com/office/drawing/2014/main" id="{2D316AC6-82EE-41D1-AB21-43DCA28AF15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66" name="Text 19">
          <a:extLst>
            <a:ext uri="{FF2B5EF4-FFF2-40B4-BE49-F238E27FC236}">
              <a16:creationId xmlns:a16="http://schemas.microsoft.com/office/drawing/2014/main" id="{ED8F88E9-503C-41B7-9EC6-4BFCE6C245B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67" name="Text 19">
          <a:extLst>
            <a:ext uri="{FF2B5EF4-FFF2-40B4-BE49-F238E27FC236}">
              <a16:creationId xmlns:a16="http://schemas.microsoft.com/office/drawing/2014/main" id="{FE1644A3-9B4A-4878-945D-E6E86494955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68" name="Text 19">
          <a:extLst>
            <a:ext uri="{FF2B5EF4-FFF2-40B4-BE49-F238E27FC236}">
              <a16:creationId xmlns:a16="http://schemas.microsoft.com/office/drawing/2014/main" id="{9255BA7E-CF76-46A2-BFAF-AB41DB848DB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69" name="Text 19">
          <a:extLst>
            <a:ext uri="{FF2B5EF4-FFF2-40B4-BE49-F238E27FC236}">
              <a16:creationId xmlns:a16="http://schemas.microsoft.com/office/drawing/2014/main" id="{4916FE0B-42BE-4930-A58D-B25FD83274B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70" name="Text 19">
          <a:extLst>
            <a:ext uri="{FF2B5EF4-FFF2-40B4-BE49-F238E27FC236}">
              <a16:creationId xmlns:a16="http://schemas.microsoft.com/office/drawing/2014/main" id="{841AFD54-261B-4E28-87F4-AB33464AC8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71" name="Text 19">
          <a:extLst>
            <a:ext uri="{FF2B5EF4-FFF2-40B4-BE49-F238E27FC236}">
              <a16:creationId xmlns:a16="http://schemas.microsoft.com/office/drawing/2014/main" id="{EDBFCC10-1530-4785-B3F2-D8C908E55D8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72" name="Text 19">
          <a:extLst>
            <a:ext uri="{FF2B5EF4-FFF2-40B4-BE49-F238E27FC236}">
              <a16:creationId xmlns:a16="http://schemas.microsoft.com/office/drawing/2014/main" id="{A73E54EE-5AA0-4665-8CED-4F412B37410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73" name="Text 19">
          <a:extLst>
            <a:ext uri="{FF2B5EF4-FFF2-40B4-BE49-F238E27FC236}">
              <a16:creationId xmlns:a16="http://schemas.microsoft.com/office/drawing/2014/main" id="{FE6389E8-B53B-4F53-AB19-C11291E1E27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74" name="Text 19">
          <a:extLst>
            <a:ext uri="{FF2B5EF4-FFF2-40B4-BE49-F238E27FC236}">
              <a16:creationId xmlns:a16="http://schemas.microsoft.com/office/drawing/2014/main" id="{F31E6D0C-8D94-4BA7-B285-63DBAD0219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75" name="Text 19">
          <a:extLst>
            <a:ext uri="{FF2B5EF4-FFF2-40B4-BE49-F238E27FC236}">
              <a16:creationId xmlns:a16="http://schemas.microsoft.com/office/drawing/2014/main" id="{753FDF98-2164-4569-BF0C-6409BA49DDA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76" name="Text 19">
          <a:extLst>
            <a:ext uri="{FF2B5EF4-FFF2-40B4-BE49-F238E27FC236}">
              <a16:creationId xmlns:a16="http://schemas.microsoft.com/office/drawing/2014/main" id="{A37508A3-87B6-49E9-AF09-5389D2C7754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77" name="Text 19">
          <a:extLst>
            <a:ext uri="{FF2B5EF4-FFF2-40B4-BE49-F238E27FC236}">
              <a16:creationId xmlns:a16="http://schemas.microsoft.com/office/drawing/2014/main" id="{72CF611F-ECB5-4692-9DB3-985BF9CDA9A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78" name="Text 19">
          <a:extLst>
            <a:ext uri="{FF2B5EF4-FFF2-40B4-BE49-F238E27FC236}">
              <a16:creationId xmlns:a16="http://schemas.microsoft.com/office/drawing/2014/main" id="{D06A883F-C707-4E52-A355-C72EB9B0FF7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79" name="Text 19">
          <a:extLst>
            <a:ext uri="{FF2B5EF4-FFF2-40B4-BE49-F238E27FC236}">
              <a16:creationId xmlns:a16="http://schemas.microsoft.com/office/drawing/2014/main" id="{BC01BAAA-FAC9-43C9-9304-C160D7E5E9D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80" name="Text 19">
          <a:extLst>
            <a:ext uri="{FF2B5EF4-FFF2-40B4-BE49-F238E27FC236}">
              <a16:creationId xmlns:a16="http://schemas.microsoft.com/office/drawing/2014/main" id="{682A16CE-C49E-4DE2-93C0-E869B88023E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81" name="Text 19">
          <a:extLst>
            <a:ext uri="{FF2B5EF4-FFF2-40B4-BE49-F238E27FC236}">
              <a16:creationId xmlns:a16="http://schemas.microsoft.com/office/drawing/2014/main" id="{6404FF4B-9071-4927-A082-46CFD88F7ED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82" name="Text 19">
          <a:extLst>
            <a:ext uri="{FF2B5EF4-FFF2-40B4-BE49-F238E27FC236}">
              <a16:creationId xmlns:a16="http://schemas.microsoft.com/office/drawing/2014/main" id="{0AABCA25-8F9C-497C-9561-72FD63C0C6B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83" name="Text 19">
          <a:extLst>
            <a:ext uri="{FF2B5EF4-FFF2-40B4-BE49-F238E27FC236}">
              <a16:creationId xmlns:a16="http://schemas.microsoft.com/office/drawing/2014/main" id="{2129302D-042E-4A1E-BBFA-2DE47952B02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84" name="Text 19">
          <a:extLst>
            <a:ext uri="{FF2B5EF4-FFF2-40B4-BE49-F238E27FC236}">
              <a16:creationId xmlns:a16="http://schemas.microsoft.com/office/drawing/2014/main" id="{60D4ADA3-504B-484C-AED9-3868951EC27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85" name="Text 19">
          <a:extLst>
            <a:ext uri="{FF2B5EF4-FFF2-40B4-BE49-F238E27FC236}">
              <a16:creationId xmlns:a16="http://schemas.microsoft.com/office/drawing/2014/main" id="{3BDA794D-7444-4564-BF5C-3A444B324D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86" name="Text 19">
          <a:extLst>
            <a:ext uri="{FF2B5EF4-FFF2-40B4-BE49-F238E27FC236}">
              <a16:creationId xmlns:a16="http://schemas.microsoft.com/office/drawing/2014/main" id="{37A218AC-D59D-4CF5-B4ED-2F32781ED30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87" name="Text 19">
          <a:extLst>
            <a:ext uri="{FF2B5EF4-FFF2-40B4-BE49-F238E27FC236}">
              <a16:creationId xmlns:a16="http://schemas.microsoft.com/office/drawing/2014/main" id="{F95E45B5-A2F3-4925-BF47-10D22BB5EDE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88" name="Text 19">
          <a:extLst>
            <a:ext uri="{FF2B5EF4-FFF2-40B4-BE49-F238E27FC236}">
              <a16:creationId xmlns:a16="http://schemas.microsoft.com/office/drawing/2014/main" id="{3CC5664F-2A17-4C50-872C-7EAD8B26E3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89" name="Text 19">
          <a:extLst>
            <a:ext uri="{FF2B5EF4-FFF2-40B4-BE49-F238E27FC236}">
              <a16:creationId xmlns:a16="http://schemas.microsoft.com/office/drawing/2014/main" id="{F088D9E0-C55F-48FE-94D8-A4DDA94F3FB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90" name="Text 19">
          <a:extLst>
            <a:ext uri="{FF2B5EF4-FFF2-40B4-BE49-F238E27FC236}">
              <a16:creationId xmlns:a16="http://schemas.microsoft.com/office/drawing/2014/main" id="{6FD5CC1A-C785-48E1-9DB3-F7E99198DB1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91" name="Text 19">
          <a:extLst>
            <a:ext uri="{FF2B5EF4-FFF2-40B4-BE49-F238E27FC236}">
              <a16:creationId xmlns:a16="http://schemas.microsoft.com/office/drawing/2014/main" id="{E3F6F5DF-1641-4F05-B681-0751885A1E5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92" name="Text 19">
          <a:extLst>
            <a:ext uri="{FF2B5EF4-FFF2-40B4-BE49-F238E27FC236}">
              <a16:creationId xmlns:a16="http://schemas.microsoft.com/office/drawing/2014/main" id="{6A730F5E-044F-4A53-A2C5-25F30BB094E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93" name="Text 19">
          <a:extLst>
            <a:ext uri="{FF2B5EF4-FFF2-40B4-BE49-F238E27FC236}">
              <a16:creationId xmlns:a16="http://schemas.microsoft.com/office/drawing/2014/main" id="{6390F422-4BA5-4EC9-AD99-8324B6B4A4C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94" name="Text 19">
          <a:extLst>
            <a:ext uri="{FF2B5EF4-FFF2-40B4-BE49-F238E27FC236}">
              <a16:creationId xmlns:a16="http://schemas.microsoft.com/office/drawing/2014/main" id="{87144B10-820A-4CFB-8941-23AD4AC4BE4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95" name="Text 19">
          <a:extLst>
            <a:ext uri="{FF2B5EF4-FFF2-40B4-BE49-F238E27FC236}">
              <a16:creationId xmlns:a16="http://schemas.microsoft.com/office/drawing/2014/main" id="{7AA4AC57-5C42-42E7-926B-FD65462E8C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96" name="Text 19">
          <a:extLst>
            <a:ext uri="{FF2B5EF4-FFF2-40B4-BE49-F238E27FC236}">
              <a16:creationId xmlns:a16="http://schemas.microsoft.com/office/drawing/2014/main" id="{B49E1CBD-2D8E-4421-84A1-665262E4FF2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97" name="Text 19">
          <a:extLst>
            <a:ext uri="{FF2B5EF4-FFF2-40B4-BE49-F238E27FC236}">
              <a16:creationId xmlns:a16="http://schemas.microsoft.com/office/drawing/2014/main" id="{110B92EE-5556-4D76-B05A-854ECAE73E2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98" name="Text 19">
          <a:extLst>
            <a:ext uri="{FF2B5EF4-FFF2-40B4-BE49-F238E27FC236}">
              <a16:creationId xmlns:a16="http://schemas.microsoft.com/office/drawing/2014/main" id="{11F2EC9C-9494-4FA3-A634-71F355F243F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299" name="Text 19">
          <a:extLst>
            <a:ext uri="{FF2B5EF4-FFF2-40B4-BE49-F238E27FC236}">
              <a16:creationId xmlns:a16="http://schemas.microsoft.com/office/drawing/2014/main" id="{2F9A75C1-311C-4382-9DCE-0ECF7393D85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00" name="Text 19">
          <a:extLst>
            <a:ext uri="{FF2B5EF4-FFF2-40B4-BE49-F238E27FC236}">
              <a16:creationId xmlns:a16="http://schemas.microsoft.com/office/drawing/2014/main" id="{1F162087-F13C-4761-A6E2-A0495ADC957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01" name="Text 19">
          <a:extLst>
            <a:ext uri="{FF2B5EF4-FFF2-40B4-BE49-F238E27FC236}">
              <a16:creationId xmlns:a16="http://schemas.microsoft.com/office/drawing/2014/main" id="{A883E6ED-4533-4145-B1F0-A9463654851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02" name="Text 19">
          <a:extLst>
            <a:ext uri="{FF2B5EF4-FFF2-40B4-BE49-F238E27FC236}">
              <a16:creationId xmlns:a16="http://schemas.microsoft.com/office/drawing/2014/main" id="{FD94C3F8-77D8-4D3C-95DD-4A644356DD7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03" name="Text 19">
          <a:extLst>
            <a:ext uri="{FF2B5EF4-FFF2-40B4-BE49-F238E27FC236}">
              <a16:creationId xmlns:a16="http://schemas.microsoft.com/office/drawing/2014/main" id="{B0EAD868-59AB-41E2-9DF5-ABC2B6BD819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04" name="Text 19">
          <a:extLst>
            <a:ext uri="{FF2B5EF4-FFF2-40B4-BE49-F238E27FC236}">
              <a16:creationId xmlns:a16="http://schemas.microsoft.com/office/drawing/2014/main" id="{774D710D-6310-4A58-8C1D-62D0483EEDB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05" name="Text 19">
          <a:extLst>
            <a:ext uri="{FF2B5EF4-FFF2-40B4-BE49-F238E27FC236}">
              <a16:creationId xmlns:a16="http://schemas.microsoft.com/office/drawing/2014/main" id="{06B856BB-4E5F-4423-9A43-EF3498F1889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06" name="Text 19">
          <a:extLst>
            <a:ext uri="{FF2B5EF4-FFF2-40B4-BE49-F238E27FC236}">
              <a16:creationId xmlns:a16="http://schemas.microsoft.com/office/drawing/2014/main" id="{D3109FA4-7456-45A0-A6FC-BDFDE6A6783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07" name="Text 19">
          <a:extLst>
            <a:ext uri="{FF2B5EF4-FFF2-40B4-BE49-F238E27FC236}">
              <a16:creationId xmlns:a16="http://schemas.microsoft.com/office/drawing/2014/main" id="{ECB1364A-BD76-44B1-BBFF-65581E3765A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08" name="Text 19">
          <a:extLst>
            <a:ext uri="{FF2B5EF4-FFF2-40B4-BE49-F238E27FC236}">
              <a16:creationId xmlns:a16="http://schemas.microsoft.com/office/drawing/2014/main" id="{0F104FF1-DD1F-4C63-AEC1-3E58F35B77E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09" name="Text 19">
          <a:extLst>
            <a:ext uri="{FF2B5EF4-FFF2-40B4-BE49-F238E27FC236}">
              <a16:creationId xmlns:a16="http://schemas.microsoft.com/office/drawing/2014/main" id="{58CA8E65-4D67-4016-94BC-90D4261B088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10" name="Text 19">
          <a:extLst>
            <a:ext uri="{FF2B5EF4-FFF2-40B4-BE49-F238E27FC236}">
              <a16:creationId xmlns:a16="http://schemas.microsoft.com/office/drawing/2014/main" id="{88FA4EA7-7D33-407A-B02F-9F40D7E1F34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11" name="Text 19">
          <a:extLst>
            <a:ext uri="{FF2B5EF4-FFF2-40B4-BE49-F238E27FC236}">
              <a16:creationId xmlns:a16="http://schemas.microsoft.com/office/drawing/2014/main" id="{C3A12DD4-E06E-4909-BFC8-A46C3A638BE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12" name="Text 19">
          <a:extLst>
            <a:ext uri="{FF2B5EF4-FFF2-40B4-BE49-F238E27FC236}">
              <a16:creationId xmlns:a16="http://schemas.microsoft.com/office/drawing/2014/main" id="{696FBA3B-050A-4205-8066-9AC85980613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13" name="Text 19">
          <a:extLst>
            <a:ext uri="{FF2B5EF4-FFF2-40B4-BE49-F238E27FC236}">
              <a16:creationId xmlns:a16="http://schemas.microsoft.com/office/drawing/2014/main" id="{147B1D33-342C-4C58-9871-B12D7AA21FE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14" name="Text 19">
          <a:extLst>
            <a:ext uri="{FF2B5EF4-FFF2-40B4-BE49-F238E27FC236}">
              <a16:creationId xmlns:a16="http://schemas.microsoft.com/office/drawing/2014/main" id="{42C2CD09-E2B4-4605-A807-BA5F3AC7F5B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15" name="Text 19">
          <a:extLst>
            <a:ext uri="{FF2B5EF4-FFF2-40B4-BE49-F238E27FC236}">
              <a16:creationId xmlns:a16="http://schemas.microsoft.com/office/drawing/2014/main" id="{76966BD4-2A70-413F-B8B1-8EAFDB71931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16" name="Text 19">
          <a:extLst>
            <a:ext uri="{FF2B5EF4-FFF2-40B4-BE49-F238E27FC236}">
              <a16:creationId xmlns:a16="http://schemas.microsoft.com/office/drawing/2014/main" id="{D409A9A7-8B4A-4A6B-9AC3-222AAF3F455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17" name="Text 19">
          <a:extLst>
            <a:ext uri="{FF2B5EF4-FFF2-40B4-BE49-F238E27FC236}">
              <a16:creationId xmlns:a16="http://schemas.microsoft.com/office/drawing/2014/main" id="{0822A4CA-4EEC-4F60-AED5-94D4FA79029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18" name="Text 19">
          <a:extLst>
            <a:ext uri="{FF2B5EF4-FFF2-40B4-BE49-F238E27FC236}">
              <a16:creationId xmlns:a16="http://schemas.microsoft.com/office/drawing/2014/main" id="{8065239C-D4CA-4212-8FB0-AAF1EDD26CD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19" name="Text 19">
          <a:extLst>
            <a:ext uri="{FF2B5EF4-FFF2-40B4-BE49-F238E27FC236}">
              <a16:creationId xmlns:a16="http://schemas.microsoft.com/office/drawing/2014/main" id="{CEBC93C3-6450-4862-92F4-9E1B1C24BAC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20" name="Text 19">
          <a:extLst>
            <a:ext uri="{FF2B5EF4-FFF2-40B4-BE49-F238E27FC236}">
              <a16:creationId xmlns:a16="http://schemas.microsoft.com/office/drawing/2014/main" id="{77C6BB7A-B7CC-4219-814D-9F6715DC45E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21" name="Text 19">
          <a:extLst>
            <a:ext uri="{FF2B5EF4-FFF2-40B4-BE49-F238E27FC236}">
              <a16:creationId xmlns:a16="http://schemas.microsoft.com/office/drawing/2014/main" id="{EBE9930A-9F95-4B25-A95F-76246C99140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22" name="Text 19">
          <a:extLst>
            <a:ext uri="{FF2B5EF4-FFF2-40B4-BE49-F238E27FC236}">
              <a16:creationId xmlns:a16="http://schemas.microsoft.com/office/drawing/2014/main" id="{4AA9CE93-85C1-4CCB-B5D6-C7F954BFA98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23" name="Text 19">
          <a:extLst>
            <a:ext uri="{FF2B5EF4-FFF2-40B4-BE49-F238E27FC236}">
              <a16:creationId xmlns:a16="http://schemas.microsoft.com/office/drawing/2014/main" id="{35D69EC3-ACBF-4268-9365-1BA21089F28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24" name="Text 19">
          <a:extLst>
            <a:ext uri="{FF2B5EF4-FFF2-40B4-BE49-F238E27FC236}">
              <a16:creationId xmlns:a16="http://schemas.microsoft.com/office/drawing/2014/main" id="{526AB2F4-310A-4AFD-86DA-BCD696863AC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25" name="Text 19">
          <a:extLst>
            <a:ext uri="{FF2B5EF4-FFF2-40B4-BE49-F238E27FC236}">
              <a16:creationId xmlns:a16="http://schemas.microsoft.com/office/drawing/2014/main" id="{55FE2214-9E68-4715-8816-1CBC518AF85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26" name="Text 19">
          <a:extLst>
            <a:ext uri="{FF2B5EF4-FFF2-40B4-BE49-F238E27FC236}">
              <a16:creationId xmlns:a16="http://schemas.microsoft.com/office/drawing/2014/main" id="{B3674A5A-8988-421F-88A3-F10752CCFE3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27" name="Text 19">
          <a:extLst>
            <a:ext uri="{FF2B5EF4-FFF2-40B4-BE49-F238E27FC236}">
              <a16:creationId xmlns:a16="http://schemas.microsoft.com/office/drawing/2014/main" id="{CF261118-79CB-4781-9F30-D1815BA3A66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28" name="Text 19">
          <a:extLst>
            <a:ext uri="{FF2B5EF4-FFF2-40B4-BE49-F238E27FC236}">
              <a16:creationId xmlns:a16="http://schemas.microsoft.com/office/drawing/2014/main" id="{048F52E5-458C-4717-B820-61D63BBAC80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29" name="Text 19">
          <a:extLst>
            <a:ext uri="{FF2B5EF4-FFF2-40B4-BE49-F238E27FC236}">
              <a16:creationId xmlns:a16="http://schemas.microsoft.com/office/drawing/2014/main" id="{3796636D-819E-4504-A9FE-D1EC4CF1405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30" name="Text 19">
          <a:extLst>
            <a:ext uri="{FF2B5EF4-FFF2-40B4-BE49-F238E27FC236}">
              <a16:creationId xmlns:a16="http://schemas.microsoft.com/office/drawing/2014/main" id="{74CEEB7E-2521-4D7E-A573-408FE4308AE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31" name="Text 19">
          <a:extLst>
            <a:ext uri="{FF2B5EF4-FFF2-40B4-BE49-F238E27FC236}">
              <a16:creationId xmlns:a16="http://schemas.microsoft.com/office/drawing/2014/main" id="{5199548D-8A03-4844-B15C-DCCE87F863D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32" name="Text 19">
          <a:extLst>
            <a:ext uri="{FF2B5EF4-FFF2-40B4-BE49-F238E27FC236}">
              <a16:creationId xmlns:a16="http://schemas.microsoft.com/office/drawing/2014/main" id="{BDD59B13-8127-4738-9888-7842BED4A36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33" name="Text 19">
          <a:extLst>
            <a:ext uri="{FF2B5EF4-FFF2-40B4-BE49-F238E27FC236}">
              <a16:creationId xmlns:a16="http://schemas.microsoft.com/office/drawing/2014/main" id="{F9726D85-492C-4699-8FC5-B9136E6AC1E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34" name="Text 19">
          <a:extLst>
            <a:ext uri="{FF2B5EF4-FFF2-40B4-BE49-F238E27FC236}">
              <a16:creationId xmlns:a16="http://schemas.microsoft.com/office/drawing/2014/main" id="{7BDB3E0D-8F16-4351-93E6-60A78C8F0B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35" name="Text 19">
          <a:extLst>
            <a:ext uri="{FF2B5EF4-FFF2-40B4-BE49-F238E27FC236}">
              <a16:creationId xmlns:a16="http://schemas.microsoft.com/office/drawing/2014/main" id="{38E92CB4-AB78-40FE-B25B-D07D63225FE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36" name="Text 19">
          <a:extLst>
            <a:ext uri="{FF2B5EF4-FFF2-40B4-BE49-F238E27FC236}">
              <a16:creationId xmlns:a16="http://schemas.microsoft.com/office/drawing/2014/main" id="{D8F2624C-9437-4A6A-BF8C-D917FB70E57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37" name="Text 19">
          <a:extLst>
            <a:ext uri="{FF2B5EF4-FFF2-40B4-BE49-F238E27FC236}">
              <a16:creationId xmlns:a16="http://schemas.microsoft.com/office/drawing/2014/main" id="{6A27E31A-0984-4EB9-B781-800C05394E8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38" name="Text 19">
          <a:extLst>
            <a:ext uri="{FF2B5EF4-FFF2-40B4-BE49-F238E27FC236}">
              <a16:creationId xmlns:a16="http://schemas.microsoft.com/office/drawing/2014/main" id="{271A4F7E-10AF-496B-A859-4ECE22BD311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39" name="Text 19">
          <a:extLst>
            <a:ext uri="{FF2B5EF4-FFF2-40B4-BE49-F238E27FC236}">
              <a16:creationId xmlns:a16="http://schemas.microsoft.com/office/drawing/2014/main" id="{59A6EB93-C7D0-4B8C-8E22-F70BE675325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40" name="Text 19">
          <a:extLst>
            <a:ext uri="{FF2B5EF4-FFF2-40B4-BE49-F238E27FC236}">
              <a16:creationId xmlns:a16="http://schemas.microsoft.com/office/drawing/2014/main" id="{895F2B50-0C9C-4F4B-8A07-193ADCA120B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41" name="Text 19">
          <a:extLst>
            <a:ext uri="{FF2B5EF4-FFF2-40B4-BE49-F238E27FC236}">
              <a16:creationId xmlns:a16="http://schemas.microsoft.com/office/drawing/2014/main" id="{E1817B08-63DA-4981-BC97-E241C6F8958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42" name="Text 19">
          <a:extLst>
            <a:ext uri="{FF2B5EF4-FFF2-40B4-BE49-F238E27FC236}">
              <a16:creationId xmlns:a16="http://schemas.microsoft.com/office/drawing/2014/main" id="{232F6118-2D57-425E-8E8E-0F008B4D1F8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43" name="Text 19">
          <a:extLst>
            <a:ext uri="{FF2B5EF4-FFF2-40B4-BE49-F238E27FC236}">
              <a16:creationId xmlns:a16="http://schemas.microsoft.com/office/drawing/2014/main" id="{5A216C31-89A2-4C2F-8236-486AFAF0A78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44" name="Text 19">
          <a:extLst>
            <a:ext uri="{FF2B5EF4-FFF2-40B4-BE49-F238E27FC236}">
              <a16:creationId xmlns:a16="http://schemas.microsoft.com/office/drawing/2014/main" id="{4F9B0D91-C2AE-4C12-946B-5395B059C07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45" name="Text 19">
          <a:extLst>
            <a:ext uri="{FF2B5EF4-FFF2-40B4-BE49-F238E27FC236}">
              <a16:creationId xmlns:a16="http://schemas.microsoft.com/office/drawing/2014/main" id="{404D2769-9E3B-4D8A-A042-E21899CEF5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46" name="Text 19">
          <a:extLst>
            <a:ext uri="{FF2B5EF4-FFF2-40B4-BE49-F238E27FC236}">
              <a16:creationId xmlns:a16="http://schemas.microsoft.com/office/drawing/2014/main" id="{9C1C58E5-570B-4D9D-8F61-90C9E4F261A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47" name="Text 19">
          <a:extLst>
            <a:ext uri="{FF2B5EF4-FFF2-40B4-BE49-F238E27FC236}">
              <a16:creationId xmlns:a16="http://schemas.microsoft.com/office/drawing/2014/main" id="{8BD1724D-CCBB-429B-ADED-8926078BF36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48" name="Text 19">
          <a:extLst>
            <a:ext uri="{FF2B5EF4-FFF2-40B4-BE49-F238E27FC236}">
              <a16:creationId xmlns:a16="http://schemas.microsoft.com/office/drawing/2014/main" id="{8072DC47-79DF-48DA-8DAD-3B5FAC54CB0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49" name="Text 19">
          <a:extLst>
            <a:ext uri="{FF2B5EF4-FFF2-40B4-BE49-F238E27FC236}">
              <a16:creationId xmlns:a16="http://schemas.microsoft.com/office/drawing/2014/main" id="{90CB0882-ECFD-4B9A-A55B-963E5CB67D5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50" name="Text 19">
          <a:extLst>
            <a:ext uri="{FF2B5EF4-FFF2-40B4-BE49-F238E27FC236}">
              <a16:creationId xmlns:a16="http://schemas.microsoft.com/office/drawing/2014/main" id="{85E31820-582D-4366-894F-0B99D500F7F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51" name="Text 19">
          <a:extLst>
            <a:ext uri="{FF2B5EF4-FFF2-40B4-BE49-F238E27FC236}">
              <a16:creationId xmlns:a16="http://schemas.microsoft.com/office/drawing/2014/main" id="{F7B5017B-69B5-49D5-8B01-98EDF47784D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52" name="Text 19">
          <a:extLst>
            <a:ext uri="{FF2B5EF4-FFF2-40B4-BE49-F238E27FC236}">
              <a16:creationId xmlns:a16="http://schemas.microsoft.com/office/drawing/2014/main" id="{BC4A4654-BE50-45A2-B0E8-A944B0EFAE0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53" name="Text 19">
          <a:extLst>
            <a:ext uri="{FF2B5EF4-FFF2-40B4-BE49-F238E27FC236}">
              <a16:creationId xmlns:a16="http://schemas.microsoft.com/office/drawing/2014/main" id="{7A773A1C-5BC4-4171-984C-7664BFA544C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54" name="Text 19">
          <a:extLst>
            <a:ext uri="{FF2B5EF4-FFF2-40B4-BE49-F238E27FC236}">
              <a16:creationId xmlns:a16="http://schemas.microsoft.com/office/drawing/2014/main" id="{C4865366-E041-42FA-A196-63E6652759C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55" name="Text 19">
          <a:extLst>
            <a:ext uri="{FF2B5EF4-FFF2-40B4-BE49-F238E27FC236}">
              <a16:creationId xmlns:a16="http://schemas.microsoft.com/office/drawing/2014/main" id="{0EF51C9C-9740-417A-BA87-D44C17B7261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56" name="Text 19">
          <a:extLst>
            <a:ext uri="{FF2B5EF4-FFF2-40B4-BE49-F238E27FC236}">
              <a16:creationId xmlns:a16="http://schemas.microsoft.com/office/drawing/2014/main" id="{D7086C02-2391-4A0A-B796-CDE198C99F8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57" name="Text 19">
          <a:extLst>
            <a:ext uri="{FF2B5EF4-FFF2-40B4-BE49-F238E27FC236}">
              <a16:creationId xmlns:a16="http://schemas.microsoft.com/office/drawing/2014/main" id="{5E808767-B69D-494B-9EBD-C2EC886016B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58" name="Text 19">
          <a:extLst>
            <a:ext uri="{FF2B5EF4-FFF2-40B4-BE49-F238E27FC236}">
              <a16:creationId xmlns:a16="http://schemas.microsoft.com/office/drawing/2014/main" id="{ED9A8E7E-F952-4CB9-A06F-C06F9646A94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59" name="Text 19">
          <a:extLst>
            <a:ext uri="{FF2B5EF4-FFF2-40B4-BE49-F238E27FC236}">
              <a16:creationId xmlns:a16="http://schemas.microsoft.com/office/drawing/2014/main" id="{13E33331-3090-4A19-9BD0-502C315737C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60" name="Text 19">
          <a:extLst>
            <a:ext uri="{FF2B5EF4-FFF2-40B4-BE49-F238E27FC236}">
              <a16:creationId xmlns:a16="http://schemas.microsoft.com/office/drawing/2014/main" id="{A7795EA9-E8C0-4636-BBC3-8D2AEE65159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61" name="Text 19">
          <a:extLst>
            <a:ext uri="{FF2B5EF4-FFF2-40B4-BE49-F238E27FC236}">
              <a16:creationId xmlns:a16="http://schemas.microsoft.com/office/drawing/2014/main" id="{4CA53B6A-8284-4856-9087-3ED9C2D99AB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62" name="Text 19">
          <a:extLst>
            <a:ext uri="{FF2B5EF4-FFF2-40B4-BE49-F238E27FC236}">
              <a16:creationId xmlns:a16="http://schemas.microsoft.com/office/drawing/2014/main" id="{2D535D43-DC76-4B45-9E29-19E1636848D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63" name="Text 19">
          <a:extLst>
            <a:ext uri="{FF2B5EF4-FFF2-40B4-BE49-F238E27FC236}">
              <a16:creationId xmlns:a16="http://schemas.microsoft.com/office/drawing/2014/main" id="{BE2117F6-2713-4D59-B991-D2A54AA3704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64" name="Text 19">
          <a:extLst>
            <a:ext uri="{FF2B5EF4-FFF2-40B4-BE49-F238E27FC236}">
              <a16:creationId xmlns:a16="http://schemas.microsoft.com/office/drawing/2014/main" id="{4C36E046-ECF0-4B32-B6E3-102204DBB3E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65" name="Text 19">
          <a:extLst>
            <a:ext uri="{FF2B5EF4-FFF2-40B4-BE49-F238E27FC236}">
              <a16:creationId xmlns:a16="http://schemas.microsoft.com/office/drawing/2014/main" id="{1D129208-4C6E-4179-ADDC-613545F60B3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66" name="Text 19">
          <a:extLst>
            <a:ext uri="{FF2B5EF4-FFF2-40B4-BE49-F238E27FC236}">
              <a16:creationId xmlns:a16="http://schemas.microsoft.com/office/drawing/2014/main" id="{7814DCFB-F549-4A2B-B98D-FFD2034F48E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67" name="Text 19">
          <a:extLst>
            <a:ext uri="{FF2B5EF4-FFF2-40B4-BE49-F238E27FC236}">
              <a16:creationId xmlns:a16="http://schemas.microsoft.com/office/drawing/2014/main" id="{6209C04E-8E99-425C-8071-D0C60F3A12A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68" name="Text 19">
          <a:extLst>
            <a:ext uri="{FF2B5EF4-FFF2-40B4-BE49-F238E27FC236}">
              <a16:creationId xmlns:a16="http://schemas.microsoft.com/office/drawing/2014/main" id="{E3ACDA85-DA04-4E1E-B32B-29BFEF1FE28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69" name="Text 19">
          <a:extLst>
            <a:ext uri="{FF2B5EF4-FFF2-40B4-BE49-F238E27FC236}">
              <a16:creationId xmlns:a16="http://schemas.microsoft.com/office/drawing/2014/main" id="{C5098CE9-564E-4EA7-B358-EC3CEB6456B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70" name="Text 19">
          <a:extLst>
            <a:ext uri="{FF2B5EF4-FFF2-40B4-BE49-F238E27FC236}">
              <a16:creationId xmlns:a16="http://schemas.microsoft.com/office/drawing/2014/main" id="{10316966-E7C9-4DAE-A48E-FCBD2C431AD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71" name="Text 19">
          <a:extLst>
            <a:ext uri="{FF2B5EF4-FFF2-40B4-BE49-F238E27FC236}">
              <a16:creationId xmlns:a16="http://schemas.microsoft.com/office/drawing/2014/main" id="{B5DF2163-9C23-46E9-859D-4C05F097CB9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72" name="Text 19">
          <a:extLst>
            <a:ext uri="{FF2B5EF4-FFF2-40B4-BE49-F238E27FC236}">
              <a16:creationId xmlns:a16="http://schemas.microsoft.com/office/drawing/2014/main" id="{0EF333C3-47C3-4951-9D88-9C32C70FB80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73" name="Text 19">
          <a:extLst>
            <a:ext uri="{FF2B5EF4-FFF2-40B4-BE49-F238E27FC236}">
              <a16:creationId xmlns:a16="http://schemas.microsoft.com/office/drawing/2014/main" id="{95AB89F8-7810-4588-A2FE-34EB012901C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74" name="Text 19">
          <a:extLst>
            <a:ext uri="{FF2B5EF4-FFF2-40B4-BE49-F238E27FC236}">
              <a16:creationId xmlns:a16="http://schemas.microsoft.com/office/drawing/2014/main" id="{C8D35F3F-12C5-4455-9A64-04B3341E076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75" name="Text 19">
          <a:extLst>
            <a:ext uri="{FF2B5EF4-FFF2-40B4-BE49-F238E27FC236}">
              <a16:creationId xmlns:a16="http://schemas.microsoft.com/office/drawing/2014/main" id="{E6E9B935-FE12-47CA-BEA5-2F94CB9ECB2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76" name="Text 19">
          <a:extLst>
            <a:ext uri="{FF2B5EF4-FFF2-40B4-BE49-F238E27FC236}">
              <a16:creationId xmlns:a16="http://schemas.microsoft.com/office/drawing/2014/main" id="{CA41381D-580E-4351-96DC-6AC0770B2C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77" name="Text 19">
          <a:extLst>
            <a:ext uri="{FF2B5EF4-FFF2-40B4-BE49-F238E27FC236}">
              <a16:creationId xmlns:a16="http://schemas.microsoft.com/office/drawing/2014/main" id="{85711C8D-825A-4111-A43F-1C592F2E8A5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78" name="Text 19">
          <a:extLst>
            <a:ext uri="{FF2B5EF4-FFF2-40B4-BE49-F238E27FC236}">
              <a16:creationId xmlns:a16="http://schemas.microsoft.com/office/drawing/2014/main" id="{1AF25537-BF8B-48F0-B145-1FD7A9E129B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379" name="Text 19">
          <a:extLst>
            <a:ext uri="{FF2B5EF4-FFF2-40B4-BE49-F238E27FC236}">
              <a16:creationId xmlns:a16="http://schemas.microsoft.com/office/drawing/2014/main" id="{0562E682-D823-4D69-A3DD-127B48A3130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80" name="Text 19">
          <a:extLst>
            <a:ext uri="{FF2B5EF4-FFF2-40B4-BE49-F238E27FC236}">
              <a16:creationId xmlns:a16="http://schemas.microsoft.com/office/drawing/2014/main" id="{D7F2C0FB-C390-4589-AF85-F0A3C134048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81" name="Text 19">
          <a:extLst>
            <a:ext uri="{FF2B5EF4-FFF2-40B4-BE49-F238E27FC236}">
              <a16:creationId xmlns:a16="http://schemas.microsoft.com/office/drawing/2014/main" id="{1FF2947E-3BC2-46CD-8D06-BB138C8E058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82" name="Text 19">
          <a:extLst>
            <a:ext uri="{FF2B5EF4-FFF2-40B4-BE49-F238E27FC236}">
              <a16:creationId xmlns:a16="http://schemas.microsoft.com/office/drawing/2014/main" id="{17E1F373-5A8A-4322-9F19-4DC152AEEC5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83" name="Text 19">
          <a:extLst>
            <a:ext uri="{FF2B5EF4-FFF2-40B4-BE49-F238E27FC236}">
              <a16:creationId xmlns:a16="http://schemas.microsoft.com/office/drawing/2014/main" id="{861E1E29-650D-46E2-B910-B22300558F7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84" name="Text 19">
          <a:extLst>
            <a:ext uri="{FF2B5EF4-FFF2-40B4-BE49-F238E27FC236}">
              <a16:creationId xmlns:a16="http://schemas.microsoft.com/office/drawing/2014/main" id="{23FCAEBC-2E37-4A41-9A38-590C7AFF876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85" name="Text 19">
          <a:extLst>
            <a:ext uri="{FF2B5EF4-FFF2-40B4-BE49-F238E27FC236}">
              <a16:creationId xmlns:a16="http://schemas.microsoft.com/office/drawing/2014/main" id="{7C31BF02-E15A-4AFF-861E-DAB5906E6DD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86" name="Text 19">
          <a:extLst>
            <a:ext uri="{FF2B5EF4-FFF2-40B4-BE49-F238E27FC236}">
              <a16:creationId xmlns:a16="http://schemas.microsoft.com/office/drawing/2014/main" id="{A2870F92-F80F-4B9D-88EF-E168F1F0B24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87" name="Text 19">
          <a:extLst>
            <a:ext uri="{FF2B5EF4-FFF2-40B4-BE49-F238E27FC236}">
              <a16:creationId xmlns:a16="http://schemas.microsoft.com/office/drawing/2014/main" id="{E5972235-6427-4A05-92F2-3C419CBB4C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88" name="Text 19">
          <a:extLst>
            <a:ext uri="{FF2B5EF4-FFF2-40B4-BE49-F238E27FC236}">
              <a16:creationId xmlns:a16="http://schemas.microsoft.com/office/drawing/2014/main" id="{09B78308-2A17-410B-A6C7-B024E1F2D08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89" name="Text 19">
          <a:extLst>
            <a:ext uri="{FF2B5EF4-FFF2-40B4-BE49-F238E27FC236}">
              <a16:creationId xmlns:a16="http://schemas.microsoft.com/office/drawing/2014/main" id="{96EAC1F0-E544-4531-9634-2DE030315B7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90" name="Text 19">
          <a:extLst>
            <a:ext uri="{FF2B5EF4-FFF2-40B4-BE49-F238E27FC236}">
              <a16:creationId xmlns:a16="http://schemas.microsoft.com/office/drawing/2014/main" id="{EC48AE9F-0318-405A-A4EC-503D7165285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91" name="Text 19">
          <a:extLst>
            <a:ext uri="{FF2B5EF4-FFF2-40B4-BE49-F238E27FC236}">
              <a16:creationId xmlns:a16="http://schemas.microsoft.com/office/drawing/2014/main" id="{5986B5B5-E265-49DB-9C67-D0290161D9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92" name="Text 19">
          <a:extLst>
            <a:ext uri="{FF2B5EF4-FFF2-40B4-BE49-F238E27FC236}">
              <a16:creationId xmlns:a16="http://schemas.microsoft.com/office/drawing/2014/main" id="{44151CB4-823C-4949-9F2D-9045B1AF295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93" name="Text 19">
          <a:extLst>
            <a:ext uri="{FF2B5EF4-FFF2-40B4-BE49-F238E27FC236}">
              <a16:creationId xmlns:a16="http://schemas.microsoft.com/office/drawing/2014/main" id="{A2F2458B-4802-4B64-9997-23CD6817CE1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94" name="Text 19">
          <a:extLst>
            <a:ext uri="{FF2B5EF4-FFF2-40B4-BE49-F238E27FC236}">
              <a16:creationId xmlns:a16="http://schemas.microsoft.com/office/drawing/2014/main" id="{BE4670D4-8226-4DC4-9645-7C6FE6C7F21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95" name="Text 19">
          <a:extLst>
            <a:ext uri="{FF2B5EF4-FFF2-40B4-BE49-F238E27FC236}">
              <a16:creationId xmlns:a16="http://schemas.microsoft.com/office/drawing/2014/main" id="{B8E4CF32-8828-4B2F-BBEE-3CD75552C05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96" name="Text 19">
          <a:extLst>
            <a:ext uri="{FF2B5EF4-FFF2-40B4-BE49-F238E27FC236}">
              <a16:creationId xmlns:a16="http://schemas.microsoft.com/office/drawing/2014/main" id="{FF50BF8E-6983-4167-ACE5-107A9067DE9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97" name="Text 19">
          <a:extLst>
            <a:ext uri="{FF2B5EF4-FFF2-40B4-BE49-F238E27FC236}">
              <a16:creationId xmlns:a16="http://schemas.microsoft.com/office/drawing/2014/main" id="{3FC60A10-2525-4EDC-BC9E-2DF43E320AC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98" name="Text 19">
          <a:extLst>
            <a:ext uri="{FF2B5EF4-FFF2-40B4-BE49-F238E27FC236}">
              <a16:creationId xmlns:a16="http://schemas.microsoft.com/office/drawing/2014/main" id="{524D7140-20BD-47F8-AC5A-F2266B540E4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399" name="Text 19">
          <a:extLst>
            <a:ext uri="{FF2B5EF4-FFF2-40B4-BE49-F238E27FC236}">
              <a16:creationId xmlns:a16="http://schemas.microsoft.com/office/drawing/2014/main" id="{D01826C0-25D1-4A5F-85B8-382BC6ABA96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00" name="Text 19">
          <a:extLst>
            <a:ext uri="{FF2B5EF4-FFF2-40B4-BE49-F238E27FC236}">
              <a16:creationId xmlns:a16="http://schemas.microsoft.com/office/drawing/2014/main" id="{37DFFC00-522F-44E2-9A2F-72C51761143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01" name="Text 19">
          <a:extLst>
            <a:ext uri="{FF2B5EF4-FFF2-40B4-BE49-F238E27FC236}">
              <a16:creationId xmlns:a16="http://schemas.microsoft.com/office/drawing/2014/main" id="{26C926C6-AA15-4BA9-9F93-8CF061E61EB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02" name="Text 19">
          <a:extLst>
            <a:ext uri="{FF2B5EF4-FFF2-40B4-BE49-F238E27FC236}">
              <a16:creationId xmlns:a16="http://schemas.microsoft.com/office/drawing/2014/main" id="{140B68DD-95BE-403B-9BDF-68E510FBFE4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03" name="Text 19">
          <a:extLst>
            <a:ext uri="{FF2B5EF4-FFF2-40B4-BE49-F238E27FC236}">
              <a16:creationId xmlns:a16="http://schemas.microsoft.com/office/drawing/2014/main" id="{C1266756-1D94-438F-BAAF-BCDEAA7CCC3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04" name="Text 19">
          <a:extLst>
            <a:ext uri="{FF2B5EF4-FFF2-40B4-BE49-F238E27FC236}">
              <a16:creationId xmlns:a16="http://schemas.microsoft.com/office/drawing/2014/main" id="{AF7017BC-C410-478A-8ED0-91B16ECB3FC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05" name="Text 19">
          <a:extLst>
            <a:ext uri="{FF2B5EF4-FFF2-40B4-BE49-F238E27FC236}">
              <a16:creationId xmlns:a16="http://schemas.microsoft.com/office/drawing/2014/main" id="{513A89F8-FB06-418E-8478-C56E9D505F0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06" name="Text 19">
          <a:extLst>
            <a:ext uri="{FF2B5EF4-FFF2-40B4-BE49-F238E27FC236}">
              <a16:creationId xmlns:a16="http://schemas.microsoft.com/office/drawing/2014/main" id="{8DBDBA59-95DB-4FFC-9425-94B683206F0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07" name="Text 19">
          <a:extLst>
            <a:ext uri="{FF2B5EF4-FFF2-40B4-BE49-F238E27FC236}">
              <a16:creationId xmlns:a16="http://schemas.microsoft.com/office/drawing/2014/main" id="{2260430E-2F18-428A-8EFD-F879272E4A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08" name="Text 19">
          <a:extLst>
            <a:ext uri="{FF2B5EF4-FFF2-40B4-BE49-F238E27FC236}">
              <a16:creationId xmlns:a16="http://schemas.microsoft.com/office/drawing/2014/main" id="{AF4D6585-58CE-4E93-B754-0158BB826A2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09" name="Text 19">
          <a:extLst>
            <a:ext uri="{FF2B5EF4-FFF2-40B4-BE49-F238E27FC236}">
              <a16:creationId xmlns:a16="http://schemas.microsoft.com/office/drawing/2014/main" id="{A7007F66-F7A3-4584-86E9-EBA245FFB4C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10" name="Text 19">
          <a:extLst>
            <a:ext uri="{FF2B5EF4-FFF2-40B4-BE49-F238E27FC236}">
              <a16:creationId xmlns:a16="http://schemas.microsoft.com/office/drawing/2014/main" id="{C1F50A64-C5EC-47EB-9BBF-2B6D85F5EE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11" name="Text 19">
          <a:extLst>
            <a:ext uri="{FF2B5EF4-FFF2-40B4-BE49-F238E27FC236}">
              <a16:creationId xmlns:a16="http://schemas.microsoft.com/office/drawing/2014/main" id="{D01CB453-12B3-472D-86BB-859E0A5981C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12" name="Text 19">
          <a:extLst>
            <a:ext uri="{FF2B5EF4-FFF2-40B4-BE49-F238E27FC236}">
              <a16:creationId xmlns:a16="http://schemas.microsoft.com/office/drawing/2014/main" id="{A7ACCDE2-2830-4E38-91DB-AF0D909A42E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13" name="Text 19">
          <a:extLst>
            <a:ext uri="{FF2B5EF4-FFF2-40B4-BE49-F238E27FC236}">
              <a16:creationId xmlns:a16="http://schemas.microsoft.com/office/drawing/2014/main" id="{8FF6BA40-6A6A-4A70-9276-8554F7F528B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14" name="Text 19">
          <a:extLst>
            <a:ext uri="{FF2B5EF4-FFF2-40B4-BE49-F238E27FC236}">
              <a16:creationId xmlns:a16="http://schemas.microsoft.com/office/drawing/2014/main" id="{D0C59B2E-4AB4-4A7C-8878-161314DA672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15" name="Text 19">
          <a:extLst>
            <a:ext uri="{FF2B5EF4-FFF2-40B4-BE49-F238E27FC236}">
              <a16:creationId xmlns:a16="http://schemas.microsoft.com/office/drawing/2014/main" id="{7EAC75DE-4B65-417A-B968-BA2FA946E4C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16" name="Text 19">
          <a:extLst>
            <a:ext uri="{FF2B5EF4-FFF2-40B4-BE49-F238E27FC236}">
              <a16:creationId xmlns:a16="http://schemas.microsoft.com/office/drawing/2014/main" id="{E16F0063-F28A-4763-8B3C-DD5BFD28B34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17" name="Text 19">
          <a:extLst>
            <a:ext uri="{FF2B5EF4-FFF2-40B4-BE49-F238E27FC236}">
              <a16:creationId xmlns:a16="http://schemas.microsoft.com/office/drawing/2014/main" id="{69AEC000-8FD3-4163-9D84-EB60CC9BD23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18" name="Text 19">
          <a:extLst>
            <a:ext uri="{FF2B5EF4-FFF2-40B4-BE49-F238E27FC236}">
              <a16:creationId xmlns:a16="http://schemas.microsoft.com/office/drawing/2014/main" id="{E052E1E5-1643-44DC-B3D3-D2FD9122AE2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19" name="Text 19">
          <a:extLst>
            <a:ext uri="{FF2B5EF4-FFF2-40B4-BE49-F238E27FC236}">
              <a16:creationId xmlns:a16="http://schemas.microsoft.com/office/drawing/2014/main" id="{2AB201DF-3575-425F-94AC-E8F6E847A8D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20" name="Text 19">
          <a:extLst>
            <a:ext uri="{FF2B5EF4-FFF2-40B4-BE49-F238E27FC236}">
              <a16:creationId xmlns:a16="http://schemas.microsoft.com/office/drawing/2014/main" id="{FF5AFF2F-FBBF-42AD-B763-4DC430E385B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21" name="Text 19">
          <a:extLst>
            <a:ext uri="{FF2B5EF4-FFF2-40B4-BE49-F238E27FC236}">
              <a16:creationId xmlns:a16="http://schemas.microsoft.com/office/drawing/2014/main" id="{6AB30FBB-7258-4833-B677-4C88F3F823E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22" name="Text 19">
          <a:extLst>
            <a:ext uri="{FF2B5EF4-FFF2-40B4-BE49-F238E27FC236}">
              <a16:creationId xmlns:a16="http://schemas.microsoft.com/office/drawing/2014/main" id="{D3C1E676-61B8-47C9-B030-AEAC8A767F4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23" name="Text 19">
          <a:extLst>
            <a:ext uri="{FF2B5EF4-FFF2-40B4-BE49-F238E27FC236}">
              <a16:creationId xmlns:a16="http://schemas.microsoft.com/office/drawing/2014/main" id="{3C0E0D41-ABB4-4444-B6A0-A6BB89B5742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24" name="Text 19">
          <a:extLst>
            <a:ext uri="{FF2B5EF4-FFF2-40B4-BE49-F238E27FC236}">
              <a16:creationId xmlns:a16="http://schemas.microsoft.com/office/drawing/2014/main" id="{DBF017E4-D745-42CA-825D-D66F2781389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25" name="Text 19">
          <a:extLst>
            <a:ext uri="{FF2B5EF4-FFF2-40B4-BE49-F238E27FC236}">
              <a16:creationId xmlns:a16="http://schemas.microsoft.com/office/drawing/2014/main" id="{29857724-499E-4EB2-9546-528BEE0CA3F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26" name="Text 19">
          <a:extLst>
            <a:ext uri="{FF2B5EF4-FFF2-40B4-BE49-F238E27FC236}">
              <a16:creationId xmlns:a16="http://schemas.microsoft.com/office/drawing/2014/main" id="{6EA790F4-64AE-48A8-9A9B-76830596251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27" name="Text 19">
          <a:extLst>
            <a:ext uri="{FF2B5EF4-FFF2-40B4-BE49-F238E27FC236}">
              <a16:creationId xmlns:a16="http://schemas.microsoft.com/office/drawing/2014/main" id="{8967113D-9493-4A2E-B04B-E9E1A73341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28" name="Text 19">
          <a:extLst>
            <a:ext uri="{FF2B5EF4-FFF2-40B4-BE49-F238E27FC236}">
              <a16:creationId xmlns:a16="http://schemas.microsoft.com/office/drawing/2014/main" id="{2BB915C4-BBAB-4935-953F-BC78130405B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29" name="Text 19">
          <a:extLst>
            <a:ext uri="{FF2B5EF4-FFF2-40B4-BE49-F238E27FC236}">
              <a16:creationId xmlns:a16="http://schemas.microsoft.com/office/drawing/2014/main" id="{FB5F1370-27B3-47AB-8776-AC636D19872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30" name="Text 19">
          <a:extLst>
            <a:ext uri="{FF2B5EF4-FFF2-40B4-BE49-F238E27FC236}">
              <a16:creationId xmlns:a16="http://schemas.microsoft.com/office/drawing/2014/main" id="{69AA1CC3-3ED0-4019-A6B1-DA77B7A140E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31" name="Text 19">
          <a:extLst>
            <a:ext uri="{FF2B5EF4-FFF2-40B4-BE49-F238E27FC236}">
              <a16:creationId xmlns:a16="http://schemas.microsoft.com/office/drawing/2014/main" id="{EF13B807-6613-4423-A6F2-1A824E04560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32" name="Text 19">
          <a:extLst>
            <a:ext uri="{FF2B5EF4-FFF2-40B4-BE49-F238E27FC236}">
              <a16:creationId xmlns:a16="http://schemas.microsoft.com/office/drawing/2014/main" id="{2B84DAD0-F442-4D8C-9856-4DE5C0AC331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33" name="Text 19">
          <a:extLst>
            <a:ext uri="{FF2B5EF4-FFF2-40B4-BE49-F238E27FC236}">
              <a16:creationId xmlns:a16="http://schemas.microsoft.com/office/drawing/2014/main" id="{C080C702-80E2-40B1-93DC-27F0BB1A5B5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34" name="Text 19">
          <a:extLst>
            <a:ext uri="{FF2B5EF4-FFF2-40B4-BE49-F238E27FC236}">
              <a16:creationId xmlns:a16="http://schemas.microsoft.com/office/drawing/2014/main" id="{E075105A-83F7-4F5A-9246-5E4ADEF82DC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35" name="Text 19">
          <a:extLst>
            <a:ext uri="{FF2B5EF4-FFF2-40B4-BE49-F238E27FC236}">
              <a16:creationId xmlns:a16="http://schemas.microsoft.com/office/drawing/2014/main" id="{C1E23864-654D-485C-BC68-1FA17753C38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36" name="Text 19">
          <a:extLst>
            <a:ext uri="{FF2B5EF4-FFF2-40B4-BE49-F238E27FC236}">
              <a16:creationId xmlns:a16="http://schemas.microsoft.com/office/drawing/2014/main" id="{8F317ED0-F1F7-4458-A3E1-79F3CE9FBF1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37" name="Text 19">
          <a:extLst>
            <a:ext uri="{FF2B5EF4-FFF2-40B4-BE49-F238E27FC236}">
              <a16:creationId xmlns:a16="http://schemas.microsoft.com/office/drawing/2014/main" id="{0F9924C3-0A01-4E2C-997B-2EEB5D382A4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38" name="Text 19">
          <a:extLst>
            <a:ext uri="{FF2B5EF4-FFF2-40B4-BE49-F238E27FC236}">
              <a16:creationId xmlns:a16="http://schemas.microsoft.com/office/drawing/2014/main" id="{D63C6D2D-CEA6-4633-B037-88E61C2FD60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39" name="Text 19">
          <a:extLst>
            <a:ext uri="{FF2B5EF4-FFF2-40B4-BE49-F238E27FC236}">
              <a16:creationId xmlns:a16="http://schemas.microsoft.com/office/drawing/2014/main" id="{9D8FACB8-A957-488F-B0DC-5A4C5AA575E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40" name="Text 19">
          <a:extLst>
            <a:ext uri="{FF2B5EF4-FFF2-40B4-BE49-F238E27FC236}">
              <a16:creationId xmlns:a16="http://schemas.microsoft.com/office/drawing/2014/main" id="{C23EE6A6-CCC8-41BA-87C2-F0171B05DDD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41" name="Text 19">
          <a:extLst>
            <a:ext uri="{FF2B5EF4-FFF2-40B4-BE49-F238E27FC236}">
              <a16:creationId xmlns:a16="http://schemas.microsoft.com/office/drawing/2014/main" id="{5E742745-2961-40F8-B5E4-9C0675BF63C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42" name="Text 19">
          <a:extLst>
            <a:ext uri="{FF2B5EF4-FFF2-40B4-BE49-F238E27FC236}">
              <a16:creationId xmlns:a16="http://schemas.microsoft.com/office/drawing/2014/main" id="{3A988B5F-342A-49C1-AE7B-BB9BD0510C8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43" name="Text 19">
          <a:extLst>
            <a:ext uri="{FF2B5EF4-FFF2-40B4-BE49-F238E27FC236}">
              <a16:creationId xmlns:a16="http://schemas.microsoft.com/office/drawing/2014/main" id="{21CDBE7E-B87E-451C-B3B0-1E9833225E8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44" name="Text 19">
          <a:extLst>
            <a:ext uri="{FF2B5EF4-FFF2-40B4-BE49-F238E27FC236}">
              <a16:creationId xmlns:a16="http://schemas.microsoft.com/office/drawing/2014/main" id="{BCD95F21-0E03-4D49-9627-C15D59F32F0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45" name="Text 19">
          <a:extLst>
            <a:ext uri="{FF2B5EF4-FFF2-40B4-BE49-F238E27FC236}">
              <a16:creationId xmlns:a16="http://schemas.microsoft.com/office/drawing/2014/main" id="{883D0986-9D19-4410-BE6B-0C398DACE32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46" name="Text 19">
          <a:extLst>
            <a:ext uri="{FF2B5EF4-FFF2-40B4-BE49-F238E27FC236}">
              <a16:creationId xmlns:a16="http://schemas.microsoft.com/office/drawing/2014/main" id="{E0AA321F-1B95-43AA-B8D0-7A12C44ABE1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47" name="Text 19">
          <a:extLst>
            <a:ext uri="{FF2B5EF4-FFF2-40B4-BE49-F238E27FC236}">
              <a16:creationId xmlns:a16="http://schemas.microsoft.com/office/drawing/2014/main" id="{F2D23A89-8928-4398-A382-3BA68AC20D4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48" name="Text 19">
          <a:extLst>
            <a:ext uri="{FF2B5EF4-FFF2-40B4-BE49-F238E27FC236}">
              <a16:creationId xmlns:a16="http://schemas.microsoft.com/office/drawing/2014/main" id="{A9F31655-3E96-4FFE-8D4D-A875F75EF1D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49" name="Text 19">
          <a:extLst>
            <a:ext uri="{FF2B5EF4-FFF2-40B4-BE49-F238E27FC236}">
              <a16:creationId xmlns:a16="http://schemas.microsoft.com/office/drawing/2014/main" id="{23C808C3-8F7D-49EB-BBF6-15C4D339811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50" name="Text 19">
          <a:extLst>
            <a:ext uri="{FF2B5EF4-FFF2-40B4-BE49-F238E27FC236}">
              <a16:creationId xmlns:a16="http://schemas.microsoft.com/office/drawing/2014/main" id="{687D5259-E64B-4FD7-889C-0A6F653565E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51" name="Text 19">
          <a:extLst>
            <a:ext uri="{FF2B5EF4-FFF2-40B4-BE49-F238E27FC236}">
              <a16:creationId xmlns:a16="http://schemas.microsoft.com/office/drawing/2014/main" id="{26AECFF3-CEF7-46AE-9CFD-62FD8CF87DD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52" name="Text 19">
          <a:extLst>
            <a:ext uri="{FF2B5EF4-FFF2-40B4-BE49-F238E27FC236}">
              <a16:creationId xmlns:a16="http://schemas.microsoft.com/office/drawing/2014/main" id="{4A9AE2A4-11EA-4833-8109-4496EBB9E69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53" name="Text 19">
          <a:extLst>
            <a:ext uri="{FF2B5EF4-FFF2-40B4-BE49-F238E27FC236}">
              <a16:creationId xmlns:a16="http://schemas.microsoft.com/office/drawing/2014/main" id="{A8CB32D4-44A6-4C25-8F41-A8C2E6F48A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54" name="Text 19">
          <a:extLst>
            <a:ext uri="{FF2B5EF4-FFF2-40B4-BE49-F238E27FC236}">
              <a16:creationId xmlns:a16="http://schemas.microsoft.com/office/drawing/2014/main" id="{33A83F48-9F52-4465-8CA6-9D8B028611C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55" name="Text 19">
          <a:extLst>
            <a:ext uri="{FF2B5EF4-FFF2-40B4-BE49-F238E27FC236}">
              <a16:creationId xmlns:a16="http://schemas.microsoft.com/office/drawing/2014/main" id="{4688AE32-BBDE-40C9-8A85-E2561938D94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56" name="Text 19">
          <a:extLst>
            <a:ext uri="{FF2B5EF4-FFF2-40B4-BE49-F238E27FC236}">
              <a16:creationId xmlns:a16="http://schemas.microsoft.com/office/drawing/2014/main" id="{A5C6F05E-152F-4188-BE3D-EA54B0C64D3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57" name="Text 19">
          <a:extLst>
            <a:ext uri="{FF2B5EF4-FFF2-40B4-BE49-F238E27FC236}">
              <a16:creationId xmlns:a16="http://schemas.microsoft.com/office/drawing/2014/main" id="{B688E7CB-CA06-48AE-AC99-9DB83BB6063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58" name="Text 19">
          <a:extLst>
            <a:ext uri="{FF2B5EF4-FFF2-40B4-BE49-F238E27FC236}">
              <a16:creationId xmlns:a16="http://schemas.microsoft.com/office/drawing/2014/main" id="{5E89AF4B-260C-410E-AEAB-7F15DD8925B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59" name="Text 19">
          <a:extLst>
            <a:ext uri="{FF2B5EF4-FFF2-40B4-BE49-F238E27FC236}">
              <a16:creationId xmlns:a16="http://schemas.microsoft.com/office/drawing/2014/main" id="{1593CBD4-26B3-4ABF-9CEF-F7BFF4EC760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60" name="Text 19">
          <a:extLst>
            <a:ext uri="{FF2B5EF4-FFF2-40B4-BE49-F238E27FC236}">
              <a16:creationId xmlns:a16="http://schemas.microsoft.com/office/drawing/2014/main" id="{CF7549E6-99F6-44AC-AAD1-E9A5D6A1EF0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61" name="Text 19">
          <a:extLst>
            <a:ext uri="{FF2B5EF4-FFF2-40B4-BE49-F238E27FC236}">
              <a16:creationId xmlns:a16="http://schemas.microsoft.com/office/drawing/2014/main" id="{10110ACB-88D5-4C1D-A589-BE1EA10324B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62" name="Text 19">
          <a:extLst>
            <a:ext uri="{FF2B5EF4-FFF2-40B4-BE49-F238E27FC236}">
              <a16:creationId xmlns:a16="http://schemas.microsoft.com/office/drawing/2014/main" id="{66AFEC47-6527-4F44-95EC-4AFD4E28322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63" name="Text 19">
          <a:extLst>
            <a:ext uri="{FF2B5EF4-FFF2-40B4-BE49-F238E27FC236}">
              <a16:creationId xmlns:a16="http://schemas.microsoft.com/office/drawing/2014/main" id="{AA17FC6D-D172-46F5-A5C9-C7A0BD53A8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64" name="Text 19">
          <a:extLst>
            <a:ext uri="{FF2B5EF4-FFF2-40B4-BE49-F238E27FC236}">
              <a16:creationId xmlns:a16="http://schemas.microsoft.com/office/drawing/2014/main" id="{C94F19BA-65F1-4636-890C-6CEC6D73FB6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65" name="Text 19">
          <a:extLst>
            <a:ext uri="{FF2B5EF4-FFF2-40B4-BE49-F238E27FC236}">
              <a16:creationId xmlns:a16="http://schemas.microsoft.com/office/drawing/2014/main" id="{01E15741-0B80-48AD-A91B-222330C06B1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66" name="Text 19">
          <a:extLst>
            <a:ext uri="{FF2B5EF4-FFF2-40B4-BE49-F238E27FC236}">
              <a16:creationId xmlns:a16="http://schemas.microsoft.com/office/drawing/2014/main" id="{105A254A-F240-4EA4-BFC5-350A90FE984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67" name="Text 19">
          <a:extLst>
            <a:ext uri="{FF2B5EF4-FFF2-40B4-BE49-F238E27FC236}">
              <a16:creationId xmlns:a16="http://schemas.microsoft.com/office/drawing/2014/main" id="{3DC38E78-CDD7-4BCB-B19B-A1CC876D8B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68" name="Text 19">
          <a:extLst>
            <a:ext uri="{FF2B5EF4-FFF2-40B4-BE49-F238E27FC236}">
              <a16:creationId xmlns:a16="http://schemas.microsoft.com/office/drawing/2014/main" id="{6D6F84D2-D7F5-440F-8622-04325E8AB70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69" name="Text 19">
          <a:extLst>
            <a:ext uri="{FF2B5EF4-FFF2-40B4-BE49-F238E27FC236}">
              <a16:creationId xmlns:a16="http://schemas.microsoft.com/office/drawing/2014/main" id="{431D5D82-F6A6-4A68-97F6-908027AFC0D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70" name="Text 19">
          <a:extLst>
            <a:ext uri="{FF2B5EF4-FFF2-40B4-BE49-F238E27FC236}">
              <a16:creationId xmlns:a16="http://schemas.microsoft.com/office/drawing/2014/main" id="{391D733E-A100-4EF7-B88F-0A0B763C757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71" name="Text 19">
          <a:extLst>
            <a:ext uri="{FF2B5EF4-FFF2-40B4-BE49-F238E27FC236}">
              <a16:creationId xmlns:a16="http://schemas.microsoft.com/office/drawing/2014/main" id="{911C7ABB-7B23-4501-BE9C-AF049539629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72" name="Text 19">
          <a:extLst>
            <a:ext uri="{FF2B5EF4-FFF2-40B4-BE49-F238E27FC236}">
              <a16:creationId xmlns:a16="http://schemas.microsoft.com/office/drawing/2014/main" id="{8C33FC00-1544-4069-A5AF-A8C2FBE049F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73" name="Text 19">
          <a:extLst>
            <a:ext uri="{FF2B5EF4-FFF2-40B4-BE49-F238E27FC236}">
              <a16:creationId xmlns:a16="http://schemas.microsoft.com/office/drawing/2014/main" id="{D860C5D6-E165-425C-866B-D4B127246CA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74" name="Text 19">
          <a:extLst>
            <a:ext uri="{FF2B5EF4-FFF2-40B4-BE49-F238E27FC236}">
              <a16:creationId xmlns:a16="http://schemas.microsoft.com/office/drawing/2014/main" id="{62975B40-F547-4C19-AF09-2014CC1E1CC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75" name="Text 19">
          <a:extLst>
            <a:ext uri="{FF2B5EF4-FFF2-40B4-BE49-F238E27FC236}">
              <a16:creationId xmlns:a16="http://schemas.microsoft.com/office/drawing/2014/main" id="{50BE0CF8-DE2E-4C8B-A3EB-AAFBAD4F5A2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76" name="Text 19">
          <a:extLst>
            <a:ext uri="{FF2B5EF4-FFF2-40B4-BE49-F238E27FC236}">
              <a16:creationId xmlns:a16="http://schemas.microsoft.com/office/drawing/2014/main" id="{4104D847-3649-494B-832A-A3F7C06C718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77" name="Text 19">
          <a:extLst>
            <a:ext uri="{FF2B5EF4-FFF2-40B4-BE49-F238E27FC236}">
              <a16:creationId xmlns:a16="http://schemas.microsoft.com/office/drawing/2014/main" id="{B9099792-1FA0-4125-9F88-363905E32E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78" name="Text 19">
          <a:extLst>
            <a:ext uri="{FF2B5EF4-FFF2-40B4-BE49-F238E27FC236}">
              <a16:creationId xmlns:a16="http://schemas.microsoft.com/office/drawing/2014/main" id="{1E1EDC2C-E1DA-4C48-B37A-87EAA4E5175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79" name="Text 19">
          <a:extLst>
            <a:ext uri="{FF2B5EF4-FFF2-40B4-BE49-F238E27FC236}">
              <a16:creationId xmlns:a16="http://schemas.microsoft.com/office/drawing/2014/main" id="{A9D6CE11-E91C-415F-B5F8-8E5F41E6957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80" name="Text 19">
          <a:extLst>
            <a:ext uri="{FF2B5EF4-FFF2-40B4-BE49-F238E27FC236}">
              <a16:creationId xmlns:a16="http://schemas.microsoft.com/office/drawing/2014/main" id="{55E00A8D-6E42-4FD3-A241-8AFC6B69070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81" name="Text 19">
          <a:extLst>
            <a:ext uri="{FF2B5EF4-FFF2-40B4-BE49-F238E27FC236}">
              <a16:creationId xmlns:a16="http://schemas.microsoft.com/office/drawing/2014/main" id="{EAECBBF0-DAA0-4A9E-88EB-C45B686E8EE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82" name="Text 19">
          <a:extLst>
            <a:ext uri="{FF2B5EF4-FFF2-40B4-BE49-F238E27FC236}">
              <a16:creationId xmlns:a16="http://schemas.microsoft.com/office/drawing/2014/main" id="{10C1413D-715F-45C5-93AB-E517E7C27B5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83" name="Text 19">
          <a:extLst>
            <a:ext uri="{FF2B5EF4-FFF2-40B4-BE49-F238E27FC236}">
              <a16:creationId xmlns:a16="http://schemas.microsoft.com/office/drawing/2014/main" id="{54887A18-26E0-460C-AB57-03575BAFA10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84" name="Text 19">
          <a:extLst>
            <a:ext uri="{FF2B5EF4-FFF2-40B4-BE49-F238E27FC236}">
              <a16:creationId xmlns:a16="http://schemas.microsoft.com/office/drawing/2014/main" id="{69BD98D9-4C3D-437A-884E-DE1118E6634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85" name="Text 19">
          <a:extLst>
            <a:ext uri="{FF2B5EF4-FFF2-40B4-BE49-F238E27FC236}">
              <a16:creationId xmlns:a16="http://schemas.microsoft.com/office/drawing/2014/main" id="{31B54FAD-7C5F-4427-B5CA-5A99593F5D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86" name="Text 19">
          <a:extLst>
            <a:ext uri="{FF2B5EF4-FFF2-40B4-BE49-F238E27FC236}">
              <a16:creationId xmlns:a16="http://schemas.microsoft.com/office/drawing/2014/main" id="{616A0863-A6D8-452B-BFBF-6EF8DAD52B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87" name="Text 19">
          <a:extLst>
            <a:ext uri="{FF2B5EF4-FFF2-40B4-BE49-F238E27FC236}">
              <a16:creationId xmlns:a16="http://schemas.microsoft.com/office/drawing/2014/main" id="{D2ED83D9-766F-45E2-A77C-CE668A7C94D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88" name="Text 19">
          <a:extLst>
            <a:ext uri="{FF2B5EF4-FFF2-40B4-BE49-F238E27FC236}">
              <a16:creationId xmlns:a16="http://schemas.microsoft.com/office/drawing/2014/main" id="{A3DBDE76-63B6-40B2-A67B-6B76D512A2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89" name="Text 19">
          <a:extLst>
            <a:ext uri="{FF2B5EF4-FFF2-40B4-BE49-F238E27FC236}">
              <a16:creationId xmlns:a16="http://schemas.microsoft.com/office/drawing/2014/main" id="{00010614-19D3-4EA1-BB01-AB3B88C52E1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90" name="Text 19">
          <a:extLst>
            <a:ext uri="{FF2B5EF4-FFF2-40B4-BE49-F238E27FC236}">
              <a16:creationId xmlns:a16="http://schemas.microsoft.com/office/drawing/2014/main" id="{B0DEF221-13CF-4C4F-93F6-E0E68B263FE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91" name="Text 19">
          <a:extLst>
            <a:ext uri="{FF2B5EF4-FFF2-40B4-BE49-F238E27FC236}">
              <a16:creationId xmlns:a16="http://schemas.microsoft.com/office/drawing/2014/main" id="{AB5FF4EE-171F-48B6-BBF3-FE4B04C09E3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92" name="Text 19">
          <a:extLst>
            <a:ext uri="{FF2B5EF4-FFF2-40B4-BE49-F238E27FC236}">
              <a16:creationId xmlns:a16="http://schemas.microsoft.com/office/drawing/2014/main" id="{AF8A73F2-85A5-426F-857F-6D9C73EE22F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93" name="Text 19">
          <a:extLst>
            <a:ext uri="{FF2B5EF4-FFF2-40B4-BE49-F238E27FC236}">
              <a16:creationId xmlns:a16="http://schemas.microsoft.com/office/drawing/2014/main" id="{C61B1CCD-B070-4073-96E8-AE276EA237C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94" name="Text 19">
          <a:extLst>
            <a:ext uri="{FF2B5EF4-FFF2-40B4-BE49-F238E27FC236}">
              <a16:creationId xmlns:a16="http://schemas.microsoft.com/office/drawing/2014/main" id="{2D554B78-13AE-44E3-84AF-653AAC96659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95" name="Text 19">
          <a:extLst>
            <a:ext uri="{FF2B5EF4-FFF2-40B4-BE49-F238E27FC236}">
              <a16:creationId xmlns:a16="http://schemas.microsoft.com/office/drawing/2014/main" id="{882EA16C-1E48-45EB-AB37-30B3F22053C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96" name="Text 19">
          <a:extLst>
            <a:ext uri="{FF2B5EF4-FFF2-40B4-BE49-F238E27FC236}">
              <a16:creationId xmlns:a16="http://schemas.microsoft.com/office/drawing/2014/main" id="{0561E5A8-4717-4F63-A54A-6EC84454EF3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97" name="Text 19">
          <a:extLst>
            <a:ext uri="{FF2B5EF4-FFF2-40B4-BE49-F238E27FC236}">
              <a16:creationId xmlns:a16="http://schemas.microsoft.com/office/drawing/2014/main" id="{B82308EC-4352-48C8-8055-DB419365106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98" name="Text 19">
          <a:extLst>
            <a:ext uri="{FF2B5EF4-FFF2-40B4-BE49-F238E27FC236}">
              <a16:creationId xmlns:a16="http://schemas.microsoft.com/office/drawing/2014/main" id="{6499EABB-D82D-45C7-973E-37FE1F49869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499" name="Text 19">
          <a:extLst>
            <a:ext uri="{FF2B5EF4-FFF2-40B4-BE49-F238E27FC236}">
              <a16:creationId xmlns:a16="http://schemas.microsoft.com/office/drawing/2014/main" id="{6E3A935F-0A79-4AD1-868C-DC389D9AE84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00" name="Text 19">
          <a:extLst>
            <a:ext uri="{FF2B5EF4-FFF2-40B4-BE49-F238E27FC236}">
              <a16:creationId xmlns:a16="http://schemas.microsoft.com/office/drawing/2014/main" id="{6805BBC6-C788-4817-84EA-71FCC3C00C4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01" name="Text 19">
          <a:extLst>
            <a:ext uri="{FF2B5EF4-FFF2-40B4-BE49-F238E27FC236}">
              <a16:creationId xmlns:a16="http://schemas.microsoft.com/office/drawing/2014/main" id="{E19DA0B0-F405-4946-B8B8-E8E1B5992D3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02" name="Text 19">
          <a:extLst>
            <a:ext uri="{FF2B5EF4-FFF2-40B4-BE49-F238E27FC236}">
              <a16:creationId xmlns:a16="http://schemas.microsoft.com/office/drawing/2014/main" id="{296FAB84-46B4-4405-8D97-5FA5BD559DA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03" name="Text 19">
          <a:extLst>
            <a:ext uri="{FF2B5EF4-FFF2-40B4-BE49-F238E27FC236}">
              <a16:creationId xmlns:a16="http://schemas.microsoft.com/office/drawing/2014/main" id="{F0A0E945-C3BC-49D3-9A3E-BBE54ADA895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04" name="Text 19">
          <a:extLst>
            <a:ext uri="{FF2B5EF4-FFF2-40B4-BE49-F238E27FC236}">
              <a16:creationId xmlns:a16="http://schemas.microsoft.com/office/drawing/2014/main" id="{C1EDE647-537D-45C7-8021-C0881B05ED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05" name="Text 19">
          <a:extLst>
            <a:ext uri="{FF2B5EF4-FFF2-40B4-BE49-F238E27FC236}">
              <a16:creationId xmlns:a16="http://schemas.microsoft.com/office/drawing/2014/main" id="{734619AD-8852-46EC-9304-771A1C8EB87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06" name="Text 19">
          <a:extLst>
            <a:ext uri="{FF2B5EF4-FFF2-40B4-BE49-F238E27FC236}">
              <a16:creationId xmlns:a16="http://schemas.microsoft.com/office/drawing/2014/main" id="{574D4493-59BF-499D-9A5C-E918128ECF0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07" name="Text 19">
          <a:extLst>
            <a:ext uri="{FF2B5EF4-FFF2-40B4-BE49-F238E27FC236}">
              <a16:creationId xmlns:a16="http://schemas.microsoft.com/office/drawing/2014/main" id="{3546AD1B-014D-4A26-9FC0-6DCA1A0B403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08" name="Text 19">
          <a:extLst>
            <a:ext uri="{FF2B5EF4-FFF2-40B4-BE49-F238E27FC236}">
              <a16:creationId xmlns:a16="http://schemas.microsoft.com/office/drawing/2014/main" id="{08D899E6-ED67-4D33-9344-00E90ED908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09" name="Text 19">
          <a:extLst>
            <a:ext uri="{FF2B5EF4-FFF2-40B4-BE49-F238E27FC236}">
              <a16:creationId xmlns:a16="http://schemas.microsoft.com/office/drawing/2014/main" id="{4DC0DF3E-0765-44F1-BB35-0E43F2F22FD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10" name="Text 19">
          <a:extLst>
            <a:ext uri="{FF2B5EF4-FFF2-40B4-BE49-F238E27FC236}">
              <a16:creationId xmlns:a16="http://schemas.microsoft.com/office/drawing/2014/main" id="{153A6054-A6C1-41FE-9AB5-F0A891446F6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11" name="Text 19">
          <a:extLst>
            <a:ext uri="{FF2B5EF4-FFF2-40B4-BE49-F238E27FC236}">
              <a16:creationId xmlns:a16="http://schemas.microsoft.com/office/drawing/2014/main" id="{43E68193-324F-4511-8478-26E23744C9A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12" name="Text 19">
          <a:extLst>
            <a:ext uri="{FF2B5EF4-FFF2-40B4-BE49-F238E27FC236}">
              <a16:creationId xmlns:a16="http://schemas.microsoft.com/office/drawing/2014/main" id="{BBD4CAC5-011E-478E-91C1-089A347963E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13" name="Text 19">
          <a:extLst>
            <a:ext uri="{FF2B5EF4-FFF2-40B4-BE49-F238E27FC236}">
              <a16:creationId xmlns:a16="http://schemas.microsoft.com/office/drawing/2014/main" id="{6A30250B-DD85-448C-A31C-3A8EE8A1AA2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14" name="Text 19">
          <a:extLst>
            <a:ext uri="{FF2B5EF4-FFF2-40B4-BE49-F238E27FC236}">
              <a16:creationId xmlns:a16="http://schemas.microsoft.com/office/drawing/2014/main" id="{0D75963C-4836-4EC6-98FE-ECF937971D4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15" name="Text 19">
          <a:extLst>
            <a:ext uri="{FF2B5EF4-FFF2-40B4-BE49-F238E27FC236}">
              <a16:creationId xmlns:a16="http://schemas.microsoft.com/office/drawing/2014/main" id="{5A74D259-7C68-49D0-A737-05D55A6C477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16" name="Text 19">
          <a:extLst>
            <a:ext uri="{FF2B5EF4-FFF2-40B4-BE49-F238E27FC236}">
              <a16:creationId xmlns:a16="http://schemas.microsoft.com/office/drawing/2014/main" id="{D56ECA2A-505D-4E60-8E68-30FD2C30548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17" name="Text 19">
          <a:extLst>
            <a:ext uri="{FF2B5EF4-FFF2-40B4-BE49-F238E27FC236}">
              <a16:creationId xmlns:a16="http://schemas.microsoft.com/office/drawing/2014/main" id="{CD272575-E0C1-499E-B1D2-967FDF5BE2D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18" name="Text 19">
          <a:extLst>
            <a:ext uri="{FF2B5EF4-FFF2-40B4-BE49-F238E27FC236}">
              <a16:creationId xmlns:a16="http://schemas.microsoft.com/office/drawing/2014/main" id="{4233ACD2-C1A0-4C06-A9BF-CA7C66A58C3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19" name="Text 19">
          <a:extLst>
            <a:ext uri="{FF2B5EF4-FFF2-40B4-BE49-F238E27FC236}">
              <a16:creationId xmlns:a16="http://schemas.microsoft.com/office/drawing/2014/main" id="{3E070651-2E4C-4A58-95DA-58CA28DB3C8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20" name="Text 19">
          <a:extLst>
            <a:ext uri="{FF2B5EF4-FFF2-40B4-BE49-F238E27FC236}">
              <a16:creationId xmlns:a16="http://schemas.microsoft.com/office/drawing/2014/main" id="{68066EE8-8DCE-4FB3-99DA-D11BD6167FB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21" name="Text 19">
          <a:extLst>
            <a:ext uri="{FF2B5EF4-FFF2-40B4-BE49-F238E27FC236}">
              <a16:creationId xmlns:a16="http://schemas.microsoft.com/office/drawing/2014/main" id="{A966B32D-A803-4A89-8E0A-CEF1057828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22" name="Text 19">
          <a:extLst>
            <a:ext uri="{FF2B5EF4-FFF2-40B4-BE49-F238E27FC236}">
              <a16:creationId xmlns:a16="http://schemas.microsoft.com/office/drawing/2014/main" id="{654E2500-87AB-4E90-A6C1-C1500AEEEF0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23" name="Text 19">
          <a:extLst>
            <a:ext uri="{FF2B5EF4-FFF2-40B4-BE49-F238E27FC236}">
              <a16:creationId xmlns:a16="http://schemas.microsoft.com/office/drawing/2014/main" id="{714D7D60-9650-45F9-BB71-CC5B94F5FDB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24" name="Text 19">
          <a:extLst>
            <a:ext uri="{FF2B5EF4-FFF2-40B4-BE49-F238E27FC236}">
              <a16:creationId xmlns:a16="http://schemas.microsoft.com/office/drawing/2014/main" id="{92562037-2D8C-445B-A095-AA402D3AF5E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25" name="Text 19">
          <a:extLst>
            <a:ext uri="{FF2B5EF4-FFF2-40B4-BE49-F238E27FC236}">
              <a16:creationId xmlns:a16="http://schemas.microsoft.com/office/drawing/2014/main" id="{06FD7F54-B858-44A9-9053-27E398F0ED3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26" name="Text 19">
          <a:extLst>
            <a:ext uri="{FF2B5EF4-FFF2-40B4-BE49-F238E27FC236}">
              <a16:creationId xmlns:a16="http://schemas.microsoft.com/office/drawing/2014/main" id="{31FEC54C-DBF2-4ED6-9E0C-A190D7E0E48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27" name="Text 19">
          <a:extLst>
            <a:ext uri="{FF2B5EF4-FFF2-40B4-BE49-F238E27FC236}">
              <a16:creationId xmlns:a16="http://schemas.microsoft.com/office/drawing/2014/main" id="{9DA2B43C-8DDD-472B-AB2D-16F9469DC93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28" name="Text 19">
          <a:extLst>
            <a:ext uri="{FF2B5EF4-FFF2-40B4-BE49-F238E27FC236}">
              <a16:creationId xmlns:a16="http://schemas.microsoft.com/office/drawing/2014/main" id="{9AD96D5B-9124-4AA3-AD12-073A3EB116B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29" name="Text 19">
          <a:extLst>
            <a:ext uri="{FF2B5EF4-FFF2-40B4-BE49-F238E27FC236}">
              <a16:creationId xmlns:a16="http://schemas.microsoft.com/office/drawing/2014/main" id="{7DDE5839-0514-4415-846A-CAFD69987A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30" name="Text 19">
          <a:extLst>
            <a:ext uri="{FF2B5EF4-FFF2-40B4-BE49-F238E27FC236}">
              <a16:creationId xmlns:a16="http://schemas.microsoft.com/office/drawing/2014/main" id="{F74DBAE3-46E7-4B00-AAC9-879F73DAE2E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31" name="Text 19">
          <a:extLst>
            <a:ext uri="{FF2B5EF4-FFF2-40B4-BE49-F238E27FC236}">
              <a16:creationId xmlns:a16="http://schemas.microsoft.com/office/drawing/2014/main" id="{25FC8872-3B4E-42EB-B8D8-4702D798DB1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32" name="Text 19">
          <a:extLst>
            <a:ext uri="{FF2B5EF4-FFF2-40B4-BE49-F238E27FC236}">
              <a16:creationId xmlns:a16="http://schemas.microsoft.com/office/drawing/2014/main" id="{B4F165F3-1680-47C1-AE4F-396F4E7073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33" name="Text 19">
          <a:extLst>
            <a:ext uri="{FF2B5EF4-FFF2-40B4-BE49-F238E27FC236}">
              <a16:creationId xmlns:a16="http://schemas.microsoft.com/office/drawing/2014/main" id="{CCAE6B55-6845-41D7-8875-514DE378D65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34" name="Text 19">
          <a:extLst>
            <a:ext uri="{FF2B5EF4-FFF2-40B4-BE49-F238E27FC236}">
              <a16:creationId xmlns:a16="http://schemas.microsoft.com/office/drawing/2014/main" id="{13E3FDC6-065B-4510-A598-CAC22B5D041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35" name="Text 19">
          <a:extLst>
            <a:ext uri="{FF2B5EF4-FFF2-40B4-BE49-F238E27FC236}">
              <a16:creationId xmlns:a16="http://schemas.microsoft.com/office/drawing/2014/main" id="{E8136090-B41D-4D34-AFB8-1B53B6EE11A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36" name="Text 19">
          <a:extLst>
            <a:ext uri="{FF2B5EF4-FFF2-40B4-BE49-F238E27FC236}">
              <a16:creationId xmlns:a16="http://schemas.microsoft.com/office/drawing/2014/main" id="{C44E35E7-E0F8-4A6B-A88C-182EC4140E6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96632" cy="31750"/>
    <xdr:sp macro="" textlink="">
      <xdr:nvSpPr>
        <xdr:cNvPr id="3537" name="Text 19">
          <a:extLst>
            <a:ext uri="{FF2B5EF4-FFF2-40B4-BE49-F238E27FC236}">
              <a16:creationId xmlns:a16="http://schemas.microsoft.com/office/drawing/2014/main" id="{968C227E-8DB2-4981-ABAF-C91770619C2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38" name="Text 19">
          <a:extLst>
            <a:ext uri="{FF2B5EF4-FFF2-40B4-BE49-F238E27FC236}">
              <a16:creationId xmlns:a16="http://schemas.microsoft.com/office/drawing/2014/main" id="{D0ED09D2-7CD5-4681-BC7A-19016DA0D8F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39" name="Text 19">
          <a:extLst>
            <a:ext uri="{FF2B5EF4-FFF2-40B4-BE49-F238E27FC236}">
              <a16:creationId xmlns:a16="http://schemas.microsoft.com/office/drawing/2014/main" id="{C088556B-E443-4F2E-9DB8-DFB75A9D24C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40" name="Text 19">
          <a:extLst>
            <a:ext uri="{FF2B5EF4-FFF2-40B4-BE49-F238E27FC236}">
              <a16:creationId xmlns:a16="http://schemas.microsoft.com/office/drawing/2014/main" id="{234296DD-128D-42A1-A476-11DA20C5554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41" name="Text 19">
          <a:extLst>
            <a:ext uri="{FF2B5EF4-FFF2-40B4-BE49-F238E27FC236}">
              <a16:creationId xmlns:a16="http://schemas.microsoft.com/office/drawing/2014/main" id="{9DAF7FAC-F077-4BD5-AC0C-24395AD3D9F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42" name="Text 19">
          <a:extLst>
            <a:ext uri="{FF2B5EF4-FFF2-40B4-BE49-F238E27FC236}">
              <a16:creationId xmlns:a16="http://schemas.microsoft.com/office/drawing/2014/main" id="{72A2CCD0-A370-4236-AEE4-3270D58E3E5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43" name="Text 19">
          <a:extLst>
            <a:ext uri="{FF2B5EF4-FFF2-40B4-BE49-F238E27FC236}">
              <a16:creationId xmlns:a16="http://schemas.microsoft.com/office/drawing/2014/main" id="{AB9E7B37-C2C9-40B2-BFF1-1F57EE37D1F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44" name="Text 19">
          <a:extLst>
            <a:ext uri="{FF2B5EF4-FFF2-40B4-BE49-F238E27FC236}">
              <a16:creationId xmlns:a16="http://schemas.microsoft.com/office/drawing/2014/main" id="{35E3911B-4517-4552-BD5C-7AC2E985C54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45" name="Text 19">
          <a:extLst>
            <a:ext uri="{FF2B5EF4-FFF2-40B4-BE49-F238E27FC236}">
              <a16:creationId xmlns:a16="http://schemas.microsoft.com/office/drawing/2014/main" id="{B3FF3CFD-70B5-4211-801F-645BAC5E21A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46" name="Text 19">
          <a:extLst>
            <a:ext uri="{FF2B5EF4-FFF2-40B4-BE49-F238E27FC236}">
              <a16:creationId xmlns:a16="http://schemas.microsoft.com/office/drawing/2014/main" id="{C29A7ACE-F99B-49EF-8809-CCA67BAD4F4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47" name="Text 19">
          <a:extLst>
            <a:ext uri="{FF2B5EF4-FFF2-40B4-BE49-F238E27FC236}">
              <a16:creationId xmlns:a16="http://schemas.microsoft.com/office/drawing/2014/main" id="{0811CC97-F558-4433-89F2-FD57B90FBBC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48" name="Text 19">
          <a:extLst>
            <a:ext uri="{FF2B5EF4-FFF2-40B4-BE49-F238E27FC236}">
              <a16:creationId xmlns:a16="http://schemas.microsoft.com/office/drawing/2014/main" id="{C6341BAD-A3A6-430F-B6BD-93C24FF594F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49" name="Text 19">
          <a:extLst>
            <a:ext uri="{FF2B5EF4-FFF2-40B4-BE49-F238E27FC236}">
              <a16:creationId xmlns:a16="http://schemas.microsoft.com/office/drawing/2014/main" id="{ACFF1B3E-81AE-432B-BA95-EFA356EF907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50" name="Text 19">
          <a:extLst>
            <a:ext uri="{FF2B5EF4-FFF2-40B4-BE49-F238E27FC236}">
              <a16:creationId xmlns:a16="http://schemas.microsoft.com/office/drawing/2014/main" id="{929E279C-C7B5-4442-B18A-F268C8CBDD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51" name="Text 19">
          <a:extLst>
            <a:ext uri="{FF2B5EF4-FFF2-40B4-BE49-F238E27FC236}">
              <a16:creationId xmlns:a16="http://schemas.microsoft.com/office/drawing/2014/main" id="{4AC32DED-0FFE-41F6-B730-5F8AB9F5F19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52" name="Text 19">
          <a:extLst>
            <a:ext uri="{FF2B5EF4-FFF2-40B4-BE49-F238E27FC236}">
              <a16:creationId xmlns:a16="http://schemas.microsoft.com/office/drawing/2014/main" id="{B752B451-FF00-422B-A0D2-6DA75B75728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53" name="Text 19">
          <a:extLst>
            <a:ext uri="{FF2B5EF4-FFF2-40B4-BE49-F238E27FC236}">
              <a16:creationId xmlns:a16="http://schemas.microsoft.com/office/drawing/2014/main" id="{E532421E-B271-45FC-876F-6E3E13B6A5C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54" name="Text 19">
          <a:extLst>
            <a:ext uri="{FF2B5EF4-FFF2-40B4-BE49-F238E27FC236}">
              <a16:creationId xmlns:a16="http://schemas.microsoft.com/office/drawing/2014/main" id="{817AAC10-6FD6-41B2-AE50-164ABBE5787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55" name="Text 19">
          <a:extLst>
            <a:ext uri="{FF2B5EF4-FFF2-40B4-BE49-F238E27FC236}">
              <a16:creationId xmlns:a16="http://schemas.microsoft.com/office/drawing/2014/main" id="{6D9EBA14-E0FE-42A9-8536-AE760F5191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56" name="Text 19">
          <a:extLst>
            <a:ext uri="{FF2B5EF4-FFF2-40B4-BE49-F238E27FC236}">
              <a16:creationId xmlns:a16="http://schemas.microsoft.com/office/drawing/2014/main" id="{BE8777F8-E0EB-46AE-9BE5-623638C6286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57" name="Text 19">
          <a:extLst>
            <a:ext uri="{FF2B5EF4-FFF2-40B4-BE49-F238E27FC236}">
              <a16:creationId xmlns:a16="http://schemas.microsoft.com/office/drawing/2014/main" id="{D43A8C15-9B92-4313-B654-628BE7908A4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58" name="Text 19">
          <a:extLst>
            <a:ext uri="{FF2B5EF4-FFF2-40B4-BE49-F238E27FC236}">
              <a16:creationId xmlns:a16="http://schemas.microsoft.com/office/drawing/2014/main" id="{C4971627-A83F-4341-BCA8-921BF6E0B5E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59" name="Text 19">
          <a:extLst>
            <a:ext uri="{FF2B5EF4-FFF2-40B4-BE49-F238E27FC236}">
              <a16:creationId xmlns:a16="http://schemas.microsoft.com/office/drawing/2014/main" id="{73ECD363-5C8E-4D64-BA1E-4D99E6F6E53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60" name="Text 19">
          <a:extLst>
            <a:ext uri="{FF2B5EF4-FFF2-40B4-BE49-F238E27FC236}">
              <a16:creationId xmlns:a16="http://schemas.microsoft.com/office/drawing/2014/main" id="{0249002C-2E45-47FE-8547-DC3B6BAB981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61" name="Text 19">
          <a:extLst>
            <a:ext uri="{FF2B5EF4-FFF2-40B4-BE49-F238E27FC236}">
              <a16:creationId xmlns:a16="http://schemas.microsoft.com/office/drawing/2014/main" id="{E41F02D6-E803-4432-A059-0D4EB284FD5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62" name="Text 19">
          <a:extLst>
            <a:ext uri="{FF2B5EF4-FFF2-40B4-BE49-F238E27FC236}">
              <a16:creationId xmlns:a16="http://schemas.microsoft.com/office/drawing/2014/main" id="{CFFBEF61-3625-43FF-98C5-566B321E880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63" name="Text 19">
          <a:extLst>
            <a:ext uri="{FF2B5EF4-FFF2-40B4-BE49-F238E27FC236}">
              <a16:creationId xmlns:a16="http://schemas.microsoft.com/office/drawing/2014/main" id="{3C0F4CE2-763F-4C7E-9542-93D109DCE36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64" name="Text 19">
          <a:extLst>
            <a:ext uri="{FF2B5EF4-FFF2-40B4-BE49-F238E27FC236}">
              <a16:creationId xmlns:a16="http://schemas.microsoft.com/office/drawing/2014/main" id="{0208E817-487E-4560-A42A-BF8AED348EC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65" name="Text 19">
          <a:extLst>
            <a:ext uri="{FF2B5EF4-FFF2-40B4-BE49-F238E27FC236}">
              <a16:creationId xmlns:a16="http://schemas.microsoft.com/office/drawing/2014/main" id="{B3C38316-5050-49A5-B139-66F539F0DF3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66" name="Text 19">
          <a:extLst>
            <a:ext uri="{FF2B5EF4-FFF2-40B4-BE49-F238E27FC236}">
              <a16:creationId xmlns:a16="http://schemas.microsoft.com/office/drawing/2014/main" id="{DE5CB496-BA15-4DBA-BA50-C253B88496C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67" name="Text 19">
          <a:extLst>
            <a:ext uri="{FF2B5EF4-FFF2-40B4-BE49-F238E27FC236}">
              <a16:creationId xmlns:a16="http://schemas.microsoft.com/office/drawing/2014/main" id="{31185CB5-6813-42A5-B0F9-B2CB2A95987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68" name="Text 19">
          <a:extLst>
            <a:ext uri="{FF2B5EF4-FFF2-40B4-BE49-F238E27FC236}">
              <a16:creationId xmlns:a16="http://schemas.microsoft.com/office/drawing/2014/main" id="{AAD1DCBA-8C47-4F05-8A37-5C5E4D927D1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69" name="Text 19">
          <a:extLst>
            <a:ext uri="{FF2B5EF4-FFF2-40B4-BE49-F238E27FC236}">
              <a16:creationId xmlns:a16="http://schemas.microsoft.com/office/drawing/2014/main" id="{4E290A75-D8B4-4FB9-ADE5-56BE1A2D8F7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70" name="Text 19">
          <a:extLst>
            <a:ext uri="{FF2B5EF4-FFF2-40B4-BE49-F238E27FC236}">
              <a16:creationId xmlns:a16="http://schemas.microsoft.com/office/drawing/2014/main" id="{564C3D76-48FF-4F3D-A65E-502493E49F6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71" name="Text 19">
          <a:extLst>
            <a:ext uri="{FF2B5EF4-FFF2-40B4-BE49-F238E27FC236}">
              <a16:creationId xmlns:a16="http://schemas.microsoft.com/office/drawing/2014/main" id="{649EB208-69C5-4671-AA6A-508C2E98634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72" name="Text 19">
          <a:extLst>
            <a:ext uri="{FF2B5EF4-FFF2-40B4-BE49-F238E27FC236}">
              <a16:creationId xmlns:a16="http://schemas.microsoft.com/office/drawing/2014/main" id="{3854CE8D-1E56-47E9-9FAA-3F6699EB752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73" name="Text 19">
          <a:extLst>
            <a:ext uri="{FF2B5EF4-FFF2-40B4-BE49-F238E27FC236}">
              <a16:creationId xmlns:a16="http://schemas.microsoft.com/office/drawing/2014/main" id="{CE35F464-F5EB-4C94-BA32-FC7FAA29A41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74" name="Text 19">
          <a:extLst>
            <a:ext uri="{FF2B5EF4-FFF2-40B4-BE49-F238E27FC236}">
              <a16:creationId xmlns:a16="http://schemas.microsoft.com/office/drawing/2014/main" id="{2B01C3B1-EEEF-45F8-A58F-AF589C31BBE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75" name="Text 19">
          <a:extLst>
            <a:ext uri="{FF2B5EF4-FFF2-40B4-BE49-F238E27FC236}">
              <a16:creationId xmlns:a16="http://schemas.microsoft.com/office/drawing/2014/main" id="{8223A728-288F-4090-83A0-B7B81F2B21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76" name="Text 19">
          <a:extLst>
            <a:ext uri="{FF2B5EF4-FFF2-40B4-BE49-F238E27FC236}">
              <a16:creationId xmlns:a16="http://schemas.microsoft.com/office/drawing/2014/main" id="{54D815E1-BDBF-44C9-84C4-25E12B8BDD5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77" name="Text 19">
          <a:extLst>
            <a:ext uri="{FF2B5EF4-FFF2-40B4-BE49-F238E27FC236}">
              <a16:creationId xmlns:a16="http://schemas.microsoft.com/office/drawing/2014/main" id="{31547C42-3185-47DF-B493-D38C0857560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78" name="Text 19">
          <a:extLst>
            <a:ext uri="{FF2B5EF4-FFF2-40B4-BE49-F238E27FC236}">
              <a16:creationId xmlns:a16="http://schemas.microsoft.com/office/drawing/2014/main" id="{3B6258BE-BED9-4EF1-B2A2-0910303C1B3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79" name="Text 19">
          <a:extLst>
            <a:ext uri="{FF2B5EF4-FFF2-40B4-BE49-F238E27FC236}">
              <a16:creationId xmlns:a16="http://schemas.microsoft.com/office/drawing/2014/main" id="{AFA07A78-4AE2-4F93-9535-9201865E56F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80" name="Text 19">
          <a:extLst>
            <a:ext uri="{FF2B5EF4-FFF2-40B4-BE49-F238E27FC236}">
              <a16:creationId xmlns:a16="http://schemas.microsoft.com/office/drawing/2014/main" id="{EB1755E3-3988-4F53-BFC7-A5805962B91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81" name="Text 19">
          <a:extLst>
            <a:ext uri="{FF2B5EF4-FFF2-40B4-BE49-F238E27FC236}">
              <a16:creationId xmlns:a16="http://schemas.microsoft.com/office/drawing/2014/main" id="{7993A7D1-C81E-42D6-A3E7-3D55618902C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82" name="Text 19">
          <a:extLst>
            <a:ext uri="{FF2B5EF4-FFF2-40B4-BE49-F238E27FC236}">
              <a16:creationId xmlns:a16="http://schemas.microsoft.com/office/drawing/2014/main" id="{2C0EAB71-F259-4B1A-A9FA-75E326B8C1D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83" name="Text 19">
          <a:extLst>
            <a:ext uri="{FF2B5EF4-FFF2-40B4-BE49-F238E27FC236}">
              <a16:creationId xmlns:a16="http://schemas.microsoft.com/office/drawing/2014/main" id="{80E3C153-AC18-45AA-9226-6F7A2046679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84" name="Text 19">
          <a:extLst>
            <a:ext uri="{FF2B5EF4-FFF2-40B4-BE49-F238E27FC236}">
              <a16:creationId xmlns:a16="http://schemas.microsoft.com/office/drawing/2014/main" id="{F19B16B1-7240-400E-A083-E3E70B6A843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85" name="Text 19">
          <a:extLst>
            <a:ext uri="{FF2B5EF4-FFF2-40B4-BE49-F238E27FC236}">
              <a16:creationId xmlns:a16="http://schemas.microsoft.com/office/drawing/2014/main" id="{9ADD29B2-3CE5-437D-947A-F75007DEFDC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86" name="Text 19">
          <a:extLst>
            <a:ext uri="{FF2B5EF4-FFF2-40B4-BE49-F238E27FC236}">
              <a16:creationId xmlns:a16="http://schemas.microsoft.com/office/drawing/2014/main" id="{3166A2D2-AB56-4CC2-A953-438086EF574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87" name="Text 19">
          <a:extLst>
            <a:ext uri="{FF2B5EF4-FFF2-40B4-BE49-F238E27FC236}">
              <a16:creationId xmlns:a16="http://schemas.microsoft.com/office/drawing/2014/main" id="{73E41BB8-62BC-4F43-B97B-6D640CD4179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88" name="Text 19">
          <a:extLst>
            <a:ext uri="{FF2B5EF4-FFF2-40B4-BE49-F238E27FC236}">
              <a16:creationId xmlns:a16="http://schemas.microsoft.com/office/drawing/2014/main" id="{8DCF0EE7-FD77-440B-A694-D3569327F16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89" name="Text 19">
          <a:extLst>
            <a:ext uri="{FF2B5EF4-FFF2-40B4-BE49-F238E27FC236}">
              <a16:creationId xmlns:a16="http://schemas.microsoft.com/office/drawing/2014/main" id="{8DCA6DD3-1038-41A5-AAAE-85A7B6D0149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90" name="Text 19">
          <a:extLst>
            <a:ext uri="{FF2B5EF4-FFF2-40B4-BE49-F238E27FC236}">
              <a16:creationId xmlns:a16="http://schemas.microsoft.com/office/drawing/2014/main" id="{F79819EE-A78A-4A08-9E71-F63A65CDC1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91" name="Text 19">
          <a:extLst>
            <a:ext uri="{FF2B5EF4-FFF2-40B4-BE49-F238E27FC236}">
              <a16:creationId xmlns:a16="http://schemas.microsoft.com/office/drawing/2014/main" id="{E55D1892-F443-41B2-890B-9EF0F40D139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92" name="Text 19">
          <a:extLst>
            <a:ext uri="{FF2B5EF4-FFF2-40B4-BE49-F238E27FC236}">
              <a16:creationId xmlns:a16="http://schemas.microsoft.com/office/drawing/2014/main" id="{E5F93971-B52B-4F8E-9C80-10E095A4B6A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93" name="Text 19">
          <a:extLst>
            <a:ext uri="{FF2B5EF4-FFF2-40B4-BE49-F238E27FC236}">
              <a16:creationId xmlns:a16="http://schemas.microsoft.com/office/drawing/2014/main" id="{1859E7BB-444E-448A-A703-238A8E766F9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94" name="Text 19">
          <a:extLst>
            <a:ext uri="{FF2B5EF4-FFF2-40B4-BE49-F238E27FC236}">
              <a16:creationId xmlns:a16="http://schemas.microsoft.com/office/drawing/2014/main" id="{C2600B52-8B33-4339-A84B-060CC775324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95" name="Text 19">
          <a:extLst>
            <a:ext uri="{FF2B5EF4-FFF2-40B4-BE49-F238E27FC236}">
              <a16:creationId xmlns:a16="http://schemas.microsoft.com/office/drawing/2014/main" id="{98CDB87E-6BE8-4018-B0A4-5DA3811B424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96" name="Text 19">
          <a:extLst>
            <a:ext uri="{FF2B5EF4-FFF2-40B4-BE49-F238E27FC236}">
              <a16:creationId xmlns:a16="http://schemas.microsoft.com/office/drawing/2014/main" id="{0AFA0AEE-0553-4E09-870D-A9E746CE0D9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97" name="Text 19">
          <a:extLst>
            <a:ext uri="{FF2B5EF4-FFF2-40B4-BE49-F238E27FC236}">
              <a16:creationId xmlns:a16="http://schemas.microsoft.com/office/drawing/2014/main" id="{B402031D-4C6C-487F-83F3-31E479D79A0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98" name="Text 19">
          <a:extLst>
            <a:ext uri="{FF2B5EF4-FFF2-40B4-BE49-F238E27FC236}">
              <a16:creationId xmlns:a16="http://schemas.microsoft.com/office/drawing/2014/main" id="{6A91CD3F-8E86-431F-A328-956A52C56D0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599" name="Text 19">
          <a:extLst>
            <a:ext uri="{FF2B5EF4-FFF2-40B4-BE49-F238E27FC236}">
              <a16:creationId xmlns:a16="http://schemas.microsoft.com/office/drawing/2014/main" id="{CB36493E-B8A1-43FA-920B-D95CF91FA00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00" name="Text 19">
          <a:extLst>
            <a:ext uri="{FF2B5EF4-FFF2-40B4-BE49-F238E27FC236}">
              <a16:creationId xmlns:a16="http://schemas.microsoft.com/office/drawing/2014/main" id="{4E7B1E3E-EB50-4CD1-B4F1-AB6FE5BA517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01" name="Text 19">
          <a:extLst>
            <a:ext uri="{FF2B5EF4-FFF2-40B4-BE49-F238E27FC236}">
              <a16:creationId xmlns:a16="http://schemas.microsoft.com/office/drawing/2014/main" id="{7DB3A19D-9650-47DA-88E2-F8A96E091E4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02" name="Text 19">
          <a:extLst>
            <a:ext uri="{FF2B5EF4-FFF2-40B4-BE49-F238E27FC236}">
              <a16:creationId xmlns:a16="http://schemas.microsoft.com/office/drawing/2014/main" id="{242A7A95-6284-4072-8CF2-03A11A627E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03" name="Text 19">
          <a:extLst>
            <a:ext uri="{FF2B5EF4-FFF2-40B4-BE49-F238E27FC236}">
              <a16:creationId xmlns:a16="http://schemas.microsoft.com/office/drawing/2014/main" id="{69CEFE36-2A38-4BB6-AE90-D062FA27021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04" name="Text 19">
          <a:extLst>
            <a:ext uri="{FF2B5EF4-FFF2-40B4-BE49-F238E27FC236}">
              <a16:creationId xmlns:a16="http://schemas.microsoft.com/office/drawing/2014/main" id="{C22B3408-F02A-4B39-A0C2-34B0201ED96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05" name="Text 19">
          <a:extLst>
            <a:ext uri="{FF2B5EF4-FFF2-40B4-BE49-F238E27FC236}">
              <a16:creationId xmlns:a16="http://schemas.microsoft.com/office/drawing/2014/main" id="{D133F675-8D7E-4561-A72C-08E98D38D86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06" name="Text 19">
          <a:extLst>
            <a:ext uri="{FF2B5EF4-FFF2-40B4-BE49-F238E27FC236}">
              <a16:creationId xmlns:a16="http://schemas.microsoft.com/office/drawing/2014/main" id="{AD4751EA-0AD2-4AB4-B4C3-19963AEA90F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07" name="Text 19">
          <a:extLst>
            <a:ext uri="{FF2B5EF4-FFF2-40B4-BE49-F238E27FC236}">
              <a16:creationId xmlns:a16="http://schemas.microsoft.com/office/drawing/2014/main" id="{D1DC32BC-46DA-48DF-A5A7-C3CA7414687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08" name="Text 19">
          <a:extLst>
            <a:ext uri="{FF2B5EF4-FFF2-40B4-BE49-F238E27FC236}">
              <a16:creationId xmlns:a16="http://schemas.microsoft.com/office/drawing/2014/main" id="{E9B234E8-6708-4888-9F1E-B5EE09730D6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09" name="Text 19">
          <a:extLst>
            <a:ext uri="{FF2B5EF4-FFF2-40B4-BE49-F238E27FC236}">
              <a16:creationId xmlns:a16="http://schemas.microsoft.com/office/drawing/2014/main" id="{E4CBCFB9-33FD-49E5-88E3-A23E6234C6F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10" name="Text 19">
          <a:extLst>
            <a:ext uri="{FF2B5EF4-FFF2-40B4-BE49-F238E27FC236}">
              <a16:creationId xmlns:a16="http://schemas.microsoft.com/office/drawing/2014/main" id="{9A4E467C-4B98-416D-8FE8-39455BD77E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11" name="Text 19">
          <a:extLst>
            <a:ext uri="{FF2B5EF4-FFF2-40B4-BE49-F238E27FC236}">
              <a16:creationId xmlns:a16="http://schemas.microsoft.com/office/drawing/2014/main" id="{58549D8E-2F34-4591-B805-4A62A095F00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12" name="Text 19">
          <a:extLst>
            <a:ext uri="{FF2B5EF4-FFF2-40B4-BE49-F238E27FC236}">
              <a16:creationId xmlns:a16="http://schemas.microsoft.com/office/drawing/2014/main" id="{A1988AF1-56C4-4F8B-A1A4-83D7D7C98E1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13" name="Text 19">
          <a:extLst>
            <a:ext uri="{FF2B5EF4-FFF2-40B4-BE49-F238E27FC236}">
              <a16:creationId xmlns:a16="http://schemas.microsoft.com/office/drawing/2014/main" id="{01283DDD-B4C9-46F8-8653-1789470A7EE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14" name="Text 19">
          <a:extLst>
            <a:ext uri="{FF2B5EF4-FFF2-40B4-BE49-F238E27FC236}">
              <a16:creationId xmlns:a16="http://schemas.microsoft.com/office/drawing/2014/main" id="{4692A987-CFC8-4A25-93BD-FF0584E615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15" name="Text 19">
          <a:extLst>
            <a:ext uri="{FF2B5EF4-FFF2-40B4-BE49-F238E27FC236}">
              <a16:creationId xmlns:a16="http://schemas.microsoft.com/office/drawing/2014/main" id="{E1C777CE-D71E-4CC1-AC34-43D1BC4C61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16" name="Text 19">
          <a:extLst>
            <a:ext uri="{FF2B5EF4-FFF2-40B4-BE49-F238E27FC236}">
              <a16:creationId xmlns:a16="http://schemas.microsoft.com/office/drawing/2014/main" id="{2B66CD2C-F39A-4DAF-9333-05ADBA4DDD0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17" name="Text 19">
          <a:extLst>
            <a:ext uri="{FF2B5EF4-FFF2-40B4-BE49-F238E27FC236}">
              <a16:creationId xmlns:a16="http://schemas.microsoft.com/office/drawing/2014/main" id="{DC6FCA93-13C4-4E22-B950-6186D8E5089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18" name="Text 19">
          <a:extLst>
            <a:ext uri="{FF2B5EF4-FFF2-40B4-BE49-F238E27FC236}">
              <a16:creationId xmlns:a16="http://schemas.microsoft.com/office/drawing/2014/main" id="{F6449B9C-E851-43EB-978A-0260A477F12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19" name="Text 19">
          <a:extLst>
            <a:ext uri="{FF2B5EF4-FFF2-40B4-BE49-F238E27FC236}">
              <a16:creationId xmlns:a16="http://schemas.microsoft.com/office/drawing/2014/main" id="{22889D71-5655-48BF-BD9D-B2AAB393797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20" name="Text 19">
          <a:extLst>
            <a:ext uri="{FF2B5EF4-FFF2-40B4-BE49-F238E27FC236}">
              <a16:creationId xmlns:a16="http://schemas.microsoft.com/office/drawing/2014/main" id="{0A629E65-9DBB-4C66-8D2E-C34BB09369C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21" name="Text 19">
          <a:extLst>
            <a:ext uri="{FF2B5EF4-FFF2-40B4-BE49-F238E27FC236}">
              <a16:creationId xmlns:a16="http://schemas.microsoft.com/office/drawing/2014/main" id="{E0094B96-D8F2-416C-B20C-F11995E7594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22" name="Text 19">
          <a:extLst>
            <a:ext uri="{FF2B5EF4-FFF2-40B4-BE49-F238E27FC236}">
              <a16:creationId xmlns:a16="http://schemas.microsoft.com/office/drawing/2014/main" id="{9519C417-CC2C-4EA8-9F95-CA86E642D71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23" name="Text 19">
          <a:extLst>
            <a:ext uri="{FF2B5EF4-FFF2-40B4-BE49-F238E27FC236}">
              <a16:creationId xmlns:a16="http://schemas.microsoft.com/office/drawing/2014/main" id="{368EC08A-C528-4FC1-9C08-1FBECA2B0AA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24" name="Text 19">
          <a:extLst>
            <a:ext uri="{FF2B5EF4-FFF2-40B4-BE49-F238E27FC236}">
              <a16:creationId xmlns:a16="http://schemas.microsoft.com/office/drawing/2014/main" id="{C637B6F6-F299-4249-8D61-BB3CC454F3E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25" name="Text 19">
          <a:extLst>
            <a:ext uri="{FF2B5EF4-FFF2-40B4-BE49-F238E27FC236}">
              <a16:creationId xmlns:a16="http://schemas.microsoft.com/office/drawing/2014/main" id="{45BB9F6E-346A-4FC4-8DFE-3D05ACC2D8D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26" name="Text 19">
          <a:extLst>
            <a:ext uri="{FF2B5EF4-FFF2-40B4-BE49-F238E27FC236}">
              <a16:creationId xmlns:a16="http://schemas.microsoft.com/office/drawing/2014/main" id="{046E4ECB-D1AD-4B75-8D5D-C470C1B35E1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27" name="Text 19">
          <a:extLst>
            <a:ext uri="{FF2B5EF4-FFF2-40B4-BE49-F238E27FC236}">
              <a16:creationId xmlns:a16="http://schemas.microsoft.com/office/drawing/2014/main" id="{E00C8EA7-A79C-4C16-806B-C85AF9B3E8A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28" name="Text 19">
          <a:extLst>
            <a:ext uri="{FF2B5EF4-FFF2-40B4-BE49-F238E27FC236}">
              <a16:creationId xmlns:a16="http://schemas.microsoft.com/office/drawing/2014/main" id="{CA44CEFF-0103-42E7-9754-BE95FA4CA54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29" name="Text 19">
          <a:extLst>
            <a:ext uri="{FF2B5EF4-FFF2-40B4-BE49-F238E27FC236}">
              <a16:creationId xmlns:a16="http://schemas.microsoft.com/office/drawing/2014/main" id="{0B692A7A-52B2-4678-9B4D-CBA00801EAD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30" name="Text 19">
          <a:extLst>
            <a:ext uri="{FF2B5EF4-FFF2-40B4-BE49-F238E27FC236}">
              <a16:creationId xmlns:a16="http://schemas.microsoft.com/office/drawing/2014/main" id="{4E0E35C0-F7DF-44DF-8402-0B51C46F40C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31" name="Text 19">
          <a:extLst>
            <a:ext uri="{FF2B5EF4-FFF2-40B4-BE49-F238E27FC236}">
              <a16:creationId xmlns:a16="http://schemas.microsoft.com/office/drawing/2014/main" id="{C669C477-F194-4767-9CEC-CFE8D28E741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32" name="Text 19">
          <a:extLst>
            <a:ext uri="{FF2B5EF4-FFF2-40B4-BE49-F238E27FC236}">
              <a16:creationId xmlns:a16="http://schemas.microsoft.com/office/drawing/2014/main" id="{F11475B2-B6F7-4341-A9A7-6CAFC5ABD3A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33" name="Text 19">
          <a:extLst>
            <a:ext uri="{FF2B5EF4-FFF2-40B4-BE49-F238E27FC236}">
              <a16:creationId xmlns:a16="http://schemas.microsoft.com/office/drawing/2014/main" id="{6FC75649-0BA7-4F91-9993-0D614ACB6F5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34" name="Text 19">
          <a:extLst>
            <a:ext uri="{FF2B5EF4-FFF2-40B4-BE49-F238E27FC236}">
              <a16:creationId xmlns:a16="http://schemas.microsoft.com/office/drawing/2014/main" id="{9A09CE6D-35F1-48ED-ADBD-60763C4C007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35" name="Text 19">
          <a:extLst>
            <a:ext uri="{FF2B5EF4-FFF2-40B4-BE49-F238E27FC236}">
              <a16:creationId xmlns:a16="http://schemas.microsoft.com/office/drawing/2014/main" id="{29C5B543-869F-421D-9F15-4DB98D357B0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36" name="Text 19">
          <a:extLst>
            <a:ext uri="{FF2B5EF4-FFF2-40B4-BE49-F238E27FC236}">
              <a16:creationId xmlns:a16="http://schemas.microsoft.com/office/drawing/2014/main" id="{DB3605D6-96AE-4F2F-8B44-2E721B1E1D7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37" name="Text 19">
          <a:extLst>
            <a:ext uri="{FF2B5EF4-FFF2-40B4-BE49-F238E27FC236}">
              <a16:creationId xmlns:a16="http://schemas.microsoft.com/office/drawing/2014/main" id="{2C110401-F03E-4901-9D0A-344A8A4B85F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38" name="Text 19">
          <a:extLst>
            <a:ext uri="{FF2B5EF4-FFF2-40B4-BE49-F238E27FC236}">
              <a16:creationId xmlns:a16="http://schemas.microsoft.com/office/drawing/2014/main" id="{D7586C26-D947-4349-9979-AC616854643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39" name="Text 19">
          <a:extLst>
            <a:ext uri="{FF2B5EF4-FFF2-40B4-BE49-F238E27FC236}">
              <a16:creationId xmlns:a16="http://schemas.microsoft.com/office/drawing/2014/main" id="{2D29422A-82EA-4266-BADE-B5A0AA211EC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40" name="Text 19">
          <a:extLst>
            <a:ext uri="{FF2B5EF4-FFF2-40B4-BE49-F238E27FC236}">
              <a16:creationId xmlns:a16="http://schemas.microsoft.com/office/drawing/2014/main" id="{2F71AFC2-15F8-41B9-ACF7-05301B53000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41" name="Text 19">
          <a:extLst>
            <a:ext uri="{FF2B5EF4-FFF2-40B4-BE49-F238E27FC236}">
              <a16:creationId xmlns:a16="http://schemas.microsoft.com/office/drawing/2014/main" id="{C348B178-2B75-4306-922B-F90582842CC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42" name="Text 19">
          <a:extLst>
            <a:ext uri="{FF2B5EF4-FFF2-40B4-BE49-F238E27FC236}">
              <a16:creationId xmlns:a16="http://schemas.microsoft.com/office/drawing/2014/main" id="{259C43F2-9D5E-4653-AAB7-760CDBBC3AD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43" name="Text 19">
          <a:extLst>
            <a:ext uri="{FF2B5EF4-FFF2-40B4-BE49-F238E27FC236}">
              <a16:creationId xmlns:a16="http://schemas.microsoft.com/office/drawing/2014/main" id="{95D028D1-106D-446F-995A-2F0902CE43A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44" name="Text 19">
          <a:extLst>
            <a:ext uri="{FF2B5EF4-FFF2-40B4-BE49-F238E27FC236}">
              <a16:creationId xmlns:a16="http://schemas.microsoft.com/office/drawing/2014/main" id="{4A0528CE-EB51-4E36-AADE-2C18DEA6396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45" name="Text 19">
          <a:extLst>
            <a:ext uri="{FF2B5EF4-FFF2-40B4-BE49-F238E27FC236}">
              <a16:creationId xmlns:a16="http://schemas.microsoft.com/office/drawing/2014/main" id="{8729D86D-E65C-4C88-AB1F-11EF48F4A9C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46" name="Text 19">
          <a:extLst>
            <a:ext uri="{FF2B5EF4-FFF2-40B4-BE49-F238E27FC236}">
              <a16:creationId xmlns:a16="http://schemas.microsoft.com/office/drawing/2014/main" id="{E3FFA37F-6E8C-45F0-BFA8-FC788CA4349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47" name="Text 19">
          <a:extLst>
            <a:ext uri="{FF2B5EF4-FFF2-40B4-BE49-F238E27FC236}">
              <a16:creationId xmlns:a16="http://schemas.microsoft.com/office/drawing/2014/main" id="{BE259D8E-EEDE-41B4-87FF-34794EC9BD8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48" name="Text 19">
          <a:extLst>
            <a:ext uri="{FF2B5EF4-FFF2-40B4-BE49-F238E27FC236}">
              <a16:creationId xmlns:a16="http://schemas.microsoft.com/office/drawing/2014/main" id="{CFFFD377-F169-4AFB-A868-46C54E70100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49" name="Text 19">
          <a:extLst>
            <a:ext uri="{FF2B5EF4-FFF2-40B4-BE49-F238E27FC236}">
              <a16:creationId xmlns:a16="http://schemas.microsoft.com/office/drawing/2014/main" id="{750D04C7-16D4-4FA7-80F3-A25250E3800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50" name="Text 19">
          <a:extLst>
            <a:ext uri="{FF2B5EF4-FFF2-40B4-BE49-F238E27FC236}">
              <a16:creationId xmlns:a16="http://schemas.microsoft.com/office/drawing/2014/main" id="{3BE12BDC-E41E-45A9-B712-C9B698955B5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51" name="Text 19">
          <a:extLst>
            <a:ext uri="{FF2B5EF4-FFF2-40B4-BE49-F238E27FC236}">
              <a16:creationId xmlns:a16="http://schemas.microsoft.com/office/drawing/2014/main" id="{F16AADEE-E80A-4233-9565-8B797C815AF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52" name="Text 19">
          <a:extLst>
            <a:ext uri="{FF2B5EF4-FFF2-40B4-BE49-F238E27FC236}">
              <a16:creationId xmlns:a16="http://schemas.microsoft.com/office/drawing/2014/main" id="{95602E3E-97BA-4C0E-B805-ABA5410253D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53" name="Text 19">
          <a:extLst>
            <a:ext uri="{FF2B5EF4-FFF2-40B4-BE49-F238E27FC236}">
              <a16:creationId xmlns:a16="http://schemas.microsoft.com/office/drawing/2014/main" id="{84DBA354-F12E-4014-A724-AF3BC8CF2AA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54" name="Text 19">
          <a:extLst>
            <a:ext uri="{FF2B5EF4-FFF2-40B4-BE49-F238E27FC236}">
              <a16:creationId xmlns:a16="http://schemas.microsoft.com/office/drawing/2014/main" id="{61AFA679-52DC-446E-98F2-ACE611198E7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55" name="Text 19">
          <a:extLst>
            <a:ext uri="{FF2B5EF4-FFF2-40B4-BE49-F238E27FC236}">
              <a16:creationId xmlns:a16="http://schemas.microsoft.com/office/drawing/2014/main" id="{EF1C4C36-F6C1-43A5-A2C5-FD921C52466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56" name="Text 19">
          <a:extLst>
            <a:ext uri="{FF2B5EF4-FFF2-40B4-BE49-F238E27FC236}">
              <a16:creationId xmlns:a16="http://schemas.microsoft.com/office/drawing/2014/main" id="{F60E487F-CAC5-4931-A3F8-9073B73D35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57" name="Text 19">
          <a:extLst>
            <a:ext uri="{FF2B5EF4-FFF2-40B4-BE49-F238E27FC236}">
              <a16:creationId xmlns:a16="http://schemas.microsoft.com/office/drawing/2014/main" id="{EEF5E6CC-8D37-433D-95BF-EAC8458756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58" name="Text 19">
          <a:extLst>
            <a:ext uri="{FF2B5EF4-FFF2-40B4-BE49-F238E27FC236}">
              <a16:creationId xmlns:a16="http://schemas.microsoft.com/office/drawing/2014/main" id="{6E73A3F1-42AF-437F-8750-D99DE0A5AD4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59" name="Text 19">
          <a:extLst>
            <a:ext uri="{FF2B5EF4-FFF2-40B4-BE49-F238E27FC236}">
              <a16:creationId xmlns:a16="http://schemas.microsoft.com/office/drawing/2014/main" id="{40C0FCD0-95EF-4974-9B16-38DD5BCD64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60" name="Text 19">
          <a:extLst>
            <a:ext uri="{FF2B5EF4-FFF2-40B4-BE49-F238E27FC236}">
              <a16:creationId xmlns:a16="http://schemas.microsoft.com/office/drawing/2014/main" id="{5CF6D1BC-7598-4F11-80A9-9BE65753C92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61" name="Text 19">
          <a:extLst>
            <a:ext uri="{FF2B5EF4-FFF2-40B4-BE49-F238E27FC236}">
              <a16:creationId xmlns:a16="http://schemas.microsoft.com/office/drawing/2014/main" id="{C041E684-C263-433F-81A4-15AB0D61115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62" name="Text 19">
          <a:extLst>
            <a:ext uri="{FF2B5EF4-FFF2-40B4-BE49-F238E27FC236}">
              <a16:creationId xmlns:a16="http://schemas.microsoft.com/office/drawing/2014/main" id="{BCEA0D92-C8A9-4A40-AD15-72BCA6ADC81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63" name="Text 19">
          <a:extLst>
            <a:ext uri="{FF2B5EF4-FFF2-40B4-BE49-F238E27FC236}">
              <a16:creationId xmlns:a16="http://schemas.microsoft.com/office/drawing/2014/main" id="{D06D413B-62FA-4412-9A7E-BDFEE4B0F0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64" name="Text 19">
          <a:extLst>
            <a:ext uri="{FF2B5EF4-FFF2-40B4-BE49-F238E27FC236}">
              <a16:creationId xmlns:a16="http://schemas.microsoft.com/office/drawing/2014/main" id="{E9805CA4-DEBB-4AE3-AC6B-565D54F5C02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65" name="Text 19">
          <a:extLst>
            <a:ext uri="{FF2B5EF4-FFF2-40B4-BE49-F238E27FC236}">
              <a16:creationId xmlns:a16="http://schemas.microsoft.com/office/drawing/2014/main" id="{F0E3F13D-A246-4DD6-ACEB-5F3AAC8470E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66" name="Text 19">
          <a:extLst>
            <a:ext uri="{FF2B5EF4-FFF2-40B4-BE49-F238E27FC236}">
              <a16:creationId xmlns:a16="http://schemas.microsoft.com/office/drawing/2014/main" id="{D932D1C7-AD6C-43E9-811E-3135FFAC48E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67" name="Text 19">
          <a:extLst>
            <a:ext uri="{FF2B5EF4-FFF2-40B4-BE49-F238E27FC236}">
              <a16:creationId xmlns:a16="http://schemas.microsoft.com/office/drawing/2014/main" id="{DE0B1608-598F-4BEA-A046-F6385B68F33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68" name="Text 19">
          <a:extLst>
            <a:ext uri="{FF2B5EF4-FFF2-40B4-BE49-F238E27FC236}">
              <a16:creationId xmlns:a16="http://schemas.microsoft.com/office/drawing/2014/main" id="{56DF311F-F568-497F-8A60-844949E7C93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69" name="Text 19">
          <a:extLst>
            <a:ext uri="{FF2B5EF4-FFF2-40B4-BE49-F238E27FC236}">
              <a16:creationId xmlns:a16="http://schemas.microsoft.com/office/drawing/2014/main" id="{5E7CAFBA-D42E-439E-B8C6-2946A6AF195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70" name="Text 19">
          <a:extLst>
            <a:ext uri="{FF2B5EF4-FFF2-40B4-BE49-F238E27FC236}">
              <a16:creationId xmlns:a16="http://schemas.microsoft.com/office/drawing/2014/main" id="{4770C6EC-6E9F-4EDB-9008-E6D19FC9C1C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71" name="Text 19">
          <a:extLst>
            <a:ext uri="{FF2B5EF4-FFF2-40B4-BE49-F238E27FC236}">
              <a16:creationId xmlns:a16="http://schemas.microsoft.com/office/drawing/2014/main" id="{1BB66DFD-63BC-4927-885F-4423AFF14ED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72" name="Text 19">
          <a:extLst>
            <a:ext uri="{FF2B5EF4-FFF2-40B4-BE49-F238E27FC236}">
              <a16:creationId xmlns:a16="http://schemas.microsoft.com/office/drawing/2014/main" id="{EA77016B-7E36-4B0C-BEAF-1EE059EDD0B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73" name="Text 19">
          <a:extLst>
            <a:ext uri="{FF2B5EF4-FFF2-40B4-BE49-F238E27FC236}">
              <a16:creationId xmlns:a16="http://schemas.microsoft.com/office/drawing/2014/main" id="{26B9788B-1B1A-4321-9EEF-D236AA8F61D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74" name="Text 19">
          <a:extLst>
            <a:ext uri="{FF2B5EF4-FFF2-40B4-BE49-F238E27FC236}">
              <a16:creationId xmlns:a16="http://schemas.microsoft.com/office/drawing/2014/main" id="{93371ED5-8260-4B41-BF56-A3E48985D6C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75" name="Text 19">
          <a:extLst>
            <a:ext uri="{FF2B5EF4-FFF2-40B4-BE49-F238E27FC236}">
              <a16:creationId xmlns:a16="http://schemas.microsoft.com/office/drawing/2014/main" id="{A2EA711B-A352-4EEA-BAA0-64799BEF73C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76" name="Text 19">
          <a:extLst>
            <a:ext uri="{FF2B5EF4-FFF2-40B4-BE49-F238E27FC236}">
              <a16:creationId xmlns:a16="http://schemas.microsoft.com/office/drawing/2014/main" id="{2A306F19-769C-49D0-8FB5-095F08FD428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77" name="Text 19">
          <a:extLst>
            <a:ext uri="{FF2B5EF4-FFF2-40B4-BE49-F238E27FC236}">
              <a16:creationId xmlns:a16="http://schemas.microsoft.com/office/drawing/2014/main" id="{14CF97EC-931C-4F8B-BC98-2D251BF370D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78" name="Text 19">
          <a:extLst>
            <a:ext uri="{FF2B5EF4-FFF2-40B4-BE49-F238E27FC236}">
              <a16:creationId xmlns:a16="http://schemas.microsoft.com/office/drawing/2014/main" id="{4594D23F-89EF-45C9-A659-782C74F195E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79" name="Text 19">
          <a:extLst>
            <a:ext uri="{FF2B5EF4-FFF2-40B4-BE49-F238E27FC236}">
              <a16:creationId xmlns:a16="http://schemas.microsoft.com/office/drawing/2014/main" id="{E33ED0FA-3CCF-43E3-A731-07098FDFB96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80" name="Text 19">
          <a:extLst>
            <a:ext uri="{FF2B5EF4-FFF2-40B4-BE49-F238E27FC236}">
              <a16:creationId xmlns:a16="http://schemas.microsoft.com/office/drawing/2014/main" id="{76A2C738-2DA0-47FC-865D-37450B7D017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81" name="Text 19">
          <a:extLst>
            <a:ext uri="{FF2B5EF4-FFF2-40B4-BE49-F238E27FC236}">
              <a16:creationId xmlns:a16="http://schemas.microsoft.com/office/drawing/2014/main" id="{8257010F-9A74-4022-82CB-335435D73BD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82" name="Text 19">
          <a:extLst>
            <a:ext uri="{FF2B5EF4-FFF2-40B4-BE49-F238E27FC236}">
              <a16:creationId xmlns:a16="http://schemas.microsoft.com/office/drawing/2014/main" id="{CDD65BA0-553E-4467-B7FF-D2F554D145E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83" name="Text 19">
          <a:extLst>
            <a:ext uri="{FF2B5EF4-FFF2-40B4-BE49-F238E27FC236}">
              <a16:creationId xmlns:a16="http://schemas.microsoft.com/office/drawing/2014/main" id="{DF1D491F-7F83-4E88-A317-56262700E75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84" name="Text 19">
          <a:extLst>
            <a:ext uri="{FF2B5EF4-FFF2-40B4-BE49-F238E27FC236}">
              <a16:creationId xmlns:a16="http://schemas.microsoft.com/office/drawing/2014/main" id="{40EDFB03-57A5-458F-B7CB-2B332C42A95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85" name="Text 19">
          <a:extLst>
            <a:ext uri="{FF2B5EF4-FFF2-40B4-BE49-F238E27FC236}">
              <a16:creationId xmlns:a16="http://schemas.microsoft.com/office/drawing/2014/main" id="{29B3940B-4805-4661-B7B8-896C3CC63F2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86" name="Text 19">
          <a:extLst>
            <a:ext uri="{FF2B5EF4-FFF2-40B4-BE49-F238E27FC236}">
              <a16:creationId xmlns:a16="http://schemas.microsoft.com/office/drawing/2014/main" id="{0CC11FB3-6F0F-4459-B5B9-18DC4EB4B98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87" name="Text 19">
          <a:extLst>
            <a:ext uri="{FF2B5EF4-FFF2-40B4-BE49-F238E27FC236}">
              <a16:creationId xmlns:a16="http://schemas.microsoft.com/office/drawing/2014/main" id="{740E0C07-FAB6-4804-AFC8-BFC11D1EC6E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88" name="Text 19">
          <a:extLst>
            <a:ext uri="{FF2B5EF4-FFF2-40B4-BE49-F238E27FC236}">
              <a16:creationId xmlns:a16="http://schemas.microsoft.com/office/drawing/2014/main" id="{36104D0D-9628-4D12-B10F-D7588484878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89" name="Text 19">
          <a:extLst>
            <a:ext uri="{FF2B5EF4-FFF2-40B4-BE49-F238E27FC236}">
              <a16:creationId xmlns:a16="http://schemas.microsoft.com/office/drawing/2014/main" id="{9D82B4B1-5453-47F3-976D-C9B49FB041E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90" name="Text 19">
          <a:extLst>
            <a:ext uri="{FF2B5EF4-FFF2-40B4-BE49-F238E27FC236}">
              <a16:creationId xmlns:a16="http://schemas.microsoft.com/office/drawing/2014/main" id="{4A9787EF-7067-444C-BE11-B41FC0FFB94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91" name="Text 19">
          <a:extLst>
            <a:ext uri="{FF2B5EF4-FFF2-40B4-BE49-F238E27FC236}">
              <a16:creationId xmlns:a16="http://schemas.microsoft.com/office/drawing/2014/main" id="{EBF6F94D-8C00-48CA-83D7-536EE729C40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92" name="Text 19">
          <a:extLst>
            <a:ext uri="{FF2B5EF4-FFF2-40B4-BE49-F238E27FC236}">
              <a16:creationId xmlns:a16="http://schemas.microsoft.com/office/drawing/2014/main" id="{45A228A3-F81D-43DF-B0A8-D936B37A8E2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93" name="Text 19">
          <a:extLst>
            <a:ext uri="{FF2B5EF4-FFF2-40B4-BE49-F238E27FC236}">
              <a16:creationId xmlns:a16="http://schemas.microsoft.com/office/drawing/2014/main" id="{169953B3-D438-4A25-9918-2A160DE97FF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94" name="Text 19">
          <a:extLst>
            <a:ext uri="{FF2B5EF4-FFF2-40B4-BE49-F238E27FC236}">
              <a16:creationId xmlns:a16="http://schemas.microsoft.com/office/drawing/2014/main" id="{74477533-12BC-491B-827B-5173C2EDC1C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72</xdr:row>
      <xdr:rowOff>0</xdr:rowOff>
    </xdr:from>
    <xdr:ext cx="639482" cy="31750"/>
    <xdr:sp macro="" textlink="">
      <xdr:nvSpPr>
        <xdr:cNvPr id="3695" name="Text 19">
          <a:extLst>
            <a:ext uri="{FF2B5EF4-FFF2-40B4-BE49-F238E27FC236}">
              <a16:creationId xmlns:a16="http://schemas.microsoft.com/office/drawing/2014/main" id="{EE0E4C4F-B2BC-4AFE-BE8D-C097D37427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696" name="Text 19">
          <a:extLst>
            <a:ext uri="{FF2B5EF4-FFF2-40B4-BE49-F238E27FC236}">
              <a16:creationId xmlns:a16="http://schemas.microsoft.com/office/drawing/2014/main" id="{B70D7B26-7941-474E-BB38-54A9098F189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697" name="Text 19">
          <a:extLst>
            <a:ext uri="{FF2B5EF4-FFF2-40B4-BE49-F238E27FC236}">
              <a16:creationId xmlns:a16="http://schemas.microsoft.com/office/drawing/2014/main" id="{1FB72CB6-6940-4FDE-933B-3AB5CA63046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698" name="Text 19">
          <a:extLst>
            <a:ext uri="{FF2B5EF4-FFF2-40B4-BE49-F238E27FC236}">
              <a16:creationId xmlns:a16="http://schemas.microsoft.com/office/drawing/2014/main" id="{DE174ABB-D680-4E79-A5AF-0ED37F1740A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699" name="Text 19">
          <a:extLst>
            <a:ext uri="{FF2B5EF4-FFF2-40B4-BE49-F238E27FC236}">
              <a16:creationId xmlns:a16="http://schemas.microsoft.com/office/drawing/2014/main" id="{6A615775-FF56-4A5E-957A-FFF1FB308B3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00" name="Text 19">
          <a:extLst>
            <a:ext uri="{FF2B5EF4-FFF2-40B4-BE49-F238E27FC236}">
              <a16:creationId xmlns:a16="http://schemas.microsoft.com/office/drawing/2014/main" id="{E7C5DE9A-8785-467B-BC79-7740F4776D9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01" name="Text 19">
          <a:extLst>
            <a:ext uri="{FF2B5EF4-FFF2-40B4-BE49-F238E27FC236}">
              <a16:creationId xmlns:a16="http://schemas.microsoft.com/office/drawing/2014/main" id="{5C416B11-9170-4294-9A67-5856E9DCAAD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02" name="Text 19">
          <a:extLst>
            <a:ext uri="{FF2B5EF4-FFF2-40B4-BE49-F238E27FC236}">
              <a16:creationId xmlns:a16="http://schemas.microsoft.com/office/drawing/2014/main" id="{1A6D8091-5A3F-403C-8F7F-27081CB4529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03" name="Text 19">
          <a:extLst>
            <a:ext uri="{FF2B5EF4-FFF2-40B4-BE49-F238E27FC236}">
              <a16:creationId xmlns:a16="http://schemas.microsoft.com/office/drawing/2014/main" id="{BE9A785B-5805-4850-AADA-32324FF2479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04" name="Text 19">
          <a:extLst>
            <a:ext uri="{FF2B5EF4-FFF2-40B4-BE49-F238E27FC236}">
              <a16:creationId xmlns:a16="http://schemas.microsoft.com/office/drawing/2014/main" id="{7E0C2925-8C73-4844-AAB9-252A072E7AE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05" name="Text 19">
          <a:extLst>
            <a:ext uri="{FF2B5EF4-FFF2-40B4-BE49-F238E27FC236}">
              <a16:creationId xmlns:a16="http://schemas.microsoft.com/office/drawing/2014/main" id="{171FA6E7-FF5F-4C9A-8D43-D9E89A3000F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06" name="Text 19">
          <a:extLst>
            <a:ext uri="{FF2B5EF4-FFF2-40B4-BE49-F238E27FC236}">
              <a16:creationId xmlns:a16="http://schemas.microsoft.com/office/drawing/2014/main" id="{238D9800-3025-4A69-AE6C-0FFEDA04AC8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07" name="Text 19">
          <a:extLst>
            <a:ext uri="{FF2B5EF4-FFF2-40B4-BE49-F238E27FC236}">
              <a16:creationId xmlns:a16="http://schemas.microsoft.com/office/drawing/2014/main" id="{465D182E-921B-4434-A7EC-87A98D22751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08" name="Text 19">
          <a:extLst>
            <a:ext uri="{FF2B5EF4-FFF2-40B4-BE49-F238E27FC236}">
              <a16:creationId xmlns:a16="http://schemas.microsoft.com/office/drawing/2014/main" id="{BDEAA4E9-1D94-44E0-806C-C02E3FE62EE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09" name="Text 19">
          <a:extLst>
            <a:ext uri="{FF2B5EF4-FFF2-40B4-BE49-F238E27FC236}">
              <a16:creationId xmlns:a16="http://schemas.microsoft.com/office/drawing/2014/main" id="{A67FB3E9-9245-45FB-A652-11AF11BCA81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10" name="Text 19">
          <a:extLst>
            <a:ext uri="{FF2B5EF4-FFF2-40B4-BE49-F238E27FC236}">
              <a16:creationId xmlns:a16="http://schemas.microsoft.com/office/drawing/2014/main" id="{25F4AF0B-F136-420F-A24E-8FC7D8F121D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11" name="Text 19">
          <a:extLst>
            <a:ext uri="{FF2B5EF4-FFF2-40B4-BE49-F238E27FC236}">
              <a16:creationId xmlns:a16="http://schemas.microsoft.com/office/drawing/2014/main" id="{63558088-A29E-4BA4-B3BB-7F50896E67A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12" name="Text 19">
          <a:extLst>
            <a:ext uri="{FF2B5EF4-FFF2-40B4-BE49-F238E27FC236}">
              <a16:creationId xmlns:a16="http://schemas.microsoft.com/office/drawing/2014/main" id="{674F0971-78F8-426F-940F-3507B9D5052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13" name="Text 19">
          <a:extLst>
            <a:ext uri="{FF2B5EF4-FFF2-40B4-BE49-F238E27FC236}">
              <a16:creationId xmlns:a16="http://schemas.microsoft.com/office/drawing/2014/main" id="{0EA40F2D-2B07-44E6-A661-5D9385C63ED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14" name="Text 19">
          <a:extLst>
            <a:ext uri="{FF2B5EF4-FFF2-40B4-BE49-F238E27FC236}">
              <a16:creationId xmlns:a16="http://schemas.microsoft.com/office/drawing/2014/main" id="{88AB66B9-E5D3-4AFC-9223-DD979043182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15" name="Text 19">
          <a:extLst>
            <a:ext uri="{FF2B5EF4-FFF2-40B4-BE49-F238E27FC236}">
              <a16:creationId xmlns:a16="http://schemas.microsoft.com/office/drawing/2014/main" id="{5F86F596-6586-40C9-9E0F-8CD9904C934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16" name="Text 19">
          <a:extLst>
            <a:ext uri="{FF2B5EF4-FFF2-40B4-BE49-F238E27FC236}">
              <a16:creationId xmlns:a16="http://schemas.microsoft.com/office/drawing/2014/main" id="{2C63996A-4301-45C5-BAD9-C0AC492C453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17" name="Text 19">
          <a:extLst>
            <a:ext uri="{FF2B5EF4-FFF2-40B4-BE49-F238E27FC236}">
              <a16:creationId xmlns:a16="http://schemas.microsoft.com/office/drawing/2014/main" id="{F5E48AEF-C5D4-464D-93DC-77FFA5C59EC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18" name="Text 19">
          <a:extLst>
            <a:ext uri="{FF2B5EF4-FFF2-40B4-BE49-F238E27FC236}">
              <a16:creationId xmlns:a16="http://schemas.microsoft.com/office/drawing/2014/main" id="{AD15E1E3-D070-4B12-830F-61E6403421D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19" name="Text 19">
          <a:extLst>
            <a:ext uri="{FF2B5EF4-FFF2-40B4-BE49-F238E27FC236}">
              <a16:creationId xmlns:a16="http://schemas.microsoft.com/office/drawing/2014/main" id="{23EE1142-A75B-4C0C-97AE-B77C90354EA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20" name="Text 19">
          <a:extLst>
            <a:ext uri="{FF2B5EF4-FFF2-40B4-BE49-F238E27FC236}">
              <a16:creationId xmlns:a16="http://schemas.microsoft.com/office/drawing/2014/main" id="{8ED2AE30-4060-4699-B79C-272FED2756D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21" name="Text 19">
          <a:extLst>
            <a:ext uri="{FF2B5EF4-FFF2-40B4-BE49-F238E27FC236}">
              <a16:creationId xmlns:a16="http://schemas.microsoft.com/office/drawing/2014/main" id="{8FC895C1-13BC-4791-8975-2BB54A42436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22" name="Text 19">
          <a:extLst>
            <a:ext uri="{FF2B5EF4-FFF2-40B4-BE49-F238E27FC236}">
              <a16:creationId xmlns:a16="http://schemas.microsoft.com/office/drawing/2014/main" id="{A6E353A5-08BA-4467-B8CF-551491A9368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23" name="Text 19">
          <a:extLst>
            <a:ext uri="{FF2B5EF4-FFF2-40B4-BE49-F238E27FC236}">
              <a16:creationId xmlns:a16="http://schemas.microsoft.com/office/drawing/2014/main" id="{F9445480-7E08-4386-A5E8-734BAFEC353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24" name="Text 19">
          <a:extLst>
            <a:ext uri="{FF2B5EF4-FFF2-40B4-BE49-F238E27FC236}">
              <a16:creationId xmlns:a16="http://schemas.microsoft.com/office/drawing/2014/main" id="{DE1D37C0-2A59-45FD-9391-16300CA8575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25" name="Text 19">
          <a:extLst>
            <a:ext uri="{FF2B5EF4-FFF2-40B4-BE49-F238E27FC236}">
              <a16:creationId xmlns:a16="http://schemas.microsoft.com/office/drawing/2014/main" id="{3C34F7DC-FDF2-4286-AFB8-37CD57D5B68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26" name="Text 19">
          <a:extLst>
            <a:ext uri="{FF2B5EF4-FFF2-40B4-BE49-F238E27FC236}">
              <a16:creationId xmlns:a16="http://schemas.microsoft.com/office/drawing/2014/main" id="{E3F86131-2032-44F8-B29D-4FE7C55BF47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27" name="Text 19">
          <a:extLst>
            <a:ext uri="{FF2B5EF4-FFF2-40B4-BE49-F238E27FC236}">
              <a16:creationId xmlns:a16="http://schemas.microsoft.com/office/drawing/2014/main" id="{63B1C998-FB44-4F63-8992-40066E70471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28" name="Text 19">
          <a:extLst>
            <a:ext uri="{FF2B5EF4-FFF2-40B4-BE49-F238E27FC236}">
              <a16:creationId xmlns:a16="http://schemas.microsoft.com/office/drawing/2014/main" id="{6B045DF1-EFA3-496C-A503-6E40F59C639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29" name="Text 19">
          <a:extLst>
            <a:ext uri="{FF2B5EF4-FFF2-40B4-BE49-F238E27FC236}">
              <a16:creationId xmlns:a16="http://schemas.microsoft.com/office/drawing/2014/main" id="{309F8744-6530-4BC0-963F-E8CAFE62940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30" name="Text 19">
          <a:extLst>
            <a:ext uri="{FF2B5EF4-FFF2-40B4-BE49-F238E27FC236}">
              <a16:creationId xmlns:a16="http://schemas.microsoft.com/office/drawing/2014/main" id="{1AAB3206-4142-4C99-B21F-1502ACB0DB9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31" name="Text 19">
          <a:extLst>
            <a:ext uri="{FF2B5EF4-FFF2-40B4-BE49-F238E27FC236}">
              <a16:creationId xmlns:a16="http://schemas.microsoft.com/office/drawing/2014/main" id="{0C6F639F-AFDA-4CB3-B536-C3A489F2C7E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32" name="Text 19">
          <a:extLst>
            <a:ext uri="{FF2B5EF4-FFF2-40B4-BE49-F238E27FC236}">
              <a16:creationId xmlns:a16="http://schemas.microsoft.com/office/drawing/2014/main" id="{8D4C9B6F-34DF-4FA5-9EB0-9FDD36F532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33" name="Text 19">
          <a:extLst>
            <a:ext uri="{FF2B5EF4-FFF2-40B4-BE49-F238E27FC236}">
              <a16:creationId xmlns:a16="http://schemas.microsoft.com/office/drawing/2014/main" id="{2EF9A794-7B32-4852-8A65-1607FBF011F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34" name="Text 19">
          <a:extLst>
            <a:ext uri="{FF2B5EF4-FFF2-40B4-BE49-F238E27FC236}">
              <a16:creationId xmlns:a16="http://schemas.microsoft.com/office/drawing/2014/main" id="{C1DF2114-D9D0-44DE-9D0C-41BB04FEED4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35" name="Text 19">
          <a:extLst>
            <a:ext uri="{FF2B5EF4-FFF2-40B4-BE49-F238E27FC236}">
              <a16:creationId xmlns:a16="http://schemas.microsoft.com/office/drawing/2014/main" id="{3F6130FE-E0A3-44FA-8364-A73F71CF3A3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36" name="Text 19">
          <a:extLst>
            <a:ext uri="{FF2B5EF4-FFF2-40B4-BE49-F238E27FC236}">
              <a16:creationId xmlns:a16="http://schemas.microsoft.com/office/drawing/2014/main" id="{C4AD7B24-9E7C-4DC9-A2D3-41677FEC3C7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37" name="Text 19">
          <a:extLst>
            <a:ext uri="{FF2B5EF4-FFF2-40B4-BE49-F238E27FC236}">
              <a16:creationId xmlns:a16="http://schemas.microsoft.com/office/drawing/2014/main" id="{461874A2-73F6-41B2-9E6E-5F7F5FD6156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38" name="Text 19">
          <a:extLst>
            <a:ext uri="{FF2B5EF4-FFF2-40B4-BE49-F238E27FC236}">
              <a16:creationId xmlns:a16="http://schemas.microsoft.com/office/drawing/2014/main" id="{9D484991-2215-42F5-809F-745AA1ED719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39" name="Text 19">
          <a:extLst>
            <a:ext uri="{FF2B5EF4-FFF2-40B4-BE49-F238E27FC236}">
              <a16:creationId xmlns:a16="http://schemas.microsoft.com/office/drawing/2014/main" id="{831A621D-E282-4B31-838D-99F7C140B14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40" name="Text 19">
          <a:extLst>
            <a:ext uri="{FF2B5EF4-FFF2-40B4-BE49-F238E27FC236}">
              <a16:creationId xmlns:a16="http://schemas.microsoft.com/office/drawing/2014/main" id="{8D435A36-9392-4DA1-BABE-7E56B642F7E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41" name="Text 19">
          <a:extLst>
            <a:ext uri="{FF2B5EF4-FFF2-40B4-BE49-F238E27FC236}">
              <a16:creationId xmlns:a16="http://schemas.microsoft.com/office/drawing/2014/main" id="{62B1AC64-72C2-4AA5-B769-11DCA0E1BF2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42" name="Text 19">
          <a:extLst>
            <a:ext uri="{FF2B5EF4-FFF2-40B4-BE49-F238E27FC236}">
              <a16:creationId xmlns:a16="http://schemas.microsoft.com/office/drawing/2014/main" id="{4CDA6D6E-1FF0-405B-8C83-83D8A914609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43" name="Text 19">
          <a:extLst>
            <a:ext uri="{FF2B5EF4-FFF2-40B4-BE49-F238E27FC236}">
              <a16:creationId xmlns:a16="http://schemas.microsoft.com/office/drawing/2014/main" id="{9A03B886-1D48-4964-A108-4ED104BDC55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44" name="Text 19">
          <a:extLst>
            <a:ext uri="{FF2B5EF4-FFF2-40B4-BE49-F238E27FC236}">
              <a16:creationId xmlns:a16="http://schemas.microsoft.com/office/drawing/2014/main" id="{0DFDAAD4-8132-4282-BFF2-346323B27B7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45" name="Text 19">
          <a:extLst>
            <a:ext uri="{FF2B5EF4-FFF2-40B4-BE49-F238E27FC236}">
              <a16:creationId xmlns:a16="http://schemas.microsoft.com/office/drawing/2014/main" id="{FE1F09DE-A6EA-443A-8B10-37A7F2CED5D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46" name="Text 19">
          <a:extLst>
            <a:ext uri="{FF2B5EF4-FFF2-40B4-BE49-F238E27FC236}">
              <a16:creationId xmlns:a16="http://schemas.microsoft.com/office/drawing/2014/main" id="{1483E4C8-3655-4B3C-ABEE-3782FE2E2AE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47" name="Text 19">
          <a:extLst>
            <a:ext uri="{FF2B5EF4-FFF2-40B4-BE49-F238E27FC236}">
              <a16:creationId xmlns:a16="http://schemas.microsoft.com/office/drawing/2014/main" id="{C1673DD9-E1C9-473A-A77C-ED83D8D9573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48" name="Text 19">
          <a:extLst>
            <a:ext uri="{FF2B5EF4-FFF2-40B4-BE49-F238E27FC236}">
              <a16:creationId xmlns:a16="http://schemas.microsoft.com/office/drawing/2014/main" id="{9E83724D-A2B7-4833-A306-A1584B0D80B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49" name="Text 19">
          <a:extLst>
            <a:ext uri="{FF2B5EF4-FFF2-40B4-BE49-F238E27FC236}">
              <a16:creationId xmlns:a16="http://schemas.microsoft.com/office/drawing/2014/main" id="{8BF0E6F3-8959-4624-BEE4-DD93AFCD571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50" name="Text 19">
          <a:extLst>
            <a:ext uri="{FF2B5EF4-FFF2-40B4-BE49-F238E27FC236}">
              <a16:creationId xmlns:a16="http://schemas.microsoft.com/office/drawing/2014/main" id="{369B4DCE-D15E-4EE6-BA3C-3807434079C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51" name="Text 19">
          <a:extLst>
            <a:ext uri="{FF2B5EF4-FFF2-40B4-BE49-F238E27FC236}">
              <a16:creationId xmlns:a16="http://schemas.microsoft.com/office/drawing/2014/main" id="{15D7A7F6-9F3F-4970-92DF-A0A0E359BE7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52" name="Text 19">
          <a:extLst>
            <a:ext uri="{FF2B5EF4-FFF2-40B4-BE49-F238E27FC236}">
              <a16:creationId xmlns:a16="http://schemas.microsoft.com/office/drawing/2014/main" id="{4D5EC7E9-9CF0-478B-9886-71F12B41818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53" name="Text 19">
          <a:extLst>
            <a:ext uri="{FF2B5EF4-FFF2-40B4-BE49-F238E27FC236}">
              <a16:creationId xmlns:a16="http://schemas.microsoft.com/office/drawing/2014/main" id="{5DFF0770-8560-4E55-8650-49146EC3EDB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54" name="Text 19">
          <a:extLst>
            <a:ext uri="{FF2B5EF4-FFF2-40B4-BE49-F238E27FC236}">
              <a16:creationId xmlns:a16="http://schemas.microsoft.com/office/drawing/2014/main" id="{E8257CA6-89AC-4AA4-BF65-6FAE0CB8C05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55" name="Text 19">
          <a:extLst>
            <a:ext uri="{FF2B5EF4-FFF2-40B4-BE49-F238E27FC236}">
              <a16:creationId xmlns:a16="http://schemas.microsoft.com/office/drawing/2014/main" id="{B51CE888-DA9D-4BF0-8635-53E7ECADC0D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56" name="Text 19">
          <a:extLst>
            <a:ext uri="{FF2B5EF4-FFF2-40B4-BE49-F238E27FC236}">
              <a16:creationId xmlns:a16="http://schemas.microsoft.com/office/drawing/2014/main" id="{B983F247-F3D3-45B6-B5EF-5DF3705EAEE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57" name="Text 19">
          <a:extLst>
            <a:ext uri="{FF2B5EF4-FFF2-40B4-BE49-F238E27FC236}">
              <a16:creationId xmlns:a16="http://schemas.microsoft.com/office/drawing/2014/main" id="{3115E62C-5A8C-43EE-BE70-31F87A6330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58" name="Text 19">
          <a:extLst>
            <a:ext uri="{FF2B5EF4-FFF2-40B4-BE49-F238E27FC236}">
              <a16:creationId xmlns:a16="http://schemas.microsoft.com/office/drawing/2014/main" id="{224390CF-60AB-497F-BA6A-7A332DEF9EC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59" name="Text 19">
          <a:extLst>
            <a:ext uri="{FF2B5EF4-FFF2-40B4-BE49-F238E27FC236}">
              <a16:creationId xmlns:a16="http://schemas.microsoft.com/office/drawing/2014/main" id="{FA99A0E3-35CD-47DC-8369-D2A2452EAA8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60" name="Text 19">
          <a:extLst>
            <a:ext uri="{FF2B5EF4-FFF2-40B4-BE49-F238E27FC236}">
              <a16:creationId xmlns:a16="http://schemas.microsoft.com/office/drawing/2014/main" id="{707D8928-8E54-464A-B9B4-5C943EA291D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61" name="Text 19">
          <a:extLst>
            <a:ext uri="{FF2B5EF4-FFF2-40B4-BE49-F238E27FC236}">
              <a16:creationId xmlns:a16="http://schemas.microsoft.com/office/drawing/2014/main" id="{E1C3DBAE-AC43-4726-A43F-AC44940D127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62" name="Text 19">
          <a:extLst>
            <a:ext uri="{FF2B5EF4-FFF2-40B4-BE49-F238E27FC236}">
              <a16:creationId xmlns:a16="http://schemas.microsoft.com/office/drawing/2014/main" id="{4464CC07-F50F-4F03-9810-03BC3BFE57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63" name="Text 19">
          <a:extLst>
            <a:ext uri="{FF2B5EF4-FFF2-40B4-BE49-F238E27FC236}">
              <a16:creationId xmlns:a16="http://schemas.microsoft.com/office/drawing/2014/main" id="{55DB345E-4153-4720-A126-FE0DAC609D4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64" name="Text 19">
          <a:extLst>
            <a:ext uri="{FF2B5EF4-FFF2-40B4-BE49-F238E27FC236}">
              <a16:creationId xmlns:a16="http://schemas.microsoft.com/office/drawing/2014/main" id="{4F6444D5-8735-442F-B8B9-CE749C069E8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65" name="Text 19">
          <a:extLst>
            <a:ext uri="{FF2B5EF4-FFF2-40B4-BE49-F238E27FC236}">
              <a16:creationId xmlns:a16="http://schemas.microsoft.com/office/drawing/2014/main" id="{0D80DEE1-2C73-45B7-8DAF-27658B36A42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66" name="Text 19">
          <a:extLst>
            <a:ext uri="{FF2B5EF4-FFF2-40B4-BE49-F238E27FC236}">
              <a16:creationId xmlns:a16="http://schemas.microsoft.com/office/drawing/2014/main" id="{8F6E514A-54B5-4CE8-968F-87198B81C53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67" name="Text 19">
          <a:extLst>
            <a:ext uri="{FF2B5EF4-FFF2-40B4-BE49-F238E27FC236}">
              <a16:creationId xmlns:a16="http://schemas.microsoft.com/office/drawing/2014/main" id="{9BB21FED-6FCC-4E5C-8162-9ADC911CD96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68" name="Text 19">
          <a:extLst>
            <a:ext uri="{FF2B5EF4-FFF2-40B4-BE49-F238E27FC236}">
              <a16:creationId xmlns:a16="http://schemas.microsoft.com/office/drawing/2014/main" id="{0D4DA11B-19C0-4B93-B464-AF605F794A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69" name="Text 19">
          <a:extLst>
            <a:ext uri="{FF2B5EF4-FFF2-40B4-BE49-F238E27FC236}">
              <a16:creationId xmlns:a16="http://schemas.microsoft.com/office/drawing/2014/main" id="{0DBF1E82-E196-4867-9930-6466515CF2B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70" name="Text 19">
          <a:extLst>
            <a:ext uri="{FF2B5EF4-FFF2-40B4-BE49-F238E27FC236}">
              <a16:creationId xmlns:a16="http://schemas.microsoft.com/office/drawing/2014/main" id="{96408CD9-8420-4558-8339-107455A96D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71" name="Text 19">
          <a:extLst>
            <a:ext uri="{FF2B5EF4-FFF2-40B4-BE49-F238E27FC236}">
              <a16:creationId xmlns:a16="http://schemas.microsoft.com/office/drawing/2014/main" id="{4C22CCCD-196C-40B4-9FE7-74250F06726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72" name="Text 19">
          <a:extLst>
            <a:ext uri="{FF2B5EF4-FFF2-40B4-BE49-F238E27FC236}">
              <a16:creationId xmlns:a16="http://schemas.microsoft.com/office/drawing/2014/main" id="{8B7DEE40-B9A0-4A8D-9345-A85EA161B73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73" name="Text 19">
          <a:extLst>
            <a:ext uri="{FF2B5EF4-FFF2-40B4-BE49-F238E27FC236}">
              <a16:creationId xmlns:a16="http://schemas.microsoft.com/office/drawing/2014/main" id="{44C85F68-807C-4C6A-9B47-16DA31C82B1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74" name="Text 19">
          <a:extLst>
            <a:ext uri="{FF2B5EF4-FFF2-40B4-BE49-F238E27FC236}">
              <a16:creationId xmlns:a16="http://schemas.microsoft.com/office/drawing/2014/main" id="{79F9A401-761A-4DE2-B903-5F76FF20E1B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75" name="Text 19">
          <a:extLst>
            <a:ext uri="{FF2B5EF4-FFF2-40B4-BE49-F238E27FC236}">
              <a16:creationId xmlns:a16="http://schemas.microsoft.com/office/drawing/2014/main" id="{C98BE7EF-3422-48AD-A51C-BF50B6C38AF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76" name="Text 19">
          <a:extLst>
            <a:ext uri="{FF2B5EF4-FFF2-40B4-BE49-F238E27FC236}">
              <a16:creationId xmlns:a16="http://schemas.microsoft.com/office/drawing/2014/main" id="{EB637973-03B4-4683-82A1-1C7185527CF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77" name="Text 19">
          <a:extLst>
            <a:ext uri="{FF2B5EF4-FFF2-40B4-BE49-F238E27FC236}">
              <a16:creationId xmlns:a16="http://schemas.microsoft.com/office/drawing/2014/main" id="{102E84CF-7C35-471B-A164-988C0D73322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78" name="Text 19">
          <a:extLst>
            <a:ext uri="{FF2B5EF4-FFF2-40B4-BE49-F238E27FC236}">
              <a16:creationId xmlns:a16="http://schemas.microsoft.com/office/drawing/2014/main" id="{4B79BDD7-8B1E-4E27-BC75-E9EAFA9D9F9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79" name="Text 19">
          <a:extLst>
            <a:ext uri="{FF2B5EF4-FFF2-40B4-BE49-F238E27FC236}">
              <a16:creationId xmlns:a16="http://schemas.microsoft.com/office/drawing/2014/main" id="{3B140F8D-7133-4D6C-B6FC-26A1D17983C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80" name="Text 19">
          <a:extLst>
            <a:ext uri="{FF2B5EF4-FFF2-40B4-BE49-F238E27FC236}">
              <a16:creationId xmlns:a16="http://schemas.microsoft.com/office/drawing/2014/main" id="{59ECF254-C829-422D-A280-FF8B1570DF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81" name="Text 19">
          <a:extLst>
            <a:ext uri="{FF2B5EF4-FFF2-40B4-BE49-F238E27FC236}">
              <a16:creationId xmlns:a16="http://schemas.microsoft.com/office/drawing/2014/main" id="{1C5AD1C2-DF89-46C0-8E87-CC06B691903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82" name="Text 19">
          <a:extLst>
            <a:ext uri="{FF2B5EF4-FFF2-40B4-BE49-F238E27FC236}">
              <a16:creationId xmlns:a16="http://schemas.microsoft.com/office/drawing/2014/main" id="{44352BB1-71EA-4EB8-A3BC-0CAE24A1D04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83" name="Text 19">
          <a:extLst>
            <a:ext uri="{FF2B5EF4-FFF2-40B4-BE49-F238E27FC236}">
              <a16:creationId xmlns:a16="http://schemas.microsoft.com/office/drawing/2014/main" id="{7AFCDF36-D62E-40A3-9038-800BBAC782B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84" name="Text 19">
          <a:extLst>
            <a:ext uri="{FF2B5EF4-FFF2-40B4-BE49-F238E27FC236}">
              <a16:creationId xmlns:a16="http://schemas.microsoft.com/office/drawing/2014/main" id="{EEC1E2D0-1B0B-4F92-A920-D899CE76645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85" name="Text 19">
          <a:extLst>
            <a:ext uri="{FF2B5EF4-FFF2-40B4-BE49-F238E27FC236}">
              <a16:creationId xmlns:a16="http://schemas.microsoft.com/office/drawing/2014/main" id="{AFAC2373-6FF5-4AA0-B82A-468E6461250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86" name="Text 19">
          <a:extLst>
            <a:ext uri="{FF2B5EF4-FFF2-40B4-BE49-F238E27FC236}">
              <a16:creationId xmlns:a16="http://schemas.microsoft.com/office/drawing/2014/main" id="{BC5F7023-4856-4821-9BFE-78C2ABB083B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87" name="Text 19">
          <a:extLst>
            <a:ext uri="{FF2B5EF4-FFF2-40B4-BE49-F238E27FC236}">
              <a16:creationId xmlns:a16="http://schemas.microsoft.com/office/drawing/2014/main" id="{E871A8A3-C93D-4C0D-AF09-D57D9531426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88" name="Text 19">
          <a:extLst>
            <a:ext uri="{FF2B5EF4-FFF2-40B4-BE49-F238E27FC236}">
              <a16:creationId xmlns:a16="http://schemas.microsoft.com/office/drawing/2014/main" id="{52E362DC-175F-4B29-BBB4-1ECAE45CC5C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89" name="Text 19">
          <a:extLst>
            <a:ext uri="{FF2B5EF4-FFF2-40B4-BE49-F238E27FC236}">
              <a16:creationId xmlns:a16="http://schemas.microsoft.com/office/drawing/2014/main" id="{5790FBB4-3E5D-452C-BE80-A13EB1B9EC9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90" name="Text 19">
          <a:extLst>
            <a:ext uri="{FF2B5EF4-FFF2-40B4-BE49-F238E27FC236}">
              <a16:creationId xmlns:a16="http://schemas.microsoft.com/office/drawing/2014/main" id="{32BFE82B-8D3E-4E02-AAD4-529346BB2C3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91" name="Text 19">
          <a:extLst>
            <a:ext uri="{FF2B5EF4-FFF2-40B4-BE49-F238E27FC236}">
              <a16:creationId xmlns:a16="http://schemas.microsoft.com/office/drawing/2014/main" id="{B1BF3B69-A14E-4990-A042-80C78E5E819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92" name="Text 19">
          <a:extLst>
            <a:ext uri="{FF2B5EF4-FFF2-40B4-BE49-F238E27FC236}">
              <a16:creationId xmlns:a16="http://schemas.microsoft.com/office/drawing/2014/main" id="{0A37A506-33B5-47A5-AFF4-361BA8E8EED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93" name="Text 19">
          <a:extLst>
            <a:ext uri="{FF2B5EF4-FFF2-40B4-BE49-F238E27FC236}">
              <a16:creationId xmlns:a16="http://schemas.microsoft.com/office/drawing/2014/main" id="{B560AB04-3910-4D5D-82B4-BFB3E272306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94" name="Text 19">
          <a:extLst>
            <a:ext uri="{FF2B5EF4-FFF2-40B4-BE49-F238E27FC236}">
              <a16:creationId xmlns:a16="http://schemas.microsoft.com/office/drawing/2014/main" id="{CC9579D6-1F68-48BA-9826-94248D72E87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95" name="Text 19">
          <a:extLst>
            <a:ext uri="{FF2B5EF4-FFF2-40B4-BE49-F238E27FC236}">
              <a16:creationId xmlns:a16="http://schemas.microsoft.com/office/drawing/2014/main" id="{205BD90B-AFC4-46FA-B707-BD9C0032C50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96" name="Text 19">
          <a:extLst>
            <a:ext uri="{FF2B5EF4-FFF2-40B4-BE49-F238E27FC236}">
              <a16:creationId xmlns:a16="http://schemas.microsoft.com/office/drawing/2014/main" id="{239957F4-7668-4A7F-A152-2849BFA3F7B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97" name="Text 19">
          <a:extLst>
            <a:ext uri="{FF2B5EF4-FFF2-40B4-BE49-F238E27FC236}">
              <a16:creationId xmlns:a16="http://schemas.microsoft.com/office/drawing/2014/main" id="{15D10DC6-340D-4F84-A0ED-27164C775AD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98" name="Text 19">
          <a:extLst>
            <a:ext uri="{FF2B5EF4-FFF2-40B4-BE49-F238E27FC236}">
              <a16:creationId xmlns:a16="http://schemas.microsoft.com/office/drawing/2014/main" id="{F3E5E4D2-C169-4DC9-A224-B828CB3094E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799" name="Text 19">
          <a:extLst>
            <a:ext uri="{FF2B5EF4-FFF2-40B4-BE49-F238E27FC236}">
              <a16:creationId xmlns:a16="http://schemas.microsoft.com/office/drawing/2014/main" id="{05F38864-5C84-4A7F-B991-7FC8A330694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00" name="Text 19">
          <a:extLst>
            <a:ext uri="{FF2B5EF4-FFF2-40B4-BE49-F238E27FC236}">
              <a16:creationId xmlns:a16="http://schemas.microsoft.com/office/drawing/2014/main" id="{DE897B01-2A9E-4065-93A9-C4A751E772A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01" name="Text 19">
          <a:extLst>
            <a:ext uri="{FF2B5EF4-FFF2-40B4-BE49-F238E27FC236}">
              <a16:creationId xmlns:a16="http://schemas.microsoft.com/office/drawing/2014/main" id="{CCF893AC-A6D1-4AE5-AAE9-4F2365FB885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02" name="Text 19">
          <a:extLst>
            <a:ext uri="{FF2B5EF4-FFF2-40B4-BE49-F238E27FC236}">
              <a16:creationId xmlns:a16="http://schemas.microsoft.com/office/drawing/2014/main" id="{8DA14BF3-16E0-47DF-AC7D-6B7421D1088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03" name="Text 19">
          <a:extLst>
            <a:ext uri="{FF2B5EF4-FFF2-40B4-BE49-F238E27FC236}">
              <a16:creationId xmlns:a16="http://schemas.microsoft.com/office/drawing/2014/main" id="{A3C29D0C-99BE-47F9-ADAC-D338C8B1F12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04" name="Text 19">
          <a:extLst>
            <a:ext uri="{FF2B5EF4-FFF2-40B4-BE49-F238E27FC236}">
              <a16:creationId xmlns:a16="http://schemas.microsoft.com/office/drawing/2014/main" id="{018FAC7D-7F43-46B7-BF0E-3D3B4702A4F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05" name="Text 19">
          <a:extLst>
            <a:ext uri="{FF2B5EF4-FFF2-40B4-BE49-F238E27FC236}">
              <a16:creationId xmlns:a16="http://schemas.microsoft.com/office/drawing/2014/main" id="{156897CC-A928-4D40-B30B-DF9ABD77521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06" name="Text 19">
          <a:extLst>
            <a:ext uri="{FF2B5EF4-FFF2-40B4-BE49-F238E27FC236}">
              <a16:creationId xmlns:a16="http://schemas.microsoft.com/office/drawing/2014/main" id="{B08937F0-6A4D-49A1-894D-815AD1319D8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07" name="Text 19">
          <a:extLst>
            <a:ext uri="{FF2B5EF4-FFF2-40B4-BE49-F238E27FC236}">
              <a16:creationId xmlns:a16="http://schemas.microsoft.com/office/drawing/2014/main" id="{7AB1CE7F-3586-400E-BB44-F78F0581774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08" name="Text 19">
          <a:extLst>
            <a:ext uri="{FF2B5EF4-FFF2-40B4-BE49-F238E27FC236}">
              <a16:creationId xmlns:a16="http://schemas.microsoft.com/office/drawing/2014/main" id="{BB8EBB4F-7461-4F4E-B10E-CD6334A0D47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09" name="Text 19">
          <a:extLst>
            <a:ext uri="{FF2B5EF4-FFF2-40B4-BE49-F238E27FC236}">
              <a16:creationId xmlns:a16="http://schemas.microsoft.com/office/drawing/2014/main" id="{4171D2D9-1AAE-4146-A63D-95654319665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10" name="Text 19">
          <a:extLst>
            <a:ext uri="{FF2B5EF4-FFF2-40B4-BE49-F238E27FC236}">
              <a16:creationId xmlns:a16="http://schemas.microsoft.com/office/drawing/2014/main" id="{77DDFD6C-0B96-4690-82DD-E0C63B0279A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11" name="Text 19">
          <a:extLst>
            <a:ext uri="{FF2B5EF4-FFF2-40B4-BE49-F238E27FC236}">
              <a16:creationId xmlns:a16="http://schemas.microsoft.com/office/drawing/2014/main" id="{9807D70E-59DF-4A20-9831-69BE50669DF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12" name="Text 19">
          <a:extLst>
            <a:ext uri="{FF2B5EF4-FFF2-40B4-BE49-F238E27FC236}">
              <a16:creationId xmlns:a16="http://schemas.microsoft.com/office/drawing/2014/main" id="{63AFF43B-E386-45A5-983E-7D955A88724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13" name="Text 19">
          <a:extLst>
            <a:ext uri="{FF2B5EF4-FFF2-40B4-BE49-F238E27FC236}">
              <a16:creationId xmlns:a16="http://schemas.microsoft.com/office/drawing/2014/main" id="{A42C9006-6389-4AFC-A6FE-B7C81ED936B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14" name="Text 19">
          <a:extLst>
            <a:ext uri="{FF2B5EF4-FFF2-40B4-BE49-F238E27FC236}">
              <a16:creationId xmlns:a16="http://schemas.microsoft.com/office/drawing/2014/main" id="{3A9D059F-A04D-4F5B-B4C4-FFF7DDFCBDA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15" name="Text 19">
          <a:extLst>
            <a:ext uri="{FF2B5EF4-FFF2-40B4-BE49-F238E27FC236}">
              <a16:creationId xmlns:a16="http://schemas.microsoft.com/office/drawing/2014/main" id="{F864AC9C-82F1-4FF0-94D9-0F0585E8C39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16" name="Text 19">
          <a:extLst>
            <a:ext uri="{FF2B5EF4-FFF2-40B4-BE49-F238E27FC236}">
              <a16:creationId xmlns:a16="http://schemas.microsoft.com/office/drawing/2014/main" id="{2C6E4455-15D4-45F7-B385-7CD74D68CAC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17" name="Text 19">
          <a:extLst>
            <a:ext uri="{FF2B5EF4-FFF2-40B4-BE49-F238E27FC236}">
              <a16:creationId xmlns:a16="http://schemas.microsoft.com/office/drawing/2014/main" id="{EC1DEC41-296A-4196-B338-96D3CA374BC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18" name="Text 19">
          <a:extLst>
            <a:ext uri="{FF2B5EF4-FFF2-40B4-BE49-F238E27FC236}">
              <a16:creationId xmlns:a16="http://schemas.microsoft.com/office/drawing/2014/main" id="{F4CD5DBF-5697-49BE-B3F1-2EF768E26E7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19" name="Text 19">
          <a:extLst>
            <a:ext uri="{FF2B5EF4-FFF2-40B4-BE49-F238E27FC236}">
              <a16:creationId xmlns:a16="http://schemas.microsoft.com/office/drawing/2014/main" id="{91920C1C-7BC8-4AF1-AECB-B090E61C235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20" name="Text 19">
          <a:extLst>
            <a:ext uri="{FF2B5EF4-FFF2-40B4-BE49-F238E27FC236}">
              <a16:creationId xmlns:a16="http://schemas.microsoft.com/office/drawing/2014/main" id="{AC31B98E-884D-45B1-ACC4-2996C6DA102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21" name="Text 19">
          <a:extLst>
            <a:ext uri="{FF2B5EF4-FFF2-40B4-BE49-F238E27FC236}">
              <a16:creationId xmlns:a16="http://schemas.microsoft.com/office/drawing/2014/main" id="{17C4E70C-5E6D-441A-9F2B-E36B21C4B2A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22" name="Text 19">
          <a:extLst>
            <a:ext uri="{FF2B5EF4-FFF2-40B4-BE49-F238E27FC236}">
              <a16:creationId xmlns:a16="http://schemas.microsoft.com/office/drawing/2014/main" id="{16E6C6B9-12FC-4F81-B7EB-B63C21F043B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23" name="Text 19">
          <a:extLst>
            <a:ext uri="{FF2B5EF4-FFF2-40B4-BE49-F238E27FC236}">
              <a16:creationId xmlns:a16="http://schemas.microsoft.com/office/drawing/2014/main" id="{DB646421-0813-4E3D-A04D-2D0811E3EE0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24" name="Text 19">
          <a:extLst>
            <a:ext uri="{FF2B5EF4-FFF2-40B4-BE49-F238E27FC236}">
              <a16:creationId xmlns:a16="http://schemas.microsoft.com/office/drawing/2014/main" id="{F086640A-234B-4BB0-858F-2FDB40C9ED8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25" name="Text 19">
          <a:extLst>
            <a:ext uri="{FF2B5EF4-FFF2-40B4-BE49-F238E27FC236}">
              <a16:creationId xmlns:a16="http://schemas.microsoft.com/office/drawing/2014/main" id="{2F4C8F36-5D3B-4BA6-BE1B-D46DE84E7D2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26" name="Text 19">
          <a:extLst>
            <a:ext uri="{FF2B5EF4-FFF2-40B4-BE49-F238E27FC236}">
              <a16:creationId xmlns:a16="http://schemas.microsoft.com/office/drawing/2014/main" id="{94B9E9DD-BE14-48C7-ADB0-BCF37BD83AB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27" name="Text 19">
          <a:extLst>
            <a:ext uri="{FF2B5EF4-FFF2-40B4-BE49-F238E27FC236}">
              <a16:creationId xmlns:a16="http://schemas.microsoft.com/office/drawing/2014/main" id="{9B8AB80B-13D4-445F-B02E-81287013F70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28" name="Text 19">
          <a:extLst>
            <a:ext uri="{FF2B5EF4-FFF2-40B4-BE49-F238E27FC236}">
              <a16:creationId xmlns:a16="http://schemas.microsoft.com/office/drawing/2014/main" id="{42407903-9E15-4C85-8119-856CA89E46A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29" name="Text 19">
          <a:extLst>
            <a:ext uri="{FF2B5EF4-FFF2-40B4-BE49-F238E27FC236}">
              <a16:creationId xmlns:a16="http://schemas.microsoft.com/office/drawing/2014/main" id="{6B1D2E25-310C-4AF7-B539-6B68CB01CE8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30" name="Text 19">
          <a:extLst>
            <a:ext uri="{FF2B5EF4-FFF2-40B4-BE49-F238E27FC236}">
              <a16:creationId xmlns:a16="http://schemas.microsoft.com/office/drawing/2014/main" id="{9322C6D2-5752-4E3C-9726-00D653F9A60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31" name="Text 19">
          <a:extLst>
            <a:ext uri="{FF2B5EF4-FFF2-40B4-BE49-F238E27FC236}">
              <a16:creationId xmlns:a16="http://schemas.microsoft.com/office/drawing/2014/main" id="{6DECE1E9-01AB-4E33-94B6-98AE6D1EBE7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32" name="Text 19">
          <a:extLst>
            <a:ext uri="{FF2B5EF4-FFF2-40B4-BE49-F238E27FC236}">
              <a16:creationId xmlns:a16="http://schemas.microsoft.com/office/drawing/2014/main" id="{D7E699E2-AF4A-4723-8DF0-B81B91B8127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33" name="Text 19">
          <a:extLst>
            <a:ext uri="{FF2B5EF4-FFF2-40B4-BE49-F238E27FC236}">
              <a16:creationId xmlns:a16="http://schemas.microsoft.com/office/drawing/2014/main" id="{09FC127F-7B52-4E28-AAD9-877A79B156F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34" name="Text 19">
          <a:extLst>
            <a:ext uri="{FF2B5EF4-FFF2-40B4-BE49-F238E27FC236}">
              <a16:creationId xmlns:a16="http://schemas.microsoft.com/office/drawing/2014/main" id="{19905F27-F93F-416A-8959-2E8A3461C1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35" name="Text 19">
          <a:extLst>
            <a:ext uri="{FF2B5EF4-FFF2-40B4-BE49-F238E27FC236}">
              <a16:creationId xmlns:a16="http://schemas.microsoft.com/office/drawing/2014/main" id="{8505FC69-8EEA-4A53-AD8D-DD4B7177F8C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36" name="Text 19">
          <a:extLst>
            <a:ext uri="{FF2B5EF4-FFF2-40B4-BE49-F238E27FC236}">
              <a16:creationId xmlns:a16="http://schemas.microsoft.com/office/drawing/2014/main" id="{BA866569-9B07-4ED9-818A-61854808CE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37" name="Text 19">
          <a:extLst>
            <a:ext uri="{FF2B5EF4-FFF2-40B4-BE49-F238E27FC236}">
              <a16:creationId xmlns:a16="http://schemas.microsoft.com/office/drawing/2014/main" id="{4A2C0009-172F-46DC-87E9-15501E74835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38" name="Text 19">
          <a:extLst>
            <a:ext uri="{FF2B5EF4-FFF2-40B4-BE49-F238E27FC236}">
              <a16:creationId xmlns:a16="http://schemas.microsoft.com/office/drawing/2014/main" id="{C0DE41DE-301A-4306-80EC-562440A7D59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39" name="Text 19">
          <a:extLst>
            <a:ext uri="{FF2B5EF4-FFF2-40B4-BE49-F238E27FC236}">
              <a16:creationId xmlns:a16="http://schemas.microsoft.com/office/drawing/2014/main" id="{C291AD6F-A412-4F68-86A6-20368133BAA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40" name="Text 19">
          <a:extLst>
            <a:ext uri="{FF2B5EF4-FFF2-40B4-BE49-F238E27FC236}">
              <a16:creationId xmlns:a16="http://schemas.microsoft.com/office/drawing/2014/main" id="{39DAC172-B731-4F87-A6A1-077EECA968A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41" name="Text 19">
          <a:extLst>
            <a:ext uri="{FF2B5EF4-FFF2-40B4-BE49-F238E27FC236}">
              <a16:creationId xmlns:a16="http://schemas.microsoft.com/office/drawing/2014/main" id="{6EF7604A-E677-4F18-87BC-97BAD0F2764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42" name="Text 19">
          <a:extLst>
            <a:ext uri="{FF2B5EF4-FFF2-40B4-BE49-F238E27FC236}">
              <a16:creationId xmlns:a16="http://schemas.microsoft.com/office/drawing/2014/main" id="{30D3F198-469B-4736-A415-53797DEE9AA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43" name="Text 19">
          <a:extLst>
            <a:ext uri="{FF2B5EF4-FFF2-40B4-BE49-F238E27FC236}">
              <a16:creationId xmlns:a16="http://schemas.microsoft.com/office/drawing/2014/main" id="{7AF3C82A-02D8-43E4-B27B-71EA3F2335A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44" name="Text 19">
          <a:extLst>
            <a:ext uri="{FF2B5EF4-FFF2-40B4-BE49-F238E27FC236}">
              <a16:creationId xmlns:a16="http://schemas.microsoft.com/office/drawing/2014/main" id="{66C572BC-A897-4E3C-B8D6-DF6C6B89C42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45" name="Text 19">
          <a:extLst>
            <a:ext uri="{FF2B5EF4-FFF2-40B4-BE49-F238E27FC236}">
              <a16:creationId xmlns:a16="http://schemas.microsoft.com/office/drawing/2014/main" id="{37C66EBE-29AA-4A12-8D86-7F4F0E38FA5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46" name="Text 19">
          <a:extLst>
            <a:ext uri="{FF2B5EF4-FFF2-40B4-BE49-F238E27FC236}">
              <a16:creationId xmlns:a16="http://schemas.microsoft.com/office/drawing/2014/main" id="{170B83C4-17BB-414B-B81E-A990F816CF9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47" name="Text 19">
          <a:extLst>
            <a:ext uri="{FF2B5EF4-FFF2-40B4-BE49-F238E27FC236}">
              <a16:creationId xmlns:a16="http://schemas.microsoft.com/office/drawing/2014/main" id="{1A1276B2-68CA-4686-BBEB-0C5B0C11E48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48" name="Text 19">
          <a:extLst>
            <a:ext uri="{FF2B5EF4-FFF2-40B4-BE49-F238E27FC236}">
              <a16:creationId xmlns:a16="http://schemas.microsoft.com/office/drawing/2014/main" id="{9F77CEAC-87CF-436B-A163-B5D932EB029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49" name="Text 19">
          <a:extLst>
            <a:ext uri="{FF2B5EF4-FFF2-40B4-BE49-F238E27FC236}">
              <a16:creationId xmlns:a16="http://schemas.microsoft.com/office/drawing/2014/main" id="{C13DAEBB-2F02-457E-9D08-03E335C734F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50" name="Text 19">
          <a:extLst>
            <a:ext uri="{FF2B5EF4-FFF2-40B4-BE49-F238E27FC236}">
              <a16:creationId xmlns:a16="http://schemas.microsoft.com/office/drawing/2014/main" id="{D6D4FE26-56E2-47F9-9D0A-7ACAD53E21D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51" name="Text 19">
          <a:extLst>
            <a:ext uri="{FF2B5EF4-FFF2-40B4-BE49-F238E27FC236}">
              <a16:creationId xmlns:a16="http://schemas.microsoft.com/office/drawing/2014/main" id="{82BF11AF-E872-4E49-8A91-42CF93C6EC1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52" name="Text 19">
          <a:extLst>
            <a:ext uri="{FF2B5EF4-FFF2-40B4-BE49-F238E27FC236}">
              <a16:creationId xmlns:a16="http://schemas.microsoft.com/office/drawing/2014/main" id="{636A1928-7694-4F20-AF03-3F8D9521FF7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3853" name="Text 19">
          <a:extLst>
            <a:ext uri="{FF2B5EF4-FFF2-40B4-BE49-F238E27FC236}">
              <a16:creationId xmlns:a16="http://schemas.microsoft.com/office/drawing/2014/main" id="{E146B1EE-E028-401A-8723-5F033586677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54" name="Text 19">
          <a:extLst>
            <a:ext uri="{FF2B5EF4-FFF2-40B4-BE49-F238E27FC236}">
              <a16:creationId xmlns:a16="http://schemas.microsoft.com/office/drawing/2014/main" id="{5539DE79-E645-4F54-83AF-86F072C80B7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55" name="Text 19">
          <a:extLst>
            <a:ext uri="{FF2B5EF4-FFF2-40B4-BE49-F238E27FC236}">
              <a16:creationId xmlns:a16="http://schemas.microsoft.com/office/drawing/2014/main" id="{E004AD19-857A-4D00-BA70-A28E79A045C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56" name="Text 19">
          <a:extLst>
            <a:ext uri="{FF2B5EF4-FFF2-40B4-BE49-F238E27FC236}">
              <a16:creationId xmlns:a16="http://schemas.microsoft.com/office/drawing/2014/main" id="{679E223D-FD51-4D4A-A973-A0913DE1B4E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57" name="Text 19">
          <a:extLst>
            <a:ext uri="{FF2B5EF4-FFF2-40B4-BE49-F238E27FC236}">
              <a16:creationId xmlns:a16="http://schemas.microsoft.com/office/drawing/2014/main" id="{909C0533-4934-4E09-8CD1-3530ED9B334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58" name="Text 19">
          <a:extLst>
            <a:ext uri="{FF2B5EF4-FFF2-40B4-BE49-F238E27FC236}">
              <a16:creationId xmlns:a16="http://schemas.microsoft.com/office/drawing/2014/main" id="{A008DF40-9623-44EC-9008-E57258506B7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59" name="Text 19">
          <a:extLst>
            <a:ext uri="{FF2B5EF4-FFF2-40B4-BE49-F238E27FC236}">
              <a16:creationId xmlns:a16="http://schemas.microsoft.com/office/drawing/2014/main" id="{8352E9EF-2DBA-47C5-8A9D-1579CF1CD51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60" name="Text 19">
          <a:extLst>
            <a:ext uri="{FF2B5EF4-FFF2-40B4-BE49-F238E27FC236}">
              <a16:creationId xmlns:a16="http://schemas.microsoft.com/office/drawing/2014/main" id="{AFEBFF32-640B-4787-8091-C36DB5FD6D4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61" name="Text 19">
          <a:extLst>
            <a:ext uri="{FF2B5EF4-FFF2-40B4-BE49-F238E27FC236}">
              <a16:creationId xmlns:a16="http://schemas.microsoft.com/office/drawing/2014/main" id="{4F4BD51E-C1AC-4A80-A02A-76AAF6B5666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62" name="Text 19">
          <a:extLst>
            <a:ext uri="{FF2B5EF4-FFF2-40B4-BE49-F238E27FC236}">
              <a16:creationId xmlns:a16="http://schemas.microsoft.com/office/drawing/2014/main" id="{2CDE63D6-FB4F-426D-A0E4-BD809FE10AF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63" name="Text 19">
          <a:extLst>
            <a:ext uri="{FF2B5EF4-FFF2-40B4-BE49-F238E27FC236}">
              <a16:creationId xmlns:a16="http://schemas.microsoft.com/office/drawing/2014/main" id="{96E4530F-99AB-4A6A-88A9-75EF508FBD7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64" name="Text 19">
          <a:extLst>
            <a:ext uri="{FF2B5EF4-FFF2-40B4-BE49-F238E27FC236}">
              <a16:creationId xmlns:a16="http://schemas.microsoft.com/office/drawing/2014/main" id="{AD3B3D76-8F86-4D32-BA43-3E64AE7D434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65" name="Text 19">
          <a:extLst>
            <a:ext uri="{FF2B5EF4-FFF2-40B4-BE49-F238E27FC236}">
              <a16:creationId xmlns:a16="http://schemas.microsoft.com/office/drawing/2014/main" id="{EE04915F-C75C-4647-9DBE-742AA0E5D95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66" name="Text 19">
          <a:extLst>
            <a:ext uri="{FF2B5EF4-FFF2-40B4-BE49-F238E27FC236}">
              <a16:creationId xmlns:a16="http://schemas.microsoft.com/office/drawing/2014/main" id="{B2A0652B-A359-4334-9AED-23B39354712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67" name="Text 19">
          <a:extLst>
            <a:ext uri="{FF2B5EF4-FFF2-40B4-BE49-F238E27FC236}">
              <a16:creationId xmlns:a16="http://schemas.microsoft.com/office/drawing/2014/main" id="{CD64B145-267F-46EE-8AEA-B03D977BEA1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68" name="Text 19">
          <a:extLst>
            <a:ext uri="{FF2B5EF4-FFF2-40B4-BE49-F238E27FC236}">
              <a16:creationId xmlns:a16="http://schemas.microsoft.com/office/drawing/2014/main" id="{638F13CF-9487-49AA-AD4F-2954E0890C6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69" name="Text 19">
          <a:extLst>
            <a:ext uri="{FF2B5EF4-FFF2-40B4-BE49-F238E27FC236}">
              <a16:creationId xmlns:a16="http://schemas.microsoft.com/office/drawing/2014/main" id="{8D5AE7B9-399D-4907-8F41-20E698EF8CB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70" name="Text 19">
          <a:extLst>
            <a:ext uri="{FF2B5EF4-FFF2-40B4-BE49-F238E27FC236}">
              <a16:creationId xmlns:a16="http://schemas.microsoft.com/office/drawing/2014/main" id="{57C64828-A24B-46E8-BAF8-8ACF65D57AD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71" name="Text 19">
          <a:extLst>
            <a:ext uri="{FF2B5EF4-FFF2-40B4-BE49-F238E27FC236}">
              <a16:creationId xmlns:a16="http://schemas.microsoft.com/office/drawing/2014/main" id="{89F1A645-E06A-4D76-92E3-07F650B6580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72" name="Text 19">
          <a:extLst>
            <a:ext uri="{FF2B5EF4-FFF2-40B4-BE49-F238E27FC236}">
              <a16:creationId xmlns:a16="http://schemas.microsoft.com/office/drawing/2014/main" id="{C9472857-BFAD-4F3D-B8C1-809F9CA0E52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73" name="Text 19">
          <a:extLst>
            <a:ext uri="{FF2B5EF4-FFF2-40B4-BE49-F238E27FC236}">
              <a16:creationId xmlns:a16="http://schemas.microsoft.com/office/drawing/2014/main" id="{1588CAD7-EDBD-422E-AC0A-D7C04EF9B72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74" name="Text 19">
          <a:extLst>
            <a:ext uri="{FF2B5EF4-FFF2-40B4-BE49-F238E27FC236}">
              <a16:creationId xmlns:a16="http://schemas.microsoft.com/office/drawing/2014/main" id="{7C4DD9CF-6DE1-4BFD-AE35-EFCBBEC559F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75" name="Text 19">
          <a:extLst>
            <a:ext uri="{FF2B5EF4-FFF2-40B4-BE49-F238E27FC236}">
              <a16:creationId xmlns:a16="http://schemas.microsoft.com/office/drawing/2014/main" id="{A6501700-BB8C-41DA-A5C6-7E84661C17D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76" name="Text 19">
          <a:extLst>
            <a:ext uri="{FF2B5EF4-FFF2-40B4-BE49-F238E27FC236}">
              <a16:creationId xmlns:a16="http://schemas.microsoft.com/office/drawing/2014/main" id="{536262F4-9506-4791-9CE3-AED691D9DBE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77" name="Text 19">
          <a:extLst>
            <a:ext uri="{FF2B5EF4-FFF2-40B4-BE49-F238E27FC236}">
              <a16:creationId xmlns:a16="http://schemas.microsoft.com/office/drawing/2014/main" id="{AB2C9E51-5360-49A3-9A13-CB934AC4742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78" name="Text 19">
          <a:extLst>
            <a:ext uri="{FF2B5EF4-FFF2-40B4-BE49-F238E27FC236}">
              <a16:creationId xmlns:a16="http://schemas.microsoft.com/office/drawing/2014/main" id="{BB92496D-3722-4ECF-88CF-CF6EEBF746B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79" name="Text 19">
          <a:extLst>
            <a:ext uri="{FF2B5EF4-FFF2-40B4-BE49-F238E27FC236}">
              <a16:creationId xmlns:a16="http://schemas.microsoft.com/office/drawing/2014/main" id="{5E8E5CBB-6178-46E1-A202-F40F547EDB6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80" name="Text 19">
          <a:extLst>
            <a:ext uri="{FF2B5EF4-FFF2-40B4-BE49-F238E27FC236}">
              <a16:creationId xmlns:a16="http://schemas.microsoft.com/office/drawing/2014/main" id="{FF33A7EA-90DF-441A-845F-D1BEDB6D4E2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81" name="Text 19">
          <a:extLst>
            <a:ext uri="{FF2B5EF4-FFF2-40B4-BE49-F238E27FC236}">
              <a16:creationId xmlns:a16="http://schemas.microsoft.com/office/drawing/2014/main" id="{322DCFCE-E850-4FCC-987A-36F4A540CC7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82" name="Text 19">
          <a:extLst>
            <a:ext uri="{FF2B5EF4-FFF2-40B4-BE49-F238E27FC236}">
              <a16:creationId xmlns:a16="http://schemas.microsoft.com/office/drawing/2014/main" id="{B079DB9B-A984-45E1-A84A-7D530E0E4A5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83" name="Text 19">
          <a:extLst>
            <a:ext uri="{FF2B5EF4-FFF2-40B4-BE49-F238E27FC236}">
              <a16:creationId xmlns:a16="http://schemas.microsoft.com/office/drawing/2014/main" id="{9808160E-0F60-407F-B18B-BA71290DFE3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84" name="Text 19">
          <a:extLst>
            <a:ext uri="{FF2B5EF4-FFF2-40B4-BE49-F238E27FC236}">
              <a16:creationId xmlns:a16="http://schemas.microsoft.com/office/drawing/2014/main" id="{F88D3239-124C-4954-B8A3-131C1A024DB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85" name="Text 19">
          <a:extLst>
            <a:ext uri="{FF2B5EF4-FFF2-40B4-BE49-F238E27FC236}">
              <a16:creationId xmlns:a16="http://schemas.microsoft.com/office/drawing/2014/main" id="{FB4DDA49-10FD-482B-B67C-343EA454889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86" name="Text 19">
          <a:extLst>
            <a:ext uri="{FF2B5EF4-FFF2-40B4-BE49-F238E27FC236}">
              <a16:creationId xmlns:a16="http://schemas.microsoft.com/office/drawing/2014/main" id="{F207129B-B7F9-4D61-A745-4346713A81C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87" name="Text 19">
          <a:extLst>
            <a:ext uri="{FF2B5EF4-FFF2-40B4-BE49-F238E27FC236}">
              <a16:creationId xmlns:a16="http://schemas.microsoft.com/office/drawing/2014/main" id="{A6C75D4D-0DEB-4A8E-81A1-DD6F12A1040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88" name="Text 19">
          <a:extLst>
            <a:ext uri="{FF2B5EF4-FFF2-40B4-BE49-F238E27FC236}">
              <a16:creationId xmlns:a16="http://schemas.microsoft.com/office/drawing/2014/main" id="{C08A0E4D-54E7-4DAD-A96C-458FE642CFD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89" name="Text 19">
          <a:extLst>
            <a:ext uri="{FF2B5EF4-FFF2-40B4-BE49-F238E27FC236}">
              <a16:creationId xmlns:a16="http://schemas.microsoft.com/office/drawing/2014/main" id="{B1CB6ED0-32D9-4303-9138-74ED17D2C1E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90" name="Text 19">
          <a:extLst>
            <a:ext uri="{FF2B5EF4-FFF2-40B4-BE49-F238E27FC236}">
              <a16:creationId xmlns:a16="http://schemas.microsoft.com/office/drawing/2014/main" id="{B3EF22FD-9C69-4947-855C-6B962312C3E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91" name="Text 19">
          <a:extLst>
            <a:ext uri="{FF2B5EF4-FFF2-40B4-BE49-F238E27FC236}">
              <a16:creationId xmlns:a16="http://schemas.microsoft.com/office/drawing/2014/main" id="{30374BEB-38D4-400C-AA5C-902CFC55B47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92" name="Text 19">
          <a:extLst>
            <a:ext uri="{FF2B5EF4-FFF2-40B4-BE49-F238E27FC236}">
              <a16:creationId xmlns:a16="http://schemas.microsoft.com/office/drawing/2014/main" id="{4A4BFD4A-315D-4BF2-A530-8E7137C7CF7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93" name="Text 19">
          <a:extLst>
            <a:ext uri="{FF2B5EF4-FFF2-40B4-BE49-F238E27FC236}">
              <a16:creationId xmlns:a16="http://schemas.microsoft.com/office/drawing/2014/main" id="{4D64A949-26E5-45A0-ADCF-B271A27A61F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94" name="Text 19">
          <a:extLst>
            <a:ext uri="{FF2B5EF4-FFF2-40B4-BE49-F238E27FC236}">
              <a16:creationId xmlns:a16="http://schemas.microsoft.com/office/drawing/2014/main" id="{C0258EE6-00A5-4712-9E11-E9556E66FFC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95" name="Text 19">
          <a:extLst>
            <a:ext uri="{FF2B5EF4-FFF2-40B4-BE49-F238E27FC236}">
              <a16:creationId xmlns:a16="http://schemas.microsoft.com/office/drawing/2014/main" id="{ABB54B48-0394-41B6-AB0B-F1CA59B8EDD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96" name="Text 19">
          <a:extLst>
            <a:ext uri="{FF2B5EF4-FFF2-40B4-BE49-F238E27FC236}">
              <a16:creationId xmlns:a16="http://schemas.microsoft.com/office/drawing/2014/main" id="{0CB41514-6345-4BC5-9242-F783FAEF6AB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97" name="Text 19">
          <a:extLst>
            <a:ext uri="{FF2B5EF4-FFF2-40B4-BE49-F238E27FC236}">
              <a16:creationId xmlns:a16="http://schemas.microsoft.com/office/drawing/2014/main" id="{0CA139CC-C3EC-454B-944B-ADB8CF3C94C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98" name="Text 19">
          <a:extLst>
            <a:ext uri="{FF2B5EF4-FFF2-40B4-BE49-F238E27FC236}">
              <a16:creationId xmlns:a16="http://schemas.microsoft.com/office/drawing/2014/main" id="{F0ABAC72-2070-4935-A67D-1296CEE695A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899" name="Text 19">
          <a:extLst>
            <a:ext uri="{FF2B5EF4-FFF2-40B4-BE49-F238E27FC236}">
              <a16:creationId xmlns:a16="http://schemas.microsoft.com/office/drawing/2014/main" id="{58894ABC-0986-48CC-B8F6-E8E8920AC8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00" name="Text 19">
          <a:extLst>
            <a:ext uri="{FF2B5EF4-FFF2-40B4-BE49-F238E27FC236}">
              <a16:creationId xmlns:a16="http://schemas.microsoft.com/office/drawing/2014/main" id="{AA7DC453-3858-4072-A327-57D09D792FB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01" name="Text 19">
          <a:extLst>
            <a:ext uri="{FF2B5EF4-FFF2-40B4-BE49-F238E27FC236}">
              <a16:creationId xmlns:a16="http://schemas.microsoft.com/office/drawing/2014/main" id="{63F0FA84-B7F3-466C-93D7-C04BA6231B9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02" name="Text 19">
          <a:extLst>
            <a:ext uri="{FF2B5EF4-FFF2-40B4-BE49-F238E27FC236}">
              <a16:creationId xmlns:a16="http://schemas.microsoft.com/office/drawing/2014/main" id="{35AA39EA-B9F5-44BE-951D-2C472893823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03" name="Text 19">
          <a:extLst>
            <a:ext uri="{FF2B5EF4-FFF2-40B4-BE49-F238E27FC236}">
              <a16:creationId xmlns:a16="http://schemas.microsoft.com/office/drawing/2014/main" id="{26294061-0EB2-4886-8781-969228EA9F3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04" name="Text 19">
          <a:extLst>
            <a:ext uri="{FF2B5EF4-FFF2-40B4-BE49-F238E27FC236}">
              <a16:creationId xmlns:a16="http://schemas.microsoft.com/office/drawing/2014/main" id="{88CF6E64-46D9-44A3-B6ED-E52FCA46E39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05" name="Text 19">
          <a:extLst>
            <a:ext uri="{FF2B5EF4-FFF2-40B4-BE49-F238E27FC236}">
              <a16:creationId xmlns:a16="http://schemas.microsoft.com/office/drawing/2014/main" id="{AD127165-511C-40AA-BFDB-5362AA2302F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06" name="Text 19">
          <a:extLst>
            <a:ext uri="{FF2B5EF4-FFF2-40B4-BE49-F238E27FC236}">
              <a16:creationId xmlns:a16="http://schemas.microsoft.com/office/drawing/2014/main" id="{BAD9F136-A402-4E84-9F1C-41690887F46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07" name="Text 19">
          <a:extLst>
            <a:ext uri="{FF2B5EF4-FFF2-40B4-BE49-F238E27FC236}">
              <a16:creationId xmlns:a16="http://schemas.microsoft.com/office/drawing/2014/main" id="{B05AA12E-CF70-4EA4-8821-C2971C9EDFD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08" name="Text 19">
          <a:extLst>
            <a:ext uri="{FF2B5EF4-FFF2-40B4-BE49-F238E27FC236}">
              <a16:creationId xmlns:a16="http://schemas.microsoft.com/office/drawing/2014/main" id="{83F5415E-A5E0-4981-BBEC-71BE015F650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09" name="Text 19">
          <a:extLst>
            <a:ext uri="{FF2B5EF4-FFF2-40B4-BE49-F238E27FC236}">
              <a16:creationId xmlns:a16="http://schemas.microsoft.com/office/drawing/2014/main" id="{7EDC1DB7-F1FE-4674-9FBC-C350EBF17C6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10" name="Text 19">
          <a:extLst>
            <a:ext uri="{FF2B5EF4-FFF2-40B4-BE49-F238E27FC236}">
              <a16:creationId xmlns:a16="http://schemas.microsoft.com/office/drawing/2014/main" id="{2653E930-4DEE-42BA-AD88-B96F511602A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11" name="Text 19">
          <a:extLst>
            <a:ext uri="{FF2B5EF4-FFF2-40B4-BE49-F238E27FC236}">
              <a16:creationId xmlns:a16="http://schemas.microsoft.com/office/drawing/2014/main" id="{AF538867-A43D-458C-8BE5-89AF6BE29F9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12" name="Text 19">
          <a:extLst>
            <a:ext uri="{FF2B5EF4-FFF2-40B4-BE49-F238E27FC236}">
              <a16:creationId xmlns:a16="http://schemas.microsoft.com/office/drawing/2014/main" id="{89AD1954-EE97-42A6-AA63-7C70DDD79ED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13" name="Text 19">
          <a:extLst>
            <a:ext uri="{FF2B5EF4-FFF2-40B4-BE49-F238E27FC236}">
              <a16:creationId xmlns:a16="http://schemas.microsoft.com/office/drawing/2014/main" id="{ED14B430-6511-48F3-AF63-F8B28CD87D8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14" name="Text 19">
          <a:extLst>
            <a:ext uri="{FF2B5EF4-FFF2-40B4-BE49-F238E27FC236}">
              <a16:creationId xmlns:a16="http://schemas.microsoft.com/office/drawing/2014/main" id="{8ED605E0-7E24-40F1-90A8-B24140B0A21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15" name="Text 19">
          <a:extLst>
            <a:ext uri="{FF2B5EF4-FFF2-40B4-BE49-F238E27FC236}">
              <a16:creationId xmlns:a16="http://schemas.microsoft.com/office/drawing/2014/main" id="{21B227B5-00AD-456E-8EF2-158D3398A15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16" name="Text 19">
          <a:extLst>
            <a:ext uri="{FF2B5EF4-FFF2-40B4-BE49-F238E27FC236}">
              <a16:creationId xmlns:a16="http://schemas.microsoft.com/office/drawing/2014/main" id="{760D6ECB-6799-4B80-9C51-8AB96F0B67B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17" name="Text 19">
          <a:extLst>
            <a:ext uri="{FF2B5EF4-FFF2-40B4-BE49-F238E27FC236}">
              <a16:creationId xmlns:a16="http://schemas.microsoft.com/office/drawing/2014/main" id="{1DF8BAFC-846C-4A3D-B448-821943F7760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18" name="Text 19">
          <a:extLst>
            <a:ext uri="{FF2B5EF4-FFF2-40B4-BE49-F238E27FC236}">
              <a16:creationId xmlns:a16="http://schemas.microsoft.com/office/drawing/2014/main" id="{27932D28-F982-463D-86D0-6F41451A603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19" name="Text 19">
          <a:extLst>
            <a:ext uri="{FF2B5EF4-FFF2-40B4-BE49-F238E27FC236}">
              <a16:creationId xmlns:a16="http://schemas.microsoft.com/office/drawing/2014/main" id="{8E8B3B00-1107-4C48-8C2B-8A52DD59BBE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20" name="Text 19">
          <a:extLst>
            <a:ext uri="{FF2B5EF4-FFF2-40B4-BE49-F238E27FC236}">
              <a16:creationId xmlns:a16="http://schemas.microsoft.com/office/drawing/2014/main" id="{3CFD53E5-19D9-4155-AD1D-3404D7BE724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21" name="Text 19">
          <a:extLst>
            <a:ext uri="{FF2B5EF4-FFF2-40B4-BE49-F238E27FC236}">
              <a16:creationId xmlns:a16="http://schemas.microsoft.com/office/drawing/2014/main" id="{8DF48E36-6B8B-48F4-85AF-823E676F1D1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22" name="Text 19">
          <a:extLst>
            <a:ext uri="{FF2B5EF4-FFF2-40B4-BE49-F238E27FC236}">
              <a16:creationId xmlns:a16="http://schemas.microsoft.com/office/drawing/2014/main" id="{97D99E34-83D7-4D1C-8C7B-730F59BCE0F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23" name="Text 19">
          <a:extLst>
            <a:ext uri="{FF2B5EF4-FFF2-40B4-BE49-F238E27FC236}">
              <a16:creationId xmlns:a16="http://schemas.microsoft.com/office/drawing/2014/main" id="{5F305307-5023-4305-97B1-8C5E736B42B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24" name="Text 19">
          <a:extLst>
            <a:ext uri="{FF2B5EF4-FFF2-40B4-BE49-F238E27FC236}">
              <a16:creationId xmlns:a16="http://schemas.microsoft.com/office/drawing/2014/main" id="{54257281-570A-4BCA-AFE1-6027D219BCB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25" name="Text 19">
          <a:extLst>
            <a:ext uri="{FF2B5EF4-FFF2-40B4-BE49-F238E27FC236}">
              <a16:creationId xmlns:a16="http://schemas.microsoft.com/office/drawing/2014/main" id="{B60B360C-D74D-45D2-A24F-182D9FCD97B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26" name="Text 19">
          <a:extLst>
            <a:ext uri="{FF2B5EF4-FFF2-40B4-BE49-F238E27FC236}">
              <a16:creationId xmlns:a16="http://schemas.microsoft.com/office/drawing/2014/main" id="{2C992F20-D7AC-4873-828A-4788F8FD874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27" name="Text 19">
          <a:extLst>
            <a:ext uri="{FF2B5EF4-FFF2-40B4-BE49-F238E27FC236}">
              <a16:creationId xmlns:a16="http://schemas.microsoft.com/office/drawing/2014/main" id="{B4B99961-0D02-4667-AF6C-9E43810B8D4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28" name="Text 19">
          <a:extLst>
            <a:ext uri="{FF2B5EF4-FFF2-40B4-BE49-F238E27FC236}">
              <a16:creationId xmlns:a16="http://schemas.microsoft.com/office/drawing/2014/main" id="{5E4A4B61-5C85-465C-89CE-32F215AC149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29" name="Text 19">
          <a:extLst>
            <a:ext uri="{FF2B5EF4-FFF2-40B4-BE49-F238E27FC236}">
              <a16:creationId xmlns:a16="http://schemas.microsoft.com/office/drawing/2014/main" id="{293DE9C2-C328-496C-BBAA-078B8EA41FE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30" name="Text 19">
          <a:extLst>
            <a:ext uri="{FF2B5EF4-FFF2-40B4-BE49-F238E27FC236}">
              <a16:creationId xmlns:a16="http://schemas.microsoft.com/office/drawing/2014/main" id="{8A0314F5-FDEB-497A-A020-C531DDA65B2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31" name="Text 19">
          <a:extLst>
            <a:ext uri="{FF2B5EF4-FFF2-40B4-BE49-F238E27FC236}">
              <a16:creationId xmlns:a16="http://schemas.microsoft.com/office/drawing/2014/main" id="{E9F69A6D-EF72-409A-BC95-379C9CBFB12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32" name="Text 19">
          <a:extLst>
            <a:ext uri="{FF2B5EF4-FFF2-40B4-BE49-F238E27FC236}">
              <a16:creationId xmlns:a16="http://schemas.microsoft.com/office/drawing/2014/main" id="{E0DC740B-A4C3-4C83-B7A1-270B2310576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33" name="Text 19">
          <a:extLst>
            <a:ext uri="{FF2B5EF4-FFF2-40B4-BE49-F238E27FC236}">
              <a16:creationId xmlns:a16="http://schemas.microsoft.com/office/drawing/2014/main" id="{7E6CF63F-C803-4065-A545-16B3F110FF0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34" name="Text 19">
          <a:extLst>
            <a:ext uri="{FF2B5EF4-FFF2-40B4-BE49-F238E27FC236}">
              <a16:creationId xmlns:a16="http://schemas.microsoft.com/office/drawing/2014/main" id="{3366A524-9909-4EB3-B81D-C7F2AA755FF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35" name="Text 19">
          <a:extLst>
            <a:ext uri="{FF2B5EF4-FFF2-40B4-BE49-F238E27FC236}">
              <a16:creationId xmlns:a16="http://schemas.microsoft.com/office/drawing/2014/main" id="{9AA0A37C-1F9C-48AD-8675-94C4C298DEA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36" name="Text 19">
          <a:extLst>
            <a:ext uri="{FF2B5EF4-FFF2-40B4-BE49-F238E27FC236}">
              <a16:creationId xmlns:a16="http://schemas.microsoft.com/office/drawing/2014/main" id="{7A46ED20-65B0-4639-B33A-E4C6AF54AE3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37" name="Text 19">
          <a:extLst>
            <a:ext uri="{FF2B5EF4-FFF2-40B4-BE49-F238E27FC236}">
              <a16:creationId xmlns:a16="http://schemas.microsoft.com/office/drawing/2014/main" id="{E4A6BF55-650D-42D8-995B-B97637B1C50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38" name="Text 19">
          <a:extLst>
            <a:ext uri="{FF2B5EF4-FFF2-40B4-BE49-F238E27FC236}">
              <a16:creationId xmlns:a16="http://schemas.microsoft.com/office/drawing/2014/main" id="{563B24CA-3F70-46AF-BB47-11377E71298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39" name="Text 19">
          <a:extLst>
            <a:ext uri="{FF2B5EF4-FFF2-40B4-BE49-F238E27FC236}">
              <a16:creationId xmlns:a16="http://schemas.microsoft.com/office/drawing/2014/main" id="{A910A7CB-8157-456B-9A32-C408CA70B76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40" name="Text 19">
          <a:extLst>
            <a:ext uri="{FF2B5EF4-FFF2-40B4-BE49-F238E27FC236}">
              <a16:creationId xmlns:a16="http://schemas.microsoft.com/office/drawing/2014/main" id="{1872159A-1994-4EC3-B7DF-9FC31F20280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41" name="Text 19">
          <a:extLst>
            <a:ext uri="{FF2B5EF4-FFF2-40B4-BE49-F238E27FC236}">
              <a16:creationId xmlns:a16="http://schemas.microsoft.com/office/drawing/2014/main" id="{E8497192-1042-4030-AC3E-8457A3DFE94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42" name="Text 19">
          <a:extLst>
            <a:ext uri="{FF2B5EF4-FFF2-40B4-BE49-F238E27FC236}">
              <a16:creationId xmlns:a16="http://schemas.microsoft.com/office/drawing/2014/main" id="{C9914E97-17F2-4B0F-9A7D-4C02D0A2C36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43" name="Text 19">
          <a:extLst>
            <a:ext uri="{FF2B5EF4-FFF2-40B4-BE49-F238E27FC236}">
              <a16:creationId xmlns:a16="http://schemas.microsoft.com/office/drawing/2014/main" id="{F7852382-8470-4309-B682-08DCCF78712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44" name="Text 19">
          <a:extLst>
            <a:ext uri="{FF2B5EF4-FFF2-40B4-BE49-F238E27FC236}">
              <a16:creationId xmlns:a16="http://schemas.microsoft.com/office/drawing/2014/main" id="{046FBFC8-678D-4F00-8A23-B61B529AD4C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45" name="Text 19">
          <a:extLst>
            <a:ext uri="{FF2B5EF4-FFF2-40B4-BE49-F238E27FC236}">
              <a16:creationId xmlns:a16="http://schemas.microsoft.com/office/drawing/2014/main" id="{F4C4FE94-0E6C-44F2-993A-0DF640C35A1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46" name="Text 19">
          <a:extLst>
            <a:ext uri="{FF2B5EF4-FFF2-40B4-BE49-F238E27FC236}">
              <a16:creationId xmlns:a16="http://schemas.microsoft.com/office/drawing/2014/main" id="{EBE12DCC-B77F-47C5-8E81-4FF6590F3FE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47" name="Text 19">
          <a:extLst>
            <a:ext uri="{FF2B5EF4-FFF2-40B4-BE49-F238E27FC236}">
              <a16:creationId xmlns:a16="http://schemas.microsoft.com/office/drawing/2014/main" id="{21F31369-FF4C-4F7C-80D8-DE46FE178C5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48" name="Text 19">
          <a:extLst>
            <a:ext uri="{FF2B5EF4-FFF2-40B4-BE49-F238E27FC236}">
              <a16:creationId xmlns:a16="http://schemas.microsoft.com/office/drawing/2014/main" id="{659EADA5-4879-4953-A473-C6F5506C3A1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49" name="Text 19">
          <a:extLst>
            <a:ext uri="{FF2B5EF4-FFF2-40B4-BE49-F238E27FC236}">
              <a16:creationId xmlns:a16="http://schemas.microsoft.com/office/drawing/2014/main" id="{611C02DB-C69F-424E-B679-B32DDC1D29F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50" name="Text 19">
          <a:extLst>
            <a:ext uri="{FF2B5EF4-FFF2-40B4-BE49-F238E27FC236}">
              <a16:creationId xmlns:a16="http://schemas.microsoft.com/office/drawing/2014/main" id="{8CDFDA48-848F-4D84-88BF-06B63C199A6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51" name="Text 19">
          <a:extLst>
            <a:ext uri="{FF2B5EF4-FFF2-40B4-BE49-F238E27FC236}">
              <a16:creationId xmlns:a16="http://schemas.microsoft.com/office/drawing/2014/main" id="{9E21CB49-0EC9-4AD9-8896-BB6AD216522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52" name="Text 19">
          <a:extLst>
            <a:ext uri="{FF2B5EF4-FFF2-40B4-BE49-F238E27FC236}">
              <a16:creationId xmlns:a16="http://schemas.microsoft.com/office/drawing/2014/main" id="{E5ECE49F-52B4-4891-9939-BE7DFCD9158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53" name="Text 19">
          <a:extLst>
            <a:ext uri="{FF2B5EF4-FFF2-40B4-BE49-F238E27FC236}">
              <a16:creationId xmlns:a16="http://schemas.microsoft.com/office/drawing/2014/main" id="{6FD22276-A1B1-419B-8390-8567D4A4826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54" name="Text 19">
          <a:extLst>
            <a:ext uri="{FF2B5EF4-FFF2-40B4-BE49-F238E27FC236}">
              <a16:creationId xmlns:a16="http://schemas.microsoft.com/office/drawing/2014/main" id="{A868054F-378F-48D2-A0E2-50206365156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55" name="Text 19">
          <a:extLst>
            <a:ext uri="{FF2B5EF4-FFF2-40B4-BE49-F238E27FC236}">
              <a16:creationId xmlns:a16="http://schemas.microsoft.com/office/drawing/2014/main" id="{593AA08C-24C1-47B4-B261-A07A06F9780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56" name="Text 19">
          <a:extLst>
            <a:ext uri="{FF2B5EF4-FFF2-40B4-BE49-F238E27FC236}">
              <a16:creationId xmlns:a16="http://schemas.microsoft.com/office/drawing/2014/main" id="{F98BCECA-A1DA-4314-8331-22EC9B0AFC7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57" name="Text 19">
          <a:extLst>
            <a:ext uri="{FF2B5EF4-FFF2-40B4-BE49-F238E27FC236}">
              <a16:creationId xmlns:a16="http://schemas.microsoft.com/office/drawing/2014/main" id="{2AFE170C-B88E-4D4E-8844-1E06BD502E3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58" name="Text 19">
          <a:extLst>
            <a:ext uri="{FF2B5EF4-FFF2-40B4-BE49-F238E27FC236}">
              <a16:creationId xmlns:a16="http://schemas.microsoft.com/office/drawing/2014/main" id="{45FD9FE4-DCE6-4074-A91F-8F7204C11EA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59" name="Text 19">
          <a:extLst>
            <a:ext uri="{FF2B5EF4-FFF2-40B4-BE49-F238E27FC236}">
              <a16:creationId xmlns:a16="http://schemas.microsoft.com/office/drawing/2014/main" id="{2FAEAC31-9816-44E7-A088-95ECC4B60A2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60" name="Text 19">
          <a:extLst>
            <a:ext uri="{FF2B5EF4-FFF2-40B4-BE49-F238E27FC236}">
              <a16:creationId xmlns:a16="http://schemas.microsoft.com/office/drawing/2014/main" id="{7DCACFD3-25CA-4B19-A2EF-32F9ECAD2D8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61" name="Text 19">
          <a:extLst>
            <a:ext uri="{FF2B5EF4-FFF2-40B4-BE49-F238E27FC236}">
              <a16:creationId xmlns:a16="http://schemas.microsoft.com/office/drawing/2014/main" id="{8657BC6A-6590-453C-B3E3-B5BBC84CF9A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62" name="Text 19">
          <a:extLst>
            <a:ext uri="{FF2B5EF4-FFF2-40B4-BE49-F238E27FC236}">
              <a16:creationId xmlns:a16="http://schemas.microsoft.com/office/drawing/2014/main" id="{87F19ACE-0E0F-43FA-850A-B5D235746A2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63" name="Text 19">
          <a:extLst>
            <a:ext uri="{FF2B5EF4-FFF2-40B4-BE49-F238E27FC236}">
              <a16:creationId xmlns:a16="http://schemas.microsoft.com/office/drawing/2014/main" id="{813D4BE9-5B84-4901-8DDD-7E369BFD15E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64" name="Text 19">
          <a:extLst>
            <a:ext uri="{FF2B5EF4-FFF2-40B4-BE49-F238E27FC236}">
              <a16:creationId xmlns:a16="http://schemas.microsoft.com/office/drawing/2014/main" id="{D4D3767D-167F-406F-B712-77A4A9BFFC2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65" name="Text 19">
          <a:extLst>
            <a:ext uri="{FF2B5EF4-FFF2-40B4-BE49-F238E27FC236}">
              <a16:creationId xmlns:a16="http://schemas.microsoft.com/office/drawing/2014/main" id="{A6701016-D007-4005-ADFF-750211885F7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66" name="Text 19">
          <a:extLst>
            <a:ext uri="{FF2B5EF4-FFF2-40B4-BE49-F238E27FC236}">
              <a16:creationId xmlns:a16="http://schemas.microsoft.com/office/drawing/2014/main" id="{8E954CC8-9E9D-42ED-9136-5E21CDDE11A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67" name="Text 19">
          <a:extLst>
            <a:ext uri="{FF2B5EF4-FFF2-40B4-BE49-F238E27FC236}">
              <a16:creationId xmlns:a16="http://schemas.microsoft.com/office/drawing/2014/main" id="{6FAE6A7C-D91A-4584-9D65-E7198B7ABBB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68" name="Text 19">
          <a:extLst>
            <a:ext uri="{FF2B5EF4-FFF2-40B4-BE49-F238E27FC236}">
              <a16:creationId xmlns:a16="http://schemas.microsoft.com/office/drawing/2014/main" id="{90C362A6-B42B-4A27-8B99-8A11F1751B3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69" name="Text 19">
          <a:extLst>
            <a:ext uri="{FF2B5EF4-FFF2-40B4-BE49-F238E27FC236}">
              <a16:creationId xmlns:a16="http://schemas.microsoft.com/office/drawing/2014/main" id="{19D3668E-4678-41FD-B853-BFC5891B385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70" name="Text 19">
          <a:extLst>
            <a:ext uri="{FF2B5EF4-FFF2-40B4-BE49-F238E27FC236}">
              <a16:creationId xmlns:a16="http://schemas.microsoft.com/office/drawing/2014/main" id="{9BB8A510-C08C-495A-8220-B570B0A9711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71" name="Text 19">
          <a:extLst>
            <a:ext uri="{FF2B5EF4-FFF2-40B4-BE49-F238E27FC236}">
              <a16:creationId xmlns:a16="http://schemas.microsoft.com/office/drawing/2014/main" id="{F56A1954-9882-4781-912B-B551A5A4A54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72" name="Text 19">
          <a:extLst>
            <a:ext uri="{FF2B5EF4-FFF2-40B4-BE49-F238E27FC236}">
              <a16:creationId xmlns:a16="http://schemas.microsoft.com/office/drawing/2014/main" id="{4D86A9D0-C3EB-4221-BAA1-39F43F59611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73" name="Text 19">
          <a:extLst>
            <a:ext uri="{FF2B5EF4-FFF2-40B4-BE49-F238E27FC236}">
              <a16:creationId xmlns:a16="http://schemas.microsoft.com/office/drawing/2014/main" id="{EF3146B8-7038-4D4F-9635-B65300D0B62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74" name="Text 19">
          <a:extLst>
            <a:ext uri="{FF2B5EF4-FFF2-40B4-BE49-F238E27FC236}">
              <a16:creationId xmlns:a16="http://schemas.microsoft.com/office/drawing/2014/main" id="{C20D3001-4B8D-4D7B-A65F-64B470D3EA7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75" name="Text 19">
          <a:extLst>
            <a:ext uri="{FF2B5EF4-FFF2-40B4-BE49-F238E27FC236}">
              <a16:creationId xmlns:a16="http://schemas.microsoft.com/office/drawing/2014/main" id="{CB4CB686-2407-4647-B061-F24761D164B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76" name="Text 19">
          <a:extLst>
            <a:ext uri="{FF2B5EF4-FFF2-40B4-BE49-F238E27FC236}">
              <a16:creationId xmlns:a16="http://schemas.microsoft.com/office/drawing/2014/main" id="{618A33E0-2CA4-4175-AF36-ABC211F9EB8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77" name="Text 19">
          <a:extLst>
            <a:ext uri="{FF2B5EF4-FFF2-40B4-BE49-F238E27FC236}">
              <a16:creationId xmlns:a16="http://schemas.microsoft.com/office/drawing/2014/main" id="{EBB2AC35-B710-4D38-A7F5-8CC0112980D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78" name="Text 19">
          <a:extLst>
            <a:ext uri="{FF2B5EF4-FFF2-40B4-BE49-F238E27FC236}">
              <a16:creationId xmlns:a16="http://schemas.microsoft.com/office/drawing/2014/main" id="{3ADED549-A394-4371-9747-A0FCFC1D208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79" name="Text 19">
          <a:extLst>
            <a:ext uri="{FF2B5EF4-FFF2-40B4-BE49-F238E27FC236}">
              <a16:creationId xmlns:a16="http://schemas.microsoft.com/office/drawing/2014/main" id="{122425D8-7F65-4103-B377-9586E63A6C9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80" name="Text 19">
          <a:extLst>
            <a:ext uri="{FF2B5EF4-FFF2-40B4-BE49-F238E27FC236}">
              <a16:creationId xmlns:a16="http://schemas.microsoft.com/office/drawing/2014/main" id="{F701FDF5-089B-4AC7-9AC8-87A5EF4BE1F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81" name="Text 19">
          <a:extLst>
            <a:ext uri="{FF2B5EF4-FFF2-40B4-BE49-F238E27FC236}">
              <a16:creationId xmlns:a16="http://schemas.microsoft.com/office/drawing/2014/main" id="{4819C2E7-516E-4EF2-A71E-1D86FC6F089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82" name="Text 19">
          <a:extLst>
            <a:ext uri="{FF2B5EF4-FFF2-40B4-BE49-F238E27FC236}">
              <a16:creationId xmlns:a16="http://schemas.microsoft.com/office/drawing/2014/main" id="{6927909D-83E3-424B-A502-564497150EB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83" name="Text 19">
          <a:extLst>
            <a:ext uri="{FF2B5EF4-FFF2-40B4-BE49-F238E27FC236}">
              <a16:creationId xmlns:a16="http://schemas.microsoft.com/office/drawing/2014/main" id="{33976CE8-C173-40E1-BC37-C3C435AE287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84" name="Text 19">
          <a:extLst>
            <a:ext uri="{FF2B5EF4-FFF2-40B4-BE49-F238E27FC236}">
              <a16:creationId xmlns:a16="http://schemas.microsoft.com/office/drawing/2014/main" id="{87E6F605-024B-4E6B-914E-DD2BC61FE5A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85" name="Text 19">
          <a:extLst>
            <a:ext uri="{FF2B5EF4-FFF2-40B4-BE49-F238E27FC236}">
              <a16:creationId xmlns:a16="http://schemas.microsoft.com/office/drawing/2014/main" id="{EBB36637-0632-4639-BC67-C4913FEDCAA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86" name="Text 19">
          <a:extLst>
            <a:ext uri="{FF2B5EF4-FFF2-40B4-BE49-F238E27FC236}">
              <a16:creationId xmlns:a16="http://schemas.microsoft.com/office/drawing/2014/main" id="{03681940-F564-4662-89FC-5FC734462A1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87" name="Text 19">
          <a:extLst>
            <a:ext uri="{FF2B5EF4-FFF2-40B4-BE49-F238E27FC236}">
              <a16:creationId xmlns:a16="http://schemas.microsoft.com/office/drawing/2014/main" id="{28464D24-1A86-4F39-99CF-82F10C9A271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88" name="Text 19">
          <a:extLst>
            <a:ext uri="{FF2B5EF4-FFF2-40B4-BE49-F238E27FC236}">
              <a16:creationId xmlns:a16="http://schemas.microsoft.com/office/drawing/2014/main" id="{7F129651-E37D-4CF0-913D-A11FE10FF47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89" name="Text 19">
          <a:extLst>
            <a:ext uri="{FF2B5EF4-FFF2-40B4-BE49-F238E27FC236}">
              <a16:creationId xmlns:a16="http://schemas.microsoft.com/office/drawing/2014/main" id="{382A04DA-C919-43D3-A183-8AF3C22848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90" name="Text 19">
          <a:extLst>
            <a:ext uri="{FF2B5EF4-FFF2-40B4-BE49-F238E27FC236}">
              <a16:creationId xmlns:a16="http://schemas.microsoft.com/office/drawing/2014/main" id="{BFF1AC38-D01C-42C8-A117-4889D94F5D8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91" name="Text 19">
          <a:extLst>
            <a:ext uri="{FF2B5EF4-FFF2-40B4-BE49-F238E27FC236}">
              <a16:creationId xmlns:a16="http://schemas.microsoft.com/office/drawing/2014/main" id="{D7B94023-B330-4046-AE29-782A32AE76C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92" name="Text 19">
          <a:extLst>
            <a:ext uri="{FF2B5EF4-FFF2-40B4-BE49-F238E27FC236}">
              <a16:creationId xmlns:a16="http://schemas.microsoft.com/office/drawing/2014/main" id="{1B99555C-8EC4-457B-AC01-EC4129066A8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93" name="Text 19">
          <a:extLst>
            <a:ext uri="{FF2B5EF4-FFF2-40B4-BE49-F238E27FC236}">
              <a16:creationId xmlns:a16="http://schemas.microsoft.com/office/drawing/2014/main" id="{84D23466-0C0B-4E0B-A190-B37B2FDC936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94" name="Text 19">
          <a:extLst>
            <a:ext uri="{FF2B5EF4-FFF2-40B4-BE49-F238E27FC236}">
              <a16:creationId xmlns:a16="http://schemas.microsoft.com/office/drawing/2014/main" id="{809E73F9-03B6-4B6B-8D66-2D5F2EC0F09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95" name="Text 19">
          <a:extLst>
            <a:ext uri="{FF2B5EF4-FFF2-40B4-BE49-F238E27FC236}">
              <a16:creationId xmlns:a16="http://schemas.microsoft.com/office/drawing/2014/main" id="{7972B139-16B5-4EFC-A0FB-0016678FBA3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96" name="Text 19">
          <a:extLst>
            <a:ext uri="{FF2B5EF4-FFF2-40B4-BE49-F238E27FC236}">
              <a16:creationId xmlns:a16="http://schemas.microsoft.com/office/drawing/2014/main" id="{50040A96-F205-4BA2-B2C0-E40EFE75378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97" name="Text 19">
          <a:extLst>
            <a:ext uri="{FF2B5EF4-FFF2-40B4-BE49-F238E27FC236}">
              <a16:creationId xmlns:a16="http://schemas.microsoft.com/office/drawing/2014/main" id="{7250F999-6A3B-45DF-AC36-AC898799A96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98" name="Text 19">
          <a:extLst>
            <a:ext uri="{FF2B5EF4-FFF2-40B4-BE49-F238E27FC236}">
              <a16:creationId xmlns:a16="http://schemas.microsoft.com/office/drawing/2014/main" id="{7F643791-653C-4694-8533-824F127C541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3999" name="Text 19">
          <a:extLst>
            <a:ext uri="{FF2B5EF4-FFF2-40B4-BE49-F238E27FC236}">
              <a16:creationId xmlns:a16="http://schemas.microsoft.com/office/drawing/2014/main" id="{D415CC6C-44D5-426E-9BDF-EDE193EF176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000" name="Text 19">
          <a:extLst>
            <a:ext uri="{FF2B5EF4-FFF2-40B4-BE49-F238E27FC236}">
              <a16:creationId xmlns:a16="http://schemas.microsoft.com/office/drawing/2014/main" id="{5B02E5C6-1701-42FA-8C85-06360AF0C16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001" name="Text 19">
          <a:extLst>
            <a:ext uri="{FF2B5EF4-FFF2-40B4-BE49-F238E27FC236}">
              <a16:creationId xmlns:a16="http://schemas.microsoft.com/office/drawing/2014/main" id="{BD7CEA14-0586-413E-B68B-75B43F73CBE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002" name="Text 19">
          <a:extLst>
            <a:ext uri="{FF2B5EF4-FFF2-40B4-BE49-F238E27FC236}">
              <a16:creationId xmlns:a16="http://schemas.microsoft.com/office/drawing/2014/main" id="{4F132C0A-1357-4ECD-B6C5-90820254FC0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003" name="Text 19">
          <a:extLst>
            <a:ext uri="{FF2B5EF4-FFF2-40B4-BE49-F238E27FC236}">
              <a16:creationId xmlns:a16="http://schemas.microsoft.com/office/drawing/2014/main" id="{9C407408-9141-4B88-A83F-D8B2A9E0739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004" name="Text 19">
          <a:extLst>
            <a:ext uri="{FF2B5EF4-FFF2-40B4-BE49-F238E27FC236}">
              <a16:creationId xmlns:a16="http://schemas.microsoft.com/office/drawing/2014/main" id="{B78F333E-0FC8-4EB3-A7FD-2FB68EE02A8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005" name="Text 19">
          <a:extLst>
            <a:ext uri="{FF2B5EF4-FFF2-40B4-BE49-F238E27FC236}">
              <a16:creationId xmlns:a16="http://schemas.microsoft.com/office/drawing/2014/main" id="{4E41B427-A95F-4300-8B5C-70020C39969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006" name="Text 19">
          <a:extLst>
            <a:ext uri="{FF2B5EF4-FFF2-40B4-BE49-F238E27FC236}">
              <a16:creationId xmlns:a16="http://schemas.microsoft.com/office/drawing/2014/main" id="{CD6BDF64-CD55-4781-8C1D-478D41D4D7A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007" name="Text 19">
          <a:extLst>
            <a:ext uri="{FF2B5EF4-FFF2-40B4-BE49-F238E27FC236}">
              <a16:creationId xmlns:a16="http://schemas.microsoft.com/office/drawing/2014/main" id="{CC1B29B2-3834-4F66-8D7D-FD0DC03C8FF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008" name="Text 19">
          <a:extLst>
            <a:ext uri="{FF2B5EF4-FFF2-40B4-BE49-F238E27FC236}">
              <a16:creationId xmlns:a16="http://schemas.microsoft.com/office/drawing/2014/main" id="{EEE26619-9B31-489F-A867-74174B97D99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009" name="Text 19">
          <a:extLst>
            <a:ext uri="{FF2B5EF4-FFF2-40B4-BE49-F238E27FC236}">
              <a16:creationId xmlns:a16="http://schemas.microsoft.com/office/drawing/2014/main" id="{1D32E53F-9975-4AD5-8365-53EFFCE4A32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010" name="Text 19">
          <a:extLst>
            <a:ext uri="{FF2B5EF4-FFF2-40B4-BE49-F238E27FC236}">
              <a16:creationId xmlns:a16="http://schemas.microsoft.com/office/drawing/2014/main" id="{59668F3E-AEF7-4077-8757-D269AF4E6A6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011" name="Text 19">
          <a:extLst>
            <a:ext uri="{FF2B5EF4-FFF2-40B4-BE49-F238E27FC236}">
              <a16:creationId xmlns:a16="http://schemas.microsoft.com/office/drawing/2014/main" id="{F93F7313-139B-43E4-A8F7-60881627883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12" name="Text 19">
          <a:extLst>
            <a:ext uri="{FF2B5EF4-FFF2-40B4-BE49-F238E27FC236}">
              <a16:creationId xmlns:a16="http://schemas.microsoft.com/office/drawing/2014/main" id="{E6D7D03D-BCB2-402A-9767-D25D1567171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13" name="Text 19">
          <a:extLst>
            <a:ext uri="{FF2B5EF4-FFF2-40B4-BE49-F238E27FC236}">
              <a16:creationId xmlns:a16="http://schemas.microsoft.com/office/drawing/2014/main" id="{2AE0A08A-0E6E-4F1F-BC69-807F0C60E79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14" name="Text 19">
          <a:extLst>
            <a:ext uri="{FF2B5EF4-FFF2-40B4-BE49-F238E27FC236}">
              <a16:creationId xmlns:a16="http://schemas.microsoft.com/office/drawing/2014/main" id="{71DE3A01-8523-451C-B333-AD30C155373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15" name="Text 19">
          <a:extLst>
            <a:ext uri="{FF2B5EF4-FFF2-40B4-BE49-F238E27FC236}">
              <a16:creationId xmlns:a16="http://schemas.microsoft.com/office/drawing/2014/main" id="{35C2695D-C2B3-4B13-9DB5-B855B11D957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16" name="Text 19">
          <a:extLst>
            <a:ext uri="{FF2B5EF4-FFF2-40B4-BE49-F238E27FC236}">
              <a16:creationId xmlns:a16="http://schemas.microsoft.com/office/drawing/2014/main" id="{DBF67DE8-76DD-4D11-A135-6D5D367C347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17" name="Text 19">
          <a:extLst>
            <a:ext uri="{FF2B5EF4-FFF2-40B4-BE49-F238E27FC236}">
              <a16:creationId xmlns:a16="http://schemas.microsoft.com/office/drawing/2014/main" id="{4D8E1BCD-CBDA-404B-B4A6-A4705BAEDF1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18" name="Text 19">
          <a:extLst>
            <a:ext uri="{FF2B5EF4-FFF2-40B4-BE49-F238E27FC236}">
              <a16:creationId xmlns:a16="http://schemas.microsoft.com/office/drawing/2014/main" id="{7B159F5E-C70D-4D2E-B263-1F9CAEC2C71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19" name="Text 19">
          <a:extLst>
            <a:ext uri="{FF2B5EF4-FFF2-40B4-BE49-F238E27FC236}">
              <a16:creationId xmlns:a16="http://schemas.microsoft.com/office/drawing/2014/main" id="{3168D26A-3D55-4018-9F65-3B516891FB7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20" name="Text 19">
          <a:extLst>
            <a:ext uri="{FF2B5EF4-FFF2-40B4-BE49-F238E27FC236}">
              <a16:creationId xmlns:a16="http://schemas.microsoft.com/office/drawing/2014/main" id="{4EF9A44E-8AA3-490A-B85D-23D2C6EA617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21" name="Text 19">
          <a:extLst>
            <a:ext uri="{FF2B5EF4-FFF2-40B4-BE49-F238E27FC236}">
              <a16:creationId xmlns:a16="http://schemas.microsoft.com/office/drawing/2014/main" id="{985A109D-4C18-4791-8C85-6769738507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22" name="Text 19">
          <a:extLst>
            <a:ext uri="{FF2B5EF4-FFF2-40B4-BE49-F238E27FC236}">
              <a16:creationId xmlns:a16="http://schemas.microsoft.com/office/drawing/2014/main" id="{86988C86-A6E2-4C84-8F63-18CB09C5D4D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23" name="Text 19">
          <a:extLst>
            <a:ext uri="{FF2B5EF4-FFF2-40B4-BE49-F238E27FC236}">
              <a16:creationId xmlns:a16="http://schemas.microsoft.com/office/drawing/2014/main" id="{5F4942A7-6B52-4554-8BA7-916084F74FF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24" name="Text 19">
          <a:extLst>
            <a:ext uri="{FF2B5EF4-FFF2-40B4-BE49-F238E27FC236}">
              <a16:creationId xmlns:a16="http://schemas.microsoft.com/office/drawing/2014/main" id="{8817F373-5E48-4E25-A40D-E1E5463D261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25" name="Text 19">
          <a:extLst>
            <a:ext uri="{FF2B5EF4-FFF2-40B4-BE49-F238E27FC236}">
              <a16:creationId xmlns:a16="http://schemas.microsoft.com/office/drawing/2014/main" id="{00342A86-1246-48D6-B809-28894E0087B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26" name="Text 19">
          <a:extLst>
            <a:ext uri="{FF2B5EF4-FFF2-40B4-BE49-F238E27FC236}">
              <a16:creationId xmlns:a16="http://schemas.microsoft.com/office/drawing/2014/main" id="{D9EC1274-87C1-40EA-8999-35B2E9404A1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27" name="Text 19">
          <a:extLst>
            <a:ext uri="{FF2B5EF4-FFF2-40B4-BE49-F238E27FC236}">
              <a16:creationId xmlns:a16="http://schemas.microsoft.com/office/drawing/2014/main" id="{BC4D8D59-48A1-4990-AC07-6C8F6E2B67A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28" name="Text 19">
          <a:extLst>
            <a:ext uri="{FF2B5EF4-FFF2-40B4-BE49-F238E27FC236}">
              <a16:creationId xmlns:a16="http://schemas.microsoft.com/office/drawing/2014/main" id="{44AEDD14-4D75-42EC-9F23-DBDD79B7A04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29" name="Text 19">
          <a:extLst>
            <a:ext uri="{FF2B5EF4-FFF2-40B4-BE49-F238E27FC236}">
              <a16:creationId xmlns:a16="http://schemas.microsoft.com/office/drawing/2014/main" id="{70943391-C8E9-4ED0-A08E-81EDFA21715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30" name="Text 19">
          <a:extLst>
            <a:ext uri="{FF2B5EF4-FFF2-40B4-BE49-F238E27FC236}">
              <a16:creationId xmlns:a16="http://schemas.microsoft.com/office/drawing/2014/main" id="{62F20DD2-36C1-4EA1-BDBA-0E27F791033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31" name="Text 19">
          <a:extLst>
            <a:ext uri="{FF2B5EF4-FFF2-40B4-BE49-F238E27FC236}">
              <a16:creationId xmlns:a16="http://schemas.microsoft.com/office/drawing/2014/main" id="{ACFEFD7E-9815-485D-A6C2-30925FA369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32" name="Text 19">
          <a:extLst>
            <a:ext uri="{FF2B5EF4-FFF2-40B4-BE49-F238E27FC236}">
              <a16:creationId xmlns:a16="http://schemas.microsoft.com/office/drawing/2014/main" id="{6863958E-7928-41D9-AAC5-9AE2C2E5F98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33" name="Text 19">
          <a:extLst>
            <a:ext uri="{FF2B5EF4-FFF2-40B4-BE49-F238E27FC236}">
              <a16:creationId xmlns:a16="http://schemas.microsoft.com/office/drawing/2014/main" id="{C9C0C21D-6AE7-46F8-A37A-439D630D5B4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34" name="Text 19">
          <a:extLst>
            <a:ext uri="{FF2B5EF4-FFF2-40B4-BE49-F238E27FC236}">
              <a16:creationId xmlns:a16="http://schemas.microsoft.com/office/drawing/2014/main" id="{43D0C5F5-CACA-4523-9059-4EFBF60EC12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35" name="Text 19">
          <a:extLst>
            <a:ext uri="{FF2B5EF4-FFF2-40B4-BE49-F238E27FC236}">
              <a16:creationId xmlns:a16="http://schemas.microsoft.com/office/drawing/2014/main" id="{90405BE3-F5DC-476A-85B1-A61D1A7CFB3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36" name="Text 19">
          <a:extLst>
            <a:ext uri="{FF2B5EF4-FFF2-40B4-BE49-F238E27FC236}">
              <a16:creationId xmlns:a16="http://schemas.microsoft.com/office/drawing/2014/main" id="{9EF4032D-0011-409C-AA15-A983BCE5364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37" name="Text 19">
          <a:extLst>
            <a:ext uri="{FF2B5EF4-FFF2-40B4-BE49-F238E27FC236}">
              <a16:creationId xmlns:a16="http://schemas.microsoft.com/office/drawing/2014/main" id="{C36DB7D1-5289-4CCB-8D28-37F7DDAF8F7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38" name="Text 19">
          <a:extLst>
            <a:ext uri="{FF2B5EF4-FFF2-40B4-BE49-F238E27FC236}">
              <a16:creationId xmlns:a16="http://schemas.microsoft.com/office/drawing/2014/main" id="{996337A7-5204-4091-A741-11D3F573784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39" name="Text 19">
          <a:extLst>
            <a:ext uri="{FF2B5EF4-FFF2-40B4-BE49-F238E27FC236}">
              <a16:creationId xmlns:a16="http://schemas.microsoft.com/office/drawing/2014/main" id="{94C24B48-5B1D-4882-8F69-F0784C26A00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40" name="Text 19">
          <a:extLst>
            <a:ext uri="{FF2B5EF4-FFF2-40B4-BE49-F238E27FC236}">
              <a16:creationId xmlns:a16="http://schemas.microsoft.com/office/drawing/2014/main" id="{ABA52522-F33F-4ECF-A2C5-5489B797980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41" name="Text 19">
          <a:extLst>
            <a:ext uri="{FF2B5EF4-FFF2-40B4-BE49-F238E27FC236}">
              <a16:creationId xmlns:a16="http://schemas.microsoft.com/office/drawing/2014/main" id="{E24B3DD7-8ABA-4E86-8D2E-7A909396BC6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42" name="Text 19">
          <a:extLst>
            <a:ext uri="{FF2B5EF4-FFF2-40B4-BE49-F238E27FC236}">
              <a16:creationId xmlns:a16="http://schemas.microsoft.com/office/drawing/2014/main" id="{42FA4EB9-3386-47AC-A27E-950B47DA651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43" name="Text 19">
          <a:extLst>
            <a:ext uri="{FF2B5EF4-FFF2-40B4-BE49-F238E27FC236}">
              <a16:creationId xmlns:a16="http://schemas.microsoft.com/office/drawing/2014/main" id="{8F0A33B6-042C-4EE0-9439-0697AF07117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44" name="Text 19">
          <a:extLst>
            <a:ext uri="{FF2B5EF4-FFF2-40B4-BE49-F238E27FC236}">
              <a16:creationId xmlns:a16="http://schemas.microsoft.com/office/drawing/2014/main" id="{72D7A0AB-1469-4D71-B9EC-286840F67EF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45" name="Text 19">
          <a:extLst>
            <a:ext uri="{FF2B5EF4-FFF2-40B4-BE49-F238E27FC236}">
              <a16:creationId xmlns:a16="http://schemas.microsoft.com/office/drawing/2014/main" id="{4FE7F29D-148D-46D9-82D4-2FBADDE3869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46" name="Text 19">
          <a:extLst>
            <a:ext uri="{FF2B5EF4-FFF2-40B4-BE49-F238E27FC236}">
              <a16:creationId xmlns:a16="http://schemas.microsoft.com/office/drawing/2014/main" id="{F939C410-5852-420C-9CC0-FFA02E076FC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47" name="Text 19">
          <a:extLst>
            <a:ext uri="{FF2B5EF4-FFF2-40B4-BE49-F238E27FC236}">
              <a16:creationId xmlns:a16="http://schemas.microsoft.com/office/drawing/2014/main" id="{BCA12737-7733-4DDB-BCD2-56502F2B23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48" name="Text 19">
          <a:extLst>
            <a:ext uri="{FF2B5EF4-FFF2-40B4-BE49-F238E27FC236}">
              <a16:creationId xmlns:a16="http://schemas.microsoft.com/office/drawing/2014/main" id="{88B7608F-FD19-4DAF-928F-672645B1F39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49" name="Text 19">
          <a:extLst>
            <a:ext uri="{FF2B5EF4-FFF2-40B4-BE49-F238E27FC236}">
              <a16:creationId xmlns:a16="http://schemas.microsoft.com/office/drawing/2014/main" id="{B6ECBF6F-E21D-4423-8CDD-C23D73461A4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50" name="Text 19">
          <a:extLst>
            <a:ext uri="{FF2B5EF4-FFF2-40B4-BE49-F238E27FC236}">
              <a16:creationId xmlns:a16="http://schemas.microsoft.com/office/drawing/2014/main" id="{42CA76F3-9D43-42DB-89F8-B440510C520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51" name="Text 19">
          <a:extLst>
            <a:ext uri="{FF2B5EF4-FFF2-40B4-BE49-F238E27FC236}">
              <a16:creationId xmlns:a16="http://schemas.microsoft.com/office/drawing/2014/main" id="{F5CB99F5-1C64-4027-9761-E2AB2DDCF69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52" name="Text 19">
          <a:extLst>
            <a:ext uri="{FF2B5EF4-FFF2-40B4-BE49-F238E27FC236}">
              <a16:creationId xmlns:a16="http://schemas.microsoft.com/office/drawing/2014/main" id="{9E47F02F-9B3E-45E4-8DA0-38304425AFF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53" name="Text 19">
          <a:extLst>
            <a:ext uri="{FF2B5EF4-FFF2-40B4-BE49-F238E27FC236}">
              <a16:creationId xmlns:a16="http://schemas.microsoft.com/office/drawing/2014/main" id="{7368F4AF-580F-4580-9FD1-3EB8F240CDB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54" name="Text 19">
          <a:extLst>
            <a:ext uri="{FF2B5EF4-FFF2-40B4-BE49-F238E27FC236}">
              <a16:creationId xmlns:a16="http://schemas.microsoft.com/office/drawing/2014/main" id="{F6712E8C-427D-4D6B-8D87-B3C34B5DF57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55" name="Text 19">
          <a:extLst>
            <a:ext uri="{FF2B5EF4-FFF2-40B4-BE49-F238E27FC236}">
              <a16:creationId xmlns:a16="http://schemas.microsoft.com/office/drawing/2014/main" id="{69071AB8-6608-4EAB-B5F0-B97997696AB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56" name="Text 19">
          <a:extLst>
            <a:ext uri="{FF2B5EF4-FFF2-40B4-BE49-F238E27FC236}">
              <a16:creationId xmlns:a16="http://schemas.microsoft.com/office/drawing/2014/main" id="{EBAD714B-4A0D-473B-B50B-C1B09037389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57" name="Text 19">
          <a:extLst>
            <a:ext uri="{FF2B5EF4-FFF2-40B4-BE49-F238E27FC236}">
              <a16:creationId xmlns:a16="http://schemas.microsoft.com/office/drawing/2014/main" id="{EEC3AE20-48BC-47CA-93BA-F84A1A0F8FF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58" name="Text 19">
          <a:extLst>
            <a:ext uri="{FF2B5EF4-FFF2-40B4-BE49-F238E27FC236}">
              <a16:creationId xmlns:a16="http://schemas.microsoft.com/office/drawing/2014/main" id="{D083BE4B-F34D-4F55-8AA9-3704831FB91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59" name="Text 19">
          <a:extLst>
            <a:ext uri="{FF2B5EF4-FFF2-40B4-BE49-F238E27FC236}">
              <a16:creationId xmlns:a16="http://schemas.microsoft.com/office/drawing/2014/main" id="{6393FE39-3098-4BDD-A15E-3092C10320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60" name="Text 19">
          <a:extLst>
            <a:ext uri="{FF2B5EF4-FFF2-40B4-BE49-F238E27FC236}">
              <a16:creationId xmlns:a16="http://schemas.microsoft.com/office/drawing/2014/main" id="{3BFE5200-8F20-45C3-AB88-1F1FEF77015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61" name="Text 19">
          <a:extLst>
            <a:ext uri="{FF2B5EF4-FFF2-40B4-BE49-F238E27FC236}">
              <a16:creationId xmlns:a16="http://schemas.microsoft.com/office/drawing/2014/main" id="{5E5CC34D-BC49-4699-B8A3-630A6E8AEB3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62" name="Text 19">
          <a:extLst>
            <a:ext uri="{FF2B5EF4-FFF2-40B4-BE49-F238E27FC236}">
              <a16:creationId xmlns:a16="http://schemas.microsoft.com/office/drawing/2014/main" id="{769D4810-FEE6-4029-AF1F-D9AA149E4DD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63" name="Text 19">
          <a:extLst>
            <a:ext uri="{FF2B5EF4-FFF2-40B4-BE49-F238E27FC236}">
              <a16:creationId xmlns:a16="http://schemas.microsoft.com/office/drawing/2014/main" id="{113C6710-800D-49EF-9E8C-2F0BF84C0A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64" name="Text 19">
          <a:extLst>
            <a:ext uri="{FF2B5EF4-FFF2-40B4-BE49-F238E27FC236}">
              <a16:creationId xmlns:a16="http://schemas.microsoft.com/office/drawing/2014/main" id="{4C1B5396-D620-4DB4-ADDB-2D2CDE6FBFF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65" name="Text 19">
          <a:extLst>
            <a:ext uri="{FF2B5EF4-FFF2-40B4-BE49-F238E27FC236}">
              <a16:creationId xmlns:a16="http://schemas.microsoft.com/office/drawing/2014/main" id="{FAF4E6DD-C566-41D9-98D0-B7EE6486AD5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66" name="Text 19">
          <a:extLst>
            <a:ext uri="{FF2B5EF4-FFF2-40B4-BE49-F238E27FC236}">
              <a16:creationId xmlns:a16="http://schemas.microsoft.com/office/drawing/2014/main" id="{EAB248EC-576F-43B8-817F-709CAFB9FC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67" name="Text 19">
          <a:extLst>
            <a:ext uri="{FF2B5EF4-FFF2-40B4-BE49-F238E27FC236}">
              <a16:creationId xmlns:a16="http://schemas.microsoft.com/office/drawing/2014/main" id="{FDDE9256-D6FB-4A6E-B952-5AF939FD367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68" name="Text 19">
          <a:extLst>
            <a:ext uri="{FF2B5EF4-FFF2-40B4-BE49-F238E27FC236}">
              <a16:creationId xmlns:a16="http://schemas.microsoft.com/office/drawing/2014/main" id="{03FC7E01-96BC-4140-ABB7-759357CC741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69" name="Text 19">
          <a:extLst>
            <a:ext uri="{FF2B5EF4-FFF2-40B4-BE49-F238E27FC236}">
              <a16:creationId xmlns:a16="http://schemas.microsoft.com/office/drawing/2014/main" id="{03060CC4-077E-4D68-A191-6481A521439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70" name="Text 19">
          <a:extLst>
            <a:ext uri="{FF2B5EF4-FFF2-40B4-BE49-F238E27FC236}">
              <a16:creationId xmlns:a16="http://schemas.microsoft.com/office/drawing/2014/main" id="{61BECCEE-7621-4BFD-A6E7-D134B5C33EB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71" name="Text 19">
          <a:extLst>
            <a:ext uri="{FF2B5EF4-FFF2-40B4-BE49-F238E27FC236}">
              <a16:creationId xmlns:a16="http://schemas.microsoft.com/office/drawing/2014/main" id="{FAAEFCED-BC9D-40C4-AC94-CBA563AC40D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72" name="Text 19">
          <a:extLst>
            <a:ext uri="{FF2B5EF4-FFF2-40B4-BE49-F238E27FC236}">
              <a16:creationId xmlns:a16="http://schemas.microsoft.com/office/drawing/2014/main" id="{318848BC-B263-4F2F-BC28-F7DC364819A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73" name="Text 19">
          <a:extLst>
            <a:ext uri="{FF2B5EF4-FFF2-40B4-BE49-F238E27FC236}">
              <a16:creationId xmlns:a16="http://schemas.microsoft.com/office/drawing/2014/main" id="{B4973115-9684-4565-ABA8-E35A8DBED9A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74" name="Text 19">
          <a:extLst>
            <a:ext uri="{FF2B5EF4-FFF2-40B4-BE49-F238E27FC236}">
              <a16:creationId xmlns:a16="http://schemas.microsoft.com/office/drawing/2014/main" id="{3FBA1000-E516-4FC7-B607-9ABBA1A51DC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75" name="Text 19">
          <a:extLst>
            <a:ext uri="{FF2B5EF4-FFF2-40B4-BE49-F238E27FC236}">
              <a16:creationId xmlns:a16="http://schemas.microsoft.com/office/drawing/2014/main" id="{23572836-B520-4AFC-94E9-E2548B0FDA1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76" name="Text 19">
          <a:extLst>
            <a:ext uri="{FF2B5EF4-FFF2-40B4-BE49-F238E27FC236}">
              <a16:creationId xmlns:a16="http://schemas.microsoft.com/office/drawing/2014/main" id="{A94BE23E-A4BD-4E1F-8375-67178F321AA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77" name="Text 19">
          <a:extLst>
            <a:ext uri="{FF2B5EF4-FFF2-40B4-BE49-F238E27FC236}">
              <a16:creationId xmlns:a16="http://schemas.microsoft.com/office/drawing/2014/main" id="{226C62D9-A013-4DA5-975A-C5E70D1F924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78" name="Text 19">
          <a:extLst>
            <a:ext uri="{FF2B5EF4-FFF2-40B4-BE49-F238E27FC236}">
              <a16:creationId xmlns:a16="http://schemas.microsoft.com/office/drawing/2014/main" id="{C8682982-2894-40C8-9591-7FCD6B0F7BD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79" name="Text 19">
          <a:extLst>
            <a:ext uri="{FF2B5EF4-FFF2-40B4-BE49-F238E27FC236}">
              <a16:creationId xmlns:a16="http://schemas.microsoft.com/office/drawing/2014/main" id="{0372E20E-645B-4B89-8B66-01B3C8B1DF2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80" name="Text 19">
          <a:extLst>
            <a:ext uri="{FF2B5EF4-FFF2-40B4-BE49-F238E27FC236}">
              <a16:creationId xmlns:a16="http://schemas.microsoft.com/office/drawing/2014/main" id="{D3DA6A0B-BA86-4174-8161-64267B96641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81" name="Text 19">
          <a:extLst>
            <a:ext uri="{FF2B5EF4-FFF2-40B4-BE49-F238E27FC236}">
              <a16:creationId xmlns:a16="http://schemas.microsoft.com/office/drawing/2014/main" id="{06AE8A7E-859D-4D42-B63F-F525CC87D34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82" name="Text 19">
          <a:extLst>
            <a:ext uri="{FF2B5EF4-FFF2-40B4-BE49-F238E27FC236}">
              <a16:creationId xmlns:a16="http://schemas.microsoft.com/office/drawing/2014/main" id="{42B15DB9-7729-48D0-BADF-4CD20DE3783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83" name="Text 19">
          <a:extLst>
            <a:ext uri="{FF2B5EF4-FFF2-40B4-BE49-F238E27FC236}">
              <a16:creationId xmlns:a16="http://schemas.microsoft.com/office/drawing/2014/main" id="{5709F841-AC0A-4587-B7CE-3B961144BC9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84" name="Text 19">
          <a:extLst>
            <a:ext uri="{FF2B5EF4-FFF2-40B4-BE49-F238E27FC236}">
              <a16:creationId xmlns:a16="http://schemas.microsoft.com/office/drawing/2014/main" id="{F454748B-A52C-483C-91D9-336496F210A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85" name="Text 19">
          <a:extLst>
            <a:ext uri="{FF2B5EF4-FFF2-40B4-BE49-F238E27FC236}">
              <a16:creationId xmlns:a16="http://schemas.microsoft.com/office/drawing/2014/main" id="{6FF52529-5A5F-45BB-87DB-246CE5AB19C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86" name="Text 19">
          <a:extLst>
            <a:ext uri="{FF2B5EF4-FFF2-40B4-BE49-F238E27FC236}">
              <a16:creationId xmlns:a16="http://schemas.microsoft.com/office/drawing/2014/main" id="{D30954DB-1D8E-4A4A-89EE-EB7966017F3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87" name="Text 19">
          <a:extLst>
            <a:ext uri="{FF2B5EF4-FFF2-40B4-BE49-F238E27FC236}">
              <a16:creationId xmlns:a16="http://schemas.microsoft.com/office/drawing/2014/main" id="{3E81FEE7-A2B5-4C13-85DA-5981A5C4291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88" name="Text 19">
          <a:extLst>
            <a:ext uri="{FF2B5EF4-FFF2-40B4-BE49-F238E27FC236}">
              <a16:creationId xmlns:a16="http://schemas.microsoft.com/office/drawing/2014/main" id="{FCF42031-0DAE-465B-8E60-672D1F5994C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89" name="Text 19">
          <a:extLst>
            <a:ext uri="{FF2B5EF4-FFF2-40B4-BE49-F238E27FC236}">
              <a16:creationId xmlns:a16="http://schemas.microsoft.com/office/drawing/2014/main" id="{267F8AF2-0C90-436A-A01B-D0E2381560C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90" name="Text 19">
          <a:extLst>
            <a:ext uri="{FF2B5EF4-FFF2-40B4-BE49-F238E27FC236}">
              <a16:creationId xmlns:a16="http://schemas.microsoft.com/office/drawing/2014/main" id="{6B198A81-3FC5-4C28-AD32-A464A50CF38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91" name="Text 19">
          <a:extLst>
            <a:ext uri="{FF2B5EF4-FFF2-40B4-BE49-F238E27FC236}">
              <a16:creationId xmlns:a16="http://schemas.microsoft.com/office/drawing/2014/main" id="{997A1329-B1FD-4D58-87B2-A6FF799A5C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92" name="Text 19">
          <a:extLst>
            <a:ext uri="{FF2B5EF4-FFF2-40B4-BE49-F238E27FC236}">
              <a16:creationId xmlns:a16="http://schemas.microsoft.com/office/drawing/2014/main" id="{1BB21809-9364-4210-B2AE-E024B8883D0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93" name="Text 19">
          <a:extLst>
            <a:ext uri="{FF2B5EF4-FFF2-40B4-BE49-F238E27FC236}">
              <a16:creationId xmlns:a16="http://schemas.microsoft.com/office/drawing/2014/main" id="{0151F719-66E2-4065-A847-AE0415B0A32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94" name="Text 19">
          <a:extLst>
            <a:ext uri="{FF2B5EF4-FFF2-40B4-BE49-F238E27FC236}">
              <a16:creationId xmlns:a16="http://schemas.microsoft.com/office/drawing/2014/main" id="{D9F84639-61F0-4D43-A79C-DBA133F3169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95" name="Text 19">
          <a:extLst>
            <a:ext uri="{FF2B5EF4-FFF2-40B4-BE49-F238E27FC236}">
              <a16:creationId xmlns:a16="http://schemas.microsoft.com/office/drawing/2014/main" id="{09522304-B269-405D-A302-67008595D3D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96" name="Text 19">
          <a:extLst>
            <a:ext uri="{FF2B5EF4-FFF2-40B4-BE49-F238E27FC236}">
              <a16:creationId xmlns:a16="http://schemas.microsoft.com/office/drawing/2014/main" id="{4391228C-70C9-4F5F-BC15-A4AC976A606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97" name="Text 19">
          <a:extLst>
            <a:ext uri="{FF2B5EF4-FFF2-40B4-BE49-F238E27FC236}">
              <a16:creationId xmlns:a16="http://schemas.microsoft.com/office/drawing/2014/main" id="{659706B9-365C-42BB-A204-B7A2982A4C1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98" name="Text 19">
          <a:extLst>
            <a:ext uri="{FF2B5EF4-FFF2-40B4-BE49-F238E27FC236}">
              <a16:creationId xmlns:a16="http://schemas.microsoft.com/office/drawing/2014/main" id="{C96D0019-4BB3-4BED-BCF9-F1B732CC16B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099" name="Text 19">
          <a:extLst>
            <a:ext uri="{FF2B5EF4-FFF2-40B4-BE49-F238E27FC236}">
              <a16:creationId xmlns:a16="http://schemas.microsoft.com/office/drawing/2014/main" id="{7C7728B6-B59A-48A3-B531-F359DBE7CEE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00" name="Text 19">
          <a:extLst>
            <a:ext uri="{FF2B5EF4-FFF2-40B4-BE49-F238E27FC236}">
              <a16:creationId xmlns:a16="http://schemas.microsoft.com/office/drawing/2014/main" id="{24A5A3D6-1ACE-4831-B901-7680F17F887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01" name="Text 19">
          <a:extLst>
            <a:ext uri="{FF2B5EF4-FFF2-40B4-BE49-F238E27FC236}">
              <a16:creationId xmlns:a16="http://schemas.microsoft.com/office/drawing/2014/main" id="{13D8C717-E6A7-4505-9F57-03FB32910F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02" name="Text 19">
          <a:extLst>
            <a:ext uri="{FF2B5EF4-FFF2-40B4-BE49-F238E27FC236}">
              <a16:creationId xmlns:a16="http://schemas.microsoft.com/office/drawing/2014/main" id="{1DB29A6F-43CB-4851-80E8-7ACF26F15B9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03" name="Text 19">
          <a:extLst>
            <a:ext uri="{FF2B5EF4-FFF2-40B4-BE49-F238E27FC236}">
              <a16:creationId xmlns:a16="http://schemas.microsoft.com/office/drawing/2014/main" id="{48F066A6-3299-4162-A132-F05FE3D9389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04" name="Text 19">
          <a:extLst>
            <a:ext uri="{FF2B5EF4-FFF2-40B4-BE49-F238E27FC236}">
              <a16:creationId xmlns:a16="http://schemas.microsoft.com/office/drawing/2014/main" id="{FD9A05B4-90F0-4F5F-B59E-A4FF7BBE3D7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05" name="Text 19">
          <a:extLst>
            <a:ext uri="{FF2B5EF4-FFF2-40B4-BE49-F238E27FC236}">
              <a16:creationId xmlns:a16="http://schemas.microsoft.com/office/drawing/2014/main" id="{F39EFDD1-F941-422B-AE81-E753BDE0A3B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06" name="Text 19">
          <a:extLst>
            <a:ext uri="{FF2B5EF4-FFF2-40B4-BE49-F238E27FC236}">
              <a16:creationId xmlns:a16="http://schemas.microsoft.com/office/drawing/2014/main" id="{FE66F324-8449-4B9E-ADCC-F23C42F165E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07" name="Text 19">
          <a:extLst>
            <a:ext uri="{FF2B5EF4-FFF2-40B4-BE49-F238E27FC236}">
              <a16:creationId xmlns:a16="http://schemas.microsoft.com/office/drawing/2014/main" id="{3E814955-83C5-46CB-B512-FA9E6CC0A70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08" name="Text 19">
          <a:extLst>
            <a:ext uri="{FF2B5EF4-FFF2-40B4-BE49-F238E27FC236}">
              <a16:creationId xmlns:a16="http://schemas.microsoft.com/office/drawing/2014/main" id="{AE320A87-C06C-47C4-9706-CC37E48484A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09" name="Text 19">
          <a:extLst>
            <a:ext uri="{FF2B5EF4-FFF2-40B4-BE49-F238E27FC236}">
              <a16:creationId xmlns:a16="http://schemas.microsoft.com/office/drawing/2014/main" id="{E85DA2E6-29F6-4480-96B3-6E9180C49AC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10" name="Text 19">
          <a:extLst>
            <a:ext uri="{FF2B5EF4-FFF2-40B4-BE49-F238E27FC236}">
              <a16:creationId xmlns:a16="http://schemas.microsoft.com/office/drawing/2014/main" id="{70C909B8-854F-4D77-B633-525FD96ECA4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11" name="Text 19">
          <a:extLst>
            <a:ext uri="{FF2B5EF4-FFF2-40B4-BE49-F238E27FC236}">
              <a16:creationId xmlns:a16="http://schemas.microsoft.com/office/drawing/2014/main" id="{E32C7246-8222-44E5-AE7F-3B39497FD11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12" name="Text 19">
          <a:extLst>
            <a:ext uri="{FF2B5EF4-FFF2-40B4-BE49-F238E27FC236}">
              <a16:creationId xmlns:a16="http://schemas.microsoft.com/office/drawing/2014/main" id="{420B86C7-25D2-452A-A09E-4B9F3C14A78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13" name="Text 19">
          <a:extLst>
            <a:ext uri="{FF2B5EF4-FFF2-40B4-BE49-F238E27FC236}">
              <a16:creationId xmlns:a16="http://schemas.microsoft.com/office/drawing/2014/main" id="{D35B3C73-14E8-451D-8AC6-0132BA543EB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14" name="Text 19">
          <a:extLst>
            <a:ext uri="{FF2B5EF4-FFF2-40B4-BE49-F238E27FC236}">
              <a16:creationId xmlns:a16="http://schemas.microsoft.com/office/drawing/2014/main" id="{797F5EE3-11B9-4AEA-AE2F-2DF57438A89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15" name="Text 19">
          <a:extLst>
            <a:ext uri="{FF2B5EF4-FFF2-40B4-BE49-F238E27FC236}">
              <a16:creationId xmlns:a16="http://schemas.microsoft.com/office/drawing/2014/main" id="{E7C1CD11-6983-420D-9F26-4A8F4E5CCE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16" name="Text 19">
          <a:extLst>
            <a:ext uri="{FF2B5EF4-FFF2-40B4-BE49-F238E27FC236}">
              <a16:creationId xmlns:a16="http://schemas.microsoft.com/office/drawing/2014/main" id="{2D9E4104-EC39-431B-9C3C-600B424E791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17" name="Text 19">
          <a:extLst>
            <a:ext uri="{FF2B5EF4-FFF2-40B4-BE49-F238E27FC236}">
              <a16:creationId xmlns:a16="http://schemas.microsoft.com/office/drawing/2014/main" id="{22D2BB7F-CC9F-4157-AACF-EFBD4B38F99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18" name="Text 19">
          <a:extLst>
            <a:ext uri="{FF2B5EF4-FFF2-40B4-BE49-F238E27FC236}">
              <a16:creationId xmlns:a16="http://schemas.microsoft.com/office/drawing/2014/main" id="{5C6CF62F-477A-4B86-BBFA-8FB6EEE6CE6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19" name="Text 19">
          <a:extLst>
            <a:ext uri="{FF2B5EF4-FFF2-40B4-BE49-F238E27FC236}">
              <a16:creationId xmlns:a16="http://schemas.microsoft.com/office/drawing/2014/main" id="{C515F965-3DDA-41A7-9523-B7818C6BCFE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20" name="Text 19">
          <a:extLst>
            <a:ext uri="{FF2B5EF4-FFF2-40B4-BE49-F238E27FC236}">
              <a16:creationId xmlns:a16="http://schemas.microsoft.com/office/drawing/2014/main" id="{D1E36898-F947-4F14-91C9-400B617B22F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21" name="Text 19">
          <a:extLst>
            <a:ext uri="{FF2B5EF4-FFF2-40B4-BE49-F238E27FC236}">
              <a16:creationId xmlns:a16="http://schemas.microsoft.com/office/drawing/2014/main" id="{C31A4B24-E370-436C-9EEB-31134F8E7F1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22" name="Text 19">
          <a:extLst>
            <a:ext uri="{FF2B5EF4-FFF2-40B4-BE49-F238E27FC236}">
              <a16:creationId xmlns:a16="http://schemas.microsoft.com/office/drawing/2014/main" id="{8357D20D-8846-4EE4-906C-85B24B6801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23" name="Text 19">
          <a:extLst>
            <a:ext uri="{FF2B5EF4-FFF2-40B4-BE49-F238E27FC236}">
              <a16:creationId xmlns:a16="http://schemas.microsoft.com/office/drawing/2014/main" id="{70C000FA-C0E5-4FFB-B3C2-A4510FB5DA6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24" name="Text 19">
          <a:extLst>
            <a:ext uri="{FF2B5EF4-FFF2-40B4-BE49-F238E27FC236}">
              <a16:creationId xmlns:a16="http://schemas.microsoft.com/office/drawing/2014/main" id="{8F415D95-6BE6-4179-A6EB-A0998C89C12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25" name="Text 19">
          <a:extLst>
            <a:ext uri="{FF2B5EF4-FFF2-40B4-BE49-F238E27FC236}">
              <a16:creationId xmlns:a16="http://schemas.microsoft.com/office/drawing/2014/main" id="{5D0D63DC-ED15-4F79-A409-2172EBBF315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26" name="Text 19">
          <a:extLst>
            <a:ext uri="{FF2B5EF4-FFF2-40B4-BE49-F238E27FC236}">
              <a16:creationId xmlns:a16="http://schemas.microsoft.com/office/drawing/2014/main" id="{3B982701-5E3B-45E5-B35E-50A1FE54DE1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27" name="Text 19">
          <a:extLst>
            <a:ext uri="{FF2B5EF4-FFF2-40B4-BE49-F238E27FC236}">
              <a16:creationId xmlns:a16="http://schemas.microsoft.com/office/drawing/2014/main" id="{F6496F2E-8399-4573-A350-D29C8A54836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28" name="Text 19">
          <a:extLst>
            <a:ext uri="{FF2B5EF4-FFF2-40B4-BE49-F238E27FC236}">
              <a16:creationId xmlns:a16="http://schemas.microsoft.com/office/drawing/2014/main" id="{CF89E2BC-3321-4206-BCBB-4298150F515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29" name="Text 19">
          <a:extLst>
            <a:ext uri="{FF2B5EF4-FFF2-40B4-BE49-F238E27FC236}">
              <a16:creationId xmlns:a16="http://schemas.microsoft.com/office/drawing/2014/main" id="{F2A0D1A6-30DA-4CCD-83E5-26B24DDFAB8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30" name="Text 19">
          <a:extLst>
            <a:ext uri="{FF2B5EF4-FFF2-40B4-BE49-F238E27FC236}">
              <a16:creationId xmlns:a16="http://schemas.microsoft.com/office/drawing/2014/main" id="{F8C6972F-E5F6-45F9-962F-552CFA4BCC7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31" name="Text 19">
          <a:extLst>
            <a:ext uri="{FF2B5EF4-FFF2-40B4-BE49-F238E27FC236}">
              <a16:creationId xmlns:a16="http://schemas.microsoft.com/office/drawing/2014/main" id="{17149CE1-5C9C-418C-8193-B0924B6548E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32" name="Text 19">
          <a:extLst>
            <a:ext uri="{FF2B5EF4-FFF2-40B4-BE49-F238E27FC236}">
              <a16:creationId xmlns:a16="http://schemas.microsoft.com/office/drawing/2014/main" id="{630DBB23-8842-486A-911D-3FE3F1FDB79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33" name="Text 19">
          <a:extLst>
            <a:ext uri="{FF2B5EF4-FFF2-40B4-BE49-F238E27FC236}">
              <a16:creationId xmlns:a16="http://schemas.microsoft.com/office/drawing/2014/main" id="{8F0B3ABE-F1B0-47C6-AA5B-9D69795A449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34" name="Text 19">
          <a:extLst>
            <a:ext uri="{FF2B5EF4-FFF2-40B4-BE49-F238E27FC236}">
              <a16:creationId xmlns:a16="http://schemas.microsoft.com/office/drawing/2014/main" id="{6668D025-459E-4B4A-9BB9-1BF7530640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35" name="Text 19">
          <a:extLst>
            <a:ext uri="{FF2B5EF4-FFF2-40B4-BE49-F238E27FC236}">
              <a16:creationId xmlns:a16="http://schemas.microsoft.com/office/drawing/2014/main" id="{0C694113-51C4-4641-9EFF-A9BC7CD85A8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36" name="Text 19">
          <a:extLst>
            <a:ext uri="{FF2B5EF4-FFF2-40B4-BE49-F238E27FC236}">
              <a16:creationId xmlns:a16="http://schemas.microsoft.com/office/drawing/2014/main" id="{46A8A26D-0AF7-4CF9-9AE5-D31FD53FEA5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37" name="Text 19">
          <a:extLst>
            <a:ext uri="{FF2B5EF4-FFF2-40B4-BE49-F238E27FC236}">
              <a16:creationId xmlns:a16="http://schemas.microsoft.com/office/drawing/2014/main" id="{1ADDCFA2-F450-428D-816C-FDC665AACFA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38" name="Text 19">
          <a:extLst>
            <a:ext uri="{FF2B5EF4-FFF2-40B4-BE49-F238E27FC236}">
              <a16:creationId xmlns:a16="http://schemas.microsoft.com/office/drawing/2014/main" id="{78B79CBE-A7F5-4992-8329-0C2754BA34D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39" name="Text 19">
          <a:extLst>
            <a:ext uri="{FF2B5EF4-FFF2-40B4-BE49-F238E27FC236}">
              <a16:creationId xmlns:a16="http://schemas.microsoft.com/office/drawing/2014/main" id="{9E016200-59A0-4A1B-8D4E-E86B11992BC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40" name="Text 19">
          <a:extLst>
            <a:ext uri="{FF2B5EF4-FFF2-40B4-BE49-F238E27FC236}">
              <a16:creationId xmlns:a16="http://schemas.microsoft.com/office/drawing/2014/main" id="{49430370-4CA0-4B99-9A86-40B5B8A13C7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41" name="Text 19">
          <a:extLst>
            <a:ext uri="{FF2B5EF4-FFF2-40B4-BE49-F238E27FC236}">
              <a16:creationId xmlns:a16="http://schemas.microsoft.com/office/drawing/2014/main" id="{03909717-A277-48B2-B022-8C435DDF964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42" name="Text 19">
          <a:extLst>
            <a:ext uri="{FF2B5EF4-FFF2-40B4-BE49-F238E27FC236}">
              <a16:creationId xmlns:a16="http://schemas.microsoft.com/office/drawing/2014/main" id="{6E1DC048-1728-43D2-BEEE-BE1D430A59D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43" name="Text 19">
          <a:extLst>
            <a:ext uri="{FF2B5EF4-FFF2-40B4-BE49-F238E27FC236}">
              <a16:creationId xmlns:a16="http://schemas.microsoft.com/office/drawing/2014/main" id="{B1DFC4F2-3559-4A60-B383-598FFE7FFF7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44" name="Text 19">
          <a:extLst>
            <a:ext uri="{FF2B5EF4-FFF2-40B4-BE49-F238E27FC236}">
              <a16:creationId xmlns:a16="http://schemas.microsoft.com/office/drawing/2014/main" id="{F9691CBA-B51B-4B4B-871C-B0208118B5B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45" name="Text 19">
          <a:extLst>
            <a:ext uri="{FF2B5EF4-FFF2-40B4-BE49-F238E27FC236}">
              <a16:creationId xmlns:a16="http://schemas.microsoft.com/office/drawing/2014/main" id="{A541FBE7-4D64-4E7D-B419-6E42EC41463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46" name="Text 19">
          <a:extLst>
            <a:ext uri="{FF2B5EF4-FFF2-40B4-BE49-F238E27FC236}">
              <a16:creationId xmlns:a16="http://schemas.microsoft.com/office/drawing/2014/main" id="{958AFEF1-26AD-4D66-97EA-77197DDC3DB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47" name="Text 19">
          <a:extLst>
            <a:ext uri="{FF2B5EF4-FFF2-40B4-BE49-F238E27FC236}">
              <a16:creationId xmlns:a16="http://schemas.microsoft.com/office/drawing/2014/main" id="{1E4FF2B2-9BF9-4449-8F70-EA66FB7DA1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48" name="Text 19">
          <a:extLst>
            <a:ext uri="{FF2B5EF4-FFF2-40B4-BE49-F238E27FC236}">
              <a16:creationId xmlns:a16="http://schemas.microsoft.com/office/drawing/2014/main" id="{247291F4-BA27-469A-A9F1-6713CBE4C69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49" name="Text 19">
          <a:extLst>
            <a:ext uri="{FF2B5EF4-FFF2-40B4-BE49-F238E27FC236}">
              <a16:creationId xmlns:a16="http://schemas.microsoft.com/office/drawing/2014/main" id="{7464B506-AE85-4694-A816-434FBFA1763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50" name="Text 19">
          <a:extLst>
            <a:ext uri="{FF2B5EF4-FFF2-40B4-BE49-F238E27FC236}">
              <a16:creationId xmlns:a16="http://schemas.microsoft.com/office/drawing/2014/main" id="{57A9D94F-E580-4DBB-989F-F0134B615C4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51" name="Text 19">
          <a:extLst>
            <a:ext uri="{FF2B5EF4-FFF2-40B4-BE49-F238E27FC236}">
              <a16:creationId xmlns:a16="http://schemas.microsoft.com/office/drawing/2014/main" id="{7FA4DE20-D918-411D-BC40-7AD2C6195EA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52" name="Text 19">
          <a:extLst>
            <a:ext uri="{FF2B5EF4-FFF2-40B4-BE49-F238E27FC236}">
              <a16:creationId xmlns:a16="http://schemas.microsoft.com/office/drawing/2014/main" id="{27EC4EB4-57C7-4B14-89E6-55A554BE174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53" name="Text 19">
          <a:extLst>
            <a:ext uri="{FF2B5EF4-FFF2-40B4-BE49-F238E27FC236}">
              <a16:creationId xmlns:a16="http://schemas.microsoft.com/office/drawing/2014/main" id="{BAF9E5BA-8ADC-42A9-81F6-A0C52896387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54" name="Text 19">
          <a:extLst>
            <a:ext uri="{FF2B5EF4-FFF2-40B4-BE49-F238E27FC236}">
              <a16:creationId xmlns:a16="http://schemas.microsoft.com/office/drawing/2014/main" id="{85E9389F-B8DF-4E2A-9058-57CD14F5686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55" name="Text 19">
          <a:extLst>
            <a:ext uri="{FF2B5EF4-FFF2-40B4-BE49-F238E27FC236}">
              <a16:creationId xmlns:a16="http://schemas.microsoft.com/office/drawing/2014/main" id="{21AA9445-4A45-4F98-877D-C8C5240D6B9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56" name="Text 19">
          <a:extLst>
            <a:ext uri="{FF2B5EF4-FFF2-40B4-BE49-F238E27FC236}">
              <a16:creationId xmlns:a16="http://schemas.microsoft.com/office/drawing/2014/main" id="{D91463A6-515C-412A-9462-5927852D80C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57" name="Text 19">
          <a:extLst>
            <a:ext uri="{FF2B5EF4-FFF2-40B4-BE49-F238E27FC236}">
              <a16:creationId xmlns:a16="http://schemas.microsoft.com/office/drawing/2014/main" id="{5588712E-270E-40CA-AB38-770CED9B6AC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58" name="Text 19">
          <a:extLst>
            <a:ext uri="{FF2B5EF4-FFF2-40B4-BE49-F238E27FC236}">
              <a16:creationId xmlns:a16="http://schemas.microsoft.com/office/drawing/2014/main" id="{92A312F7-DF18-4844-AEF7-388EFA14806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59" name="Text 19">
          <a:extLst>
            <a:ext uri="{FF2B5EF4-FFF2-40B4-BE49-F238E27FC236}">
              <a16:creationId xmlns:a16="http://schemas.microsoft.com/office/drawing/2014/main" id="{A7A881EF-99E5-4265-B28A-BA532F452AD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60" name="Text 19">
          <a:extLst>
            <a:ext uri="{FF2B5EF4-FFF2-40B4-BE49-F238E27FC236}">
              <a16:creationId xmlns:a16="http://schemas.microsoft.com/office/drawing/2014/main" id="{F9572AE4-CD8B-4F8B-A27D-475FCB73A01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61" name="Text 19">
          <a:extLst>
            <a:ext uri="{FF2B5EF4-FFF2-40B4-BE49-F238E27FC236}">
              <a16:creationId xmlns:a16="http://schemas.microsoft.com/office/drawing/2014/main" id="{4ACB68CD-6D9A-4447-A7F9-AF1B451E965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62" name="Text 19">
          <a:extLst>
            <a:ext uri="{FF2B5EF4-FFF2-40B4-BE49-F238E27FC236}">
              <a16:creationId xmlns:a16="http://schemas.microsoft.com/office/drawing/2014/main" id="{A07DAA9D-29BD-46E1-A29C-D20F4CAA498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63" name="Text 19">
          <a:extLst>
            <a:ext uri="{FF2B5EF4-FFF2-40B4-BE49-F238E27FC236}">
              <a16:creationId xmlns:a16="http://schemas.microsoft.com/office/drawing/2014/main" id="{28B85127-A61E-43B7-BF6B-A32B0A655EA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64" name="Text 19">
          <a:extLst>
            <a:ext uri="{FF2B5EF4-FFF2-40B4-BE49-F238E27FC236}">
              <a16:creationId xmlns:a16="http://schemas.microsoft.com/office/drawing/2014/main" id="{6833F411-FFF1-4D3B-B9F7-C4FE6BEA1FC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65" name="Text 19">
          <a:extLst>
            <a:ext uri="{FF2B5EF4-FFF2-40B4-BE49-F238E27FC236}">
              <a16:creationId xmlns:a16="http://schemas.microsoft.com/office/drawing/2014/main" id="{FB208E76-23C8-4360-BF93-61A25D598F4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66" name="Text 19">
          <a:extLst>
            <a:ext uri="{FF2B5EF4-FFF2-40B4-BE49-F238E27FC236}">
              <a16:creationId xmlns:a16="http://schemas.microsoft.com/office/drawing/2014/main" id="{5EBA0EF5-F0FB-4C44-BB56-B517D6C77FD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67" name="Text 19">
          <a:extLst>
            <a:ext uri="{FF2B5EF4-FFF2-40B4-BE49-F238E27FC236}">
              <a16:creationId xmlns:a16="http://schemas.microsoft.com/office/drawing/2014/main" id="{A4DBE083-1D84-49D5-8460-0F525646F29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68" name="Text 19">
          <a:extLst>
            <a:ext uri="{FF2B5EF4-FFF2-40B4-BE49-F238E27FC236}">
              <a16:creationId xmlns:a16="http://schemas.microsoft.com/office/drawing/2014/main" id="{8E5ED230-0DA2-422B-BD06-38EBB458813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169" name="Text 19">
          <a:extLst>
            <a:ext uri="{FF2B5EF4-FFF2-40B4-BE49-F238E27FC236}">
              <a16:creationId xmlns:a16="http://schemas.microsoft.com/office/drawing/2014/main" id="{FA5F84F5-B36D-4A30-94B0-31A919DCFA5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70" name="Text 19">
          <a:extLst>
            <a:ext uri="{FF2B5EF4-FFF2-40B4-BE49-F238E27FC236}">
              <a16:creationId xmlns:a16="http://schemas.microsoft.com/office/drawing/2014/main" id="{8396E465-34CB-465B-A41A-09DAB3749EA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71" name="Text 19">
          <a:extLst>
            <a:ext uri="{FF2B5EF4-FFF2-40B4-BE49-F238E27FC236}">
              <a16:creationId xmlns:a16="http://schemas.microsoft.com/office/drawing/2014/main" id="{DA098AAB-6613-49D4-B618-2C1A79CACC0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72" name="Text 19">
          <a:extLst>
            <a:ext uri="{FF2B5EF4-FFF2-40B4-BE49-F238E27FC236}">
              <a16:creationId xmlns:a16="http://schemas.microsoft.com/office/drawing/2014/main" id="{11502A14-E85A-4B65-804C-F097AB827FC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73" name="Text 19">
          <a:extLst>
            <a:ext uri="{FF2B5EF4-FFF2-40B4-BE49-F238E27FC236}">
              <a16:creationId xmlns:a16="http://schemas.microsoft.com/office/drawing/2014/main" id="{83D4F933-0018-4E88-BD3A-164CD48B634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74" name="Text 19">
          <a:extLst>
            <a:ext uri="{FF2B5EF4-FFF2-40B4-BE49-F238E27FC236}">
              <a16:creationId xmlns:a16="http://schemas.microsoft.com/office/drawing/2014/main" id="{E8E28F1B-B2F5-41A4-B41D-27C9F5B5F18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75" name="Text 19">
          <a:extLst>
            <a:ext uri="{FF2B5EF4-FFF2-40B4-BE49-F238E27FC236}">
              <a16:creationId xmlns:a16="http://schemas.microsoft.com/office/drawing/2014/main" id="{2EE3D426-7E1E-4E4F-BB36-35716EB0E12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76" name="Text 19">
          <a:extLst>
            <a:ext uri="{FF2B5EF4-FFF2-40B4-BE49-F238E27FC236}">
              <a16:creationId xmlns:a16="http://schemas.microsoft.com/office/drawing/2014/main" id="{6ADEAB15-25F6-4367-864D-CC7F652BB98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77" name="Text 19">
          <a:extLst>
            <a:ext uri="{FF2B5EF4-FFF2-40B4-BE49-F238E27FC236}">
              <a16:creationId xmlns:a16="http://schemas.microsoft.com/office/drawing/2014/main" id="{535754F4-4348-4CB8-88A5-FBE3265225F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78" name="Text 19">
          <a:extLst>
            <a:ext uri="{FF2B5EF4-FFF2-40B4-BE49-F238E27FC236}">
              <a16:creationId xmlns:a16="http://schemas.microsoft.com/office/drawing/2014/main" id="{1BA635DE-DE8D-4AF8-8670-656C5C3D684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79" name="Text 19">
          <a:extLst>
            <a:ext uri="{FF2B5EF4-FFF2-40B4-BE49-F238E27FC236}">
              <a16:creationId xmlns:a16="http://schemas.microsoft.com/office/drawing/2014/main" id="{CABC2BF9-A396-46AA-B823-FEDCBE3D02E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80" name="Text 19">
          <a:extLst>
            <a:ext uri="{FF2B5EF4-FFF2-40B4-BE49-F238E27FC236}">
              <a16:creationId xmlns:a16="http://schemas.microsoft.com/office/drawing/2014/main" id="{A0BAFC6D-3DA5-4C08-A9C6-D3237CFD3EA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81" name="Text 19">
          <a:extLst>
            <a:ext uri="{FF2B5EF4-FFF2-40B4-BE49-F238E27FC236}">
              <a16:creationId xmlns:a16="http://schemas.microsoft.com/office/drawing/2014/main" id="{A976BEF0-D8BA-4D9D-A26A-D623C9E92E4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82" name="Text 19">
          <a:extLst>
            <a:ext uri="{FF2B5EF4-FFF2-40B4-BE49-F238E27FC236}">
              <a16:creationId xmlns:a16="http://schemas.microsoft.com/office/drawing/2014/main" id="{1348F840-C067-45EF-AF65-1CA836E2C6E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83" name="Text 19">
          <a:extLst>
            <a:ext uri="{FF2B5EF4-FFF2-40B4-BE49-F238E27FC236}">
              <a16:creationId xmlns:a16="http://schemas.microsoft.com/office/drawing/2014/main" id="{CFAB7684-ADE2-4D5A-B660-46C6BFD9B9C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84" name="Text 19">
          <a:extLst>
            <a:ext uri="{FF2B5EF4-FFF2-40B4-BE49-F238E27FC236}">
              <a16:creationId xmlns:a16="http://schemas.microsoft.com/office/drawing/2014/main" id="{FE8727C0-FF9A-4C83-83FA-4352A6C1B81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85" name="Text 19">
          <a:extLst>
            <a:ext uri="{FF2B5EF4-FFF2-40B4-BE49-F238E27FC236}">
              <a16:creationId xmlns:a16="http://schemas.microsoft.com/office/drawing/2014/main" id="{C3B0448B-158E-4B9B-8C16-E7622F7A886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86" name="Text 19">
          <a:extLst>
            <a:ext uri="{FF2B5EF4-FFF2-40B4-BE49-F238E27FC236}">
              <a16:creationId xmlns:a16="http://schemas.microsoft.com/office/drawing/2014/main" id="{5245C49A-A5D0-461E-B6FB-6054325F872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87" name="Text 19">
          <a:extLst>
            <a:ext uri="{FF2B5EF4-FFF2-40B4-BE49-F238E27FC236}">
              <a16:creationId xmlns:a16="http://schemas.microsoft.com/office/drawing/2014/main" id="{D9C68409-57B8-4720-97FA-5D5107ED521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88" name="Text 19">
          <a:extLst>
            <a:ext uri="{FF2B5EF4-FFF2-40B4-BE49-F238E27FC236}">
              <a16:creationId xmlns:a16="http://schemas.microsoft.com/office/drawing/2014/main" id="{C3EC4420-770E-4F3C-A07A-96D4660EB6B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89" name="Text 19">
          <a:extLst>
            <a:ext uri="{FF2B5EF4-FFF2-40B4-BE49-F238E27FC236}">
              <a16:creationId xmlns:a16="http://schemas.microsoft.com/office/drawing/2014/main" id="{8EB05B5D-C135-46D8-8768-577C4C81D95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90" name="Text 19">
          <a:extLst>
            <a:ext uri="{FF2B5EF4-FFF2-40B4-BE49-F238E27FC236}">
              <a16:creationId xmlns:a16="http://schemas.microsoft.com/office/drawing/2014/main" id="{1FC90A2C-DF5D-4093-A592-7FD5077D4DF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91" name="Text 19">
          <a:extLst>
            <a:ext uri="{FF2B5EF4-FFF2-40B4-BE49-F238E27FC236}">
              <a16:creationId xmlns:a16="http://schemas.microsoft.com/office/drawing/2014/main" id="{569D86F8-F88D-4815-BF98-F8A3434F6C9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92" name="Text 19">
          <a:extLst>
            <a:ext uri="{FF2B5EF4-FFF2-40B4-BE49-F238E27FC236}">
              <a16:creationId xmlns:a16="http://schemas.microsoft.com/office/drawing/2014/main" id="{BBEE9B45-D3FA-48C6-B0FC-7644C6C151F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93" name="Text 19">
          <a:extLst>
            <a:ext uri="{FF2B5EF4-FFF2-40B4-BE49-F238E27FC236}">
              <a16:creationId xmlns:a16="http://schemas.microsoft.com/office/drawing/2014/main" id="{78559379-D2FE-48CD-9194-73678253AC6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94" name="Text 19">
          <a:extLst>
            <a:ext uri="{FF2B5EF4-FFF2-40B4-BE49-F238E27FC236}">
              <a16:creationId xmlns:a16="http://schemas.microsoft.com/office/drawing/2014/main" id="{32B8D815-8141-4A2E-A783-147C5D191C4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95" name="Text 19">
          <a:extLst>
            <a:ext uri="{FF2B5EF4-FFF2-40B4-BE49-F238E27FC236}">
              <a16:creationId xmlns:a16="http://schemas.microsoft.com/office/drawing/2014/main" id="{AEB1BB73-4B36-46E4-8E4E-24DE3EDF8F0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96" name="Text 19">
          <a:extLst>
            <a:ext uri="{FF2B5EF4-FFF2-40B4-BE49-F238E27FC236}">
              <a16:creationId xmlns:a16="http://schemas.microsoft.com/office/drawing/2014/main" id="{92287DA5-5B53-4E23-9ADD-0ACE28A06DD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97" name="Text 19">
          <a:extLst>
            <a:ext uri="{FF2B5EF4-FFF2-40B4-BE49-F238E27FC236}">
              <a16:creationId xmlns:a16="http://schemas.microsoft.com/office/drawing/2014/main" id="{1880DBCD-854B-4EB5-95ED-C2B34AF655A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98" name="Text 19">
          <a:extLst>
            <a:ext uri="{FF2B5EF4-FFF2-40B4-BE49-F238E27FC236}">
              <a16:creationId xmlns:a16="http://schemas.microsoft.com/office/drawing/2014/main" id="{25ED8935-1C98-447E-B491-451625A4FAC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199" name="Text 19">
          <a:extLst>
            <a:ext uri="{FF2B5EF4-FFF2-40B4-BE49-F238E27FC236}">
              <a16:creationId xmlns:a16="http://schemas.microsoft.com/office/drawing/2014/main" id="{C6C2F85C-DAEB-465C-B0E1-EF95BCAD3E1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00" name="Text 19">
          <a:extLst>
            <a:ext uri="{FF2B5EF4-FFF2-40B4-BE49-F238E27FC236}">
              <a16:creationId xmlns:a16="http://schemas.microsoft.com/office/drawing/2014/main" id="{5E74D884-E04B-41D6-8F6C-9C81F25B20D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01" name="Text 19">
          <a:extLst>
            <a:ext uri="{FF2B5EF4-FFF2-40B4-BE49-F238E27FC236}">
              <a16:creationId xmlns:a16="http://schemas.microsoft.com/office/drawing/2014/main" id="{F047DDD2-C9F1-44AC-92C6-1C869674D73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02" name="Text 19">
          <a:extLst>
            <a:ext uri="{FF2B5EF4-FFF2-40B4-BE49-F238E27FC236}">
              <a16:creationId xmlns:a16="http://schemas.microsoft.com/office/drawing/2014/main" id="{3FCFFB74-DCAF-4740-B8B4-22C0E25914B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03" name="Text 19">
          <a:extLst>
            <a:ext uri="{FF2B5EF4-FFF2-40B4-BE49-F238E27FC236}">
              <a16:creationId xmlns:a16="http://schemas.microsoft.com/office/drawing/2014/main" id="{68059ABF-C0E8-4300-B046-C32F11E52C6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04" name="Text 19">
          <a:extLst>
            <a:ext uri="{FF2B5EF4-FFF2-40B4-BE49-F238E27FC236}">
              <a16:creationId xmlns:a16="http://schemas.microsoft.com/office/drawing/2014/main" id="{09670D75-C693-479E-BF45-2816A749927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05" name="Text 19">
          <a:extLst>
            <a:ext uri="{FF2B5EF4-FFF2-40B4-BE49-F238E27FC236}">
              <a16:creationId xmlns:a16="http://schemas.microsoft.com/office/drawing/2014/main" id="{492B6514-1228-4CAA-894A-E777C99B6D4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06" name="Text 19">
          <a:extLst>
            <a:ext uri="{FF2B5EF4-FFF2-40B4-BE49-F238E27FC236}">
              <a16:creationId xmlns:a16="http://schemas.microsoft.com/office/drawing/2014/main" id="{9BAB0E82-38C1-4ACE-B8E9-CB03D62A3DF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07" name="Text 19">
          <a:extLst>
            <a:ext uri="{FF2B5EF4-FFF2-40B4-BE49-F238E27FC236}">
              <a16:creationId xmlns:a16="http://schemas.microsoft.com/office/drawing/2014/main" id="{AC17ECD9-170C-4EC1-8F5F-603BC8EFF6D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08" name="Text 19">
          <a:extLst>
            <a:ext uri="{FF2B5EF4-FFF2-40B4-BE49-F238E27FC236}">
              <a16:creationId xmlns:a16="http://schemas.microsoft.com/office/drawing/2014/main" id="{90F4ED14-2BED-4856-B74B-A9C5CE7C7CD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09" name="Text 19">
          <a:extLst>
            <a:ext uri="{FF2B5EF4-FFF2-40B4-BE49-F238E27FC236}">
              <a16:creationId xmlns:a16="http://schemas.microsoft.com/office/drawing/2014/main" id="{4B38A447-7AFB-4C48-BCB2-EB323FF0373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10" name="Text 19">
          <a:extLst>
            <a:ext uri="{FF2B5EF4-FFF2-40B4-BE49-F238E27FC236}">
              <a16:creationId xmlns:a16="http://schemas.microsoft.com/office/drawing/2014/main" id="{F67D96FD-470A-42C1-B7DC-95B3D023621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11" name="Text 19">
          <a:extLst>
            <a:ext uri="{FF2B5EF4-FFF2-40B4-BE49-F238E27FC236}">
              <a16:creationId xmlns:a16="http://schemas.microsoft.com/office/drawing/2014/main" id="{505587A7-F4E9-4764-BEBC-E1CE671C40F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12" name="Text 19">
          <a:extLst>
            <a:ext uri="{FF2B5EF4-FFF2-40B4-BE49-F238E27FC236}">
              <a16:creationId xmlns:a16="http://schemas.microsoft.com/office/drawing/2014/main" id="{ADC44E88-95CE-4AD0-BC34-7A949B42471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13" name="Text 19">
          <a:extLst>
            <a:ext uri="{FF2B5EF4-FFF2-40B4-BE49-F238E27FC236}">
              <a16:creationId xmlns:a16="http://schemas.microsoft.com/office/drawing/2014/main" id="{930C14DF-A55B-4B57-A522-791BEADEF8A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14" name="Text 19">
          <a:extLst>
            <a:ext uri="{FF2B5EF4-FFF2-40B4-BE49-F238E27FC236}">
              <a16:creationId xmlns:a16="http://schemas.microsoft.com/office/drawing/2014/main" id="{0A8A30F9-80F5-4481-901E-A5543EDDE09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15" name="Text 19">
          <a:extLst>
            <a:ext uri="{FF2B5EF4-FFF2-40B4-BE49-F238E27FC236}">
              <a16:creationId xmlns:a16="http://schemas.microsoft.com/office/drawing/2014/main" id="{3E409C05-0A34-42A4-A20E-9DE308CFB47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16" name="Text 19">
          <a:extLst>
            <a:ext uri="{FF2B5EF4-FFF2-40B4-BE49-F238E27FC236}">
              <a16:creationId xmlns:a16="http://schemas.microsoft.com/office/drawing/2014/main" id="{F83CC6B0-4949-4BC6-A71B-C7D64EEAAB7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17" name="Text 19">
          <a:extLst>
            <a:ext uri="{FF2B5EF4-FFF2-40B4-BE49-F238E27FC236}">
              <a16:creationId xmlns:a16="http://schemas.microsoft.com/office/drawing/2014/main" id="{73E06131-A757-48BB-A4F3-FF78B398359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18" name="Text 19">
          <a:extLst>
            <a:ext uri="{FF2B5EF4-FFF2-40B4-BE49-F238E27FC236}">
              <a16:creationId xmlns:a16="http://schemas.microsoft.com/office/drawing/2014/main" id="{C3D7BAC1-72E4-4B7A-AD7F-ACFCCC67E4E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19" name="Text 19">
          <a:extLst>
            <a:ext uri="{FF2B5EF4-FFF2-40B4-BE49-F238E27FC236}">
              <a16:creationId xmlns:a16="http://schemas.microsoft.com/office/drawing/2014/main" id="{F4F0AD0E-F446-4DEA-99C5-74AF058DE84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20" name="Text 19">
          <a:extLst>
            <a:ext uri="{FF2B5EF4-FFF2-40B4-BE49-F238E27FC236}">
              <a16:creationId xmlns:a16="http://schemas.microsoft.com/office/drawing/2014/main" id="{21DE40E0-165D-4DCF-BA73-4BCF26ABF21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21" name="Text 19">
          <a:extLst>
            <a:ext uri="{FF2B5EF4-FFF2-40B4-BE49-F238E27FC236}">
              <a16:creationId xmlns:a16="http://schemas.microsoft.com/office/drawing/2014/main" id="{E779548B-0A5C-4C87-B3CE-27B8471488C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22" name="Text 19">
          <a:extLst>
            <a:ext uri="{FF2B5EF4-FFF2-40B4-BE49-F238E27FC236}">
              <a16:creationId xmlns:a16="http://schemas.microsoft.com/office/drawing/2014/main" id="{21BD9C1F-A233-4300-B74F-7C3853AACB2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23" name="Text 19">
          <a:extLst>
            <a:ext uri="{FF2B5EF4-FFF2-40B4-BE49-F238E27FC236}">
              <a16:creationId xmlns:a16="http://schemas.microsoft.com/office/drawing/2014/main" id="{400C7D05-2EAA-4B40-A0CA-3F6537D17FA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24" name="Text 19">
          <a:extLst>
            <a:ext uri="{FF2B5EF4-FFF2-40B4-BE49-F238E27FC236}">
              <a16:creationId xmlns:a16="http://schemas.microsoft.com/office/drawing/2014/main" id="{7422F0E5-896C-4668-8CBD-DDB7E89F47D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25" name="Text 19">
          <a:extLst>
            <a:ext uri="{FF2B5EF4-FFF2-40B4-BE49-F238E27FC236}">
              <a16:creationId xmlns:a16="http://schemas.microsoft.com/office/drawing/2014/main" id="{17A9F65D-B3E5-4FB9-AF9D-CAE3E14726D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26" name="Text 19">
          <a:extLst>
            <a:ext uri="{FF2B5EF4-FFF2-40B4-BE49-F238E27FC236}">
              <a16:creationId xmlns:a16="http://schemas.microsoft.com/office/drawing/2014/main" id="{C0EDD848-9992-4993-899C-8F69F46DFF6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27" name="Text 19">
          <a:extLst>
            <a:ext uri="{FF2B5EF4-FFF2-40B4-BE49-F238E27FC236}">
              <a16:creationId xmlns:a16="http://schemas.microsoft.com/office/drawing/2014/main" id="{4D9414EB-9974-46A4-8C3C-67415AA2C4D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28" name="Text 19">
          <a:extLst>
            <a:ext uri="{FF2B5EF4-FFF2-40B4-BE49-F238E27FC236}">
              <a16:creationId xmlns:a16="http://schemas.microsoft.com/office/drawing/2014/main" id="{35CBCEC1-DE3D-4AA3-A5D1-C395BC60DE9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29" name="Text 19">
          <a:extLst>
            <a:ext uri="{FF2B5EF4-FFF2-40B4-BE49-F238E27FC236}">
              <a16:creationId xmlns:a16="http://schemas.microsoft.com/office/drawing/2014/main" id="{2BD89C2E-71A0-4DF2-BB4F-BF5301A69EA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30" name="Text 19">
          <a:extLst>
            <a:ext uri="{FF2B5EF4-FFF2-40B4-BE49-F238E27FC236}">
              <a16:creationId xmlns:a16="http://schemas.microsoft.com/office/drawing/2014/main" id="{20915681-467E-4EC3-852D-DAE1D9CEFCA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31" name="Text 19">
          <a:extLst>
            <a:ext uri="{FF2B5EF4-FFF2-40B4-BE49-F238E27FC236}">
              <a16:creationId xmlns:a16="http://schemas.microsoft.com/office/drawing/2014/main" id="{545BA498-589A-47CF-8E42-C1355DABE00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32" name="Text 19">
          <a:extLst>
            <a:ext uri="{FF2B5EF4-FFF2-40B4-BE49-F238E27FC236}">
              <a16:creationId xmlns:a16="http://schemas.microsoft.com/office/drawing/2014/main" id="{3207E018-2F79-4B87-B0E6-41B95DDBD26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33" name="Text 19">
          <a:extLst>
            <a:ext uri="{FF2B5EF4-FFF2-40B4-BE49-F238E27FC236}">
              <a16:creationId xmlns:a16="http://schemas.microsoft.com/office/drawing/2014/main" id="{7DF0B321-BF9F-48C1-BB77-56ECF271B5D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34" name="Text 19">
          <a:extLst>
            <a:ext uri="{FF2B5EF4-FFF2-40B4-BE49-F238E27FC236}">
              <a16:creationId xmlns:a16="http://schemas.microsoft.com/office/drawing/2014/main" id="{3E693C70-A2D5-4D99-8B32-CFC4D389729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35" name="Text 19">
          <a:extLst>
            <a:ext uri="{FF2B5EF4-FFF2-40B4-BE49-F238E27FC236}">
              <a16:creationId xmlns:a16="http://schemas.microsoft.com/office/drawing/2014/main" id="{7624CEEC-45FF-4601-92AB-3F8A4C3AA40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36" name="Text 19">
          <a:extLst>
            <a:ext uri="{FF2B5EF4-FFF2-40B4-BE49-F238E27FC236}">
              <a16:creationId xmlns:a16="http://schemas.microsoft.com/office/drawing/2014/main" id="{6673D469-252D-4DCC-AAC8-65F02642CFE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37" name="Text 19">
          <a:extLst>
            <a:ext uri="{FF2B5EF4-FFF2-40B4-BE49-F238E27FC236}">
              <a16:creationId xmlns:a16="http://schemas.microsoft.com/office/drawing/2014/main" id="{9A9C00F1-1B7C-40CA-8AF0-BCE86912630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38" name="Text 19">
          <a:extLst>
            <a:ext uri="{FF2B5EF4-FFF2-40B4-BE49-F238E27FC236}">
              <a16:creationId xmlns:a16="http://schemas.microsoft.com/office/drawing/2014/main" id="{A3158A68-74B0-4BFF-9B36-AA1F614642D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39" name="Text 19">
          <a:extLst>
            <a:ext uri="{FF2B5EF4-FFF2-40B4-BE49-F238E27FC236}">
              <a16:creationId xmlns:a16="http://schemas.microsoft.com/office/drawing/2014/main" id="{B958D627-B0B9-4B52-BF9C-B71ADFB9EBA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40" name="Text 19">
          <a:extLst>
            <a:ext uri="{FF2B5EF4-FFF2-40B4-BE49-F238E27FC236}">
              <a16:creationId xmlns:a16="http://schemas.microsoft.com/office/drawing/2014/main" id="{3C114356-8975-4865-BBC4-23DC50C7A54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41" name="Text 19">
          <a:extLst>
            <a:ext uri="{FF2B5EF4-FFF2-40B4-BE49-F238E27FC236}">
              <a16:creationId xmlns:a16="http://schemas.microsoft.com/office/drawing/2014/main" id="{C40C389A-5756-4B53-9D0C-49D9008801F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42" name="Text 19">
          <a:extLst>
            <a:ext uri="{FF2B5EF4-FFF2-40B4-BE49-F238E27FC236}">
              <a16:creationId xmlns:a16="http://schemas.microsoft.com/office/drawing/2014/main" id="{96296B70-42CE-424E-86CE-CF419BD72D2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43" name="Text 19">
          <a:extLst>
            <a:ext uri="{FF2B5EF4-FFF2-40B4-BE49-F238E27FC236}">
              <a16:creationId xmlns:a16="http://schemas.microsoft.com/office/drawing/2014/main" id="{8C8EB58C-310B-4691-A709-460930173E4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44" name="Text 19">
          <a:extLst>
            <a:ext uri="{FF2B5EF4-FFF2-40B4-BE49-F238E27FC236}">
              <a16:creationId xmlns:a16="http://schemas.microsoft.com/office/drawing/2014/main" id="{BC0593CA-DA10-41D0-9B83-4F07CBB6F0B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45" name="Text 19">
          <a:extLst>
            <a:ext uri="{FF2B5EF4-FFF2-40B4-BE49-F238E27FC236}">
              <a16:creationId xmlns:a16="http://schemas.microsoft.com/office/drawing/2014/main" id="{2921E38D-94C0-4F41-937F-9CAFFAFF59C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46" name="Text 19">
          <a:extLst>
            <a:ext uri="{FF2B5EF4-FFF2-40B4-BE49-F238E27FC236}">
              <a16:creationId xmlns:a16="http://schemas.microsoft.com/office/drawing/2014/main" id="{EED377BB-24E1-4C9C-BF07-50CC8D39A9C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47" name="Text 19">
          <a:extLst>
            <a:ext uri="{FF2B5EF4-FFF2-40B4-BE49-F238E27FC236}">
              <a16:creationId xmlns:a16="http://schemas.microsoft.com/office/drawing/2014/main" id="{387BAF0F-357A-4F48-AE92-7F8AA2EE69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48" name="Text 19">
          <a:extLst>
            <a:ext uri="{FF2B5EF4-FFF2-40B4-BE49-F238E27FC236}">
              <a16:creationId xmlns:a16="http://schemas.microsoft.com/office/drawing/2014/main" id="{971BEBE2-35D4-46D0-BE27-735BF35AB51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49" name="Text 19">
          <a:extLst>
            <a:ext uri="{FF2B5EF4-FFF2-40B4-BE49-F238E27FC236}">
              <a16:creationId xmlns:a16="http://schemas.microsoft.com/office/drawing/2014/main" id="{F4349602-2FDB-412E-8444-EF483057362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50" name="Text 19">
          <a:extLst>
            <a:ext uri="{FF2B5EF4-FFF2-40B4-BE49-F238E27FC236}">
              <a16:creationId xmlns:a16="http://schemas.microsoft.com/office/drawing/2014/main" id="{F69A89F9-BC3B-4341-A673-716276CDB2C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51" name="Text 19">
          <a:extLst>
            <a:ext uri="{FF2B5EF4-FFF2-40B4-BE49-F238E27FC236}">
              <a16:creationId xmlns:a16="http://schemas.microsoft.com/office/drawing/2014/main" id="{CB605C7C-8B4D-4A79-B052-5CA519576A0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52" name="Text 19">
          <a:extLst>
            <a:ext uri="{FF2B5EF4-FFF2-40B4-BE49-F238E27FC236}">
              <a16:creationId xmlns:a16="http://schemas.microsoft.com/office/drawing/2014/main" id="{82E35C3F-B6C5-4DED-9514-D71F060BB81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53" name="Text 19">
          <a:extLst>
            <a:ext uri="{FF2B5EF4-FFF2-40B4-BE49-F238E27FC236}">
              <a16:creationId xmlns:a16="http://schemas.microsoft.com/office/drawing/2014/main" id="{B0399E5B-DC1C-49B5-A628-BB18254708D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54" name="Text 19">
          <a:extLst>
            <a:ext uri="{FF2B5EF4-FFF2-40B4-BE49-F238E27FC236}">
              <a16:creationId xmlns:a16="http://schemas.microsoft.com/office/drawing/2014/main" id="{204E67B7-78FE-4B06-8E56-1F76D5B1681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55" name="Text 19">
          <a:extLst>
            <a:ext uri="{FF2B5EF4-FFF2-40B4-BE49-F238E27FC236}">
              <a16:creationId xmlns:a16="http://schemas.microsoft.com/office/drawing/2014/main" id="{4B95832A-4867-469A-8C2E-027A03EC7E0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56" name="Text 19">
          <a:extLst>
            <a:ext uri="{FF2B5EF4-FFF2-40B4-BE49-F238E27FC236}">
              <a16:creationId xmlns:a16="http://schemas.microsoft.com/office/drawing/2014/main" id="{55FB6CC2-1967-4DBA-A758-34323788B78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57" name="Text 19">
          <a:extLst>
            <a:ext uri="{FF2B5EF4-FFF2-40B4-BE49-F238E27FC236}">
              <a16:creationId xmlns:a16="http://schemas.microsoft.com/office/drawing/2014/main" id="{0747D769-5ADE-4CE7-8F81-F6B034C449F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58" name="Text 19">
          <a:extLst>
            <a:ext uri="{FF2B5EF4-FFF2-40B4-BE49-F238E27FC236}">
              <a16:creationId xmlns:a16="http://schemas.microsoft.com/office/drawing/2014/main" id="{B4679F4E-EB46-4A1C-BCC1-671020087FC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59" name="Text 19">
          <a:extLst>
            <a:ext uri="{FF2B5EF4-FFF2-40B4-BE49-F238E27FC236}">
              <a16:creationId xmlns:a16="http://schemas.microsoft.com/office/drawing/2014/main" id="{B633C564-D61C-4498-98DF-702C733F387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60" name="Text 19">
          <a:extLst>
            <a:ext uri="{FF2B5EF4-FFF2-40B4-BE49-F238E27FC236}">
              <a16:creationId xmlns:a16="http://schemas.microsoft.com/office/drawing/2014/main" id="{8A230812-8654-4B4A-B000-61B2DE060B1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61" name="Text 19">
          <a:extLst>
            <a:ext uri="{FF2B5EF4-FFF2-40B4-BE49-F238E27FC236}">
              <a16:creationId xmlns:a16="http://schemas.microsoft.com/office/drawing/2014/main" id="{A8E158BE-BA64-45EB-87E7-EBE7CD544F5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62" name="Text 19">
          <a:extLst>
            <a:ext uri="{FF2B5EF4-FFF2-40B4-BE49-F238E27FC236}">
              <a16:creationId xmlns:a16="http://schemas.microsoft.com/office/drawing/2014/main" id="{8F45BC97-4B3D-4B2D-830E-5C0D0073B07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63" name="Text 19">
          <a:extLst>
            <a:ext uri="{FF2B5EF4-FFF2-40B4-BE49-F238E27FC236}">
              <a16:creationId xmlns:a16="http://schemas.microsoft.com/office/drawing/2014/main" id="{F90A6728-6019-4B8C-B06C-5E906E1FCEF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64" name="Text 19">
          <a:extLst>
            <a:ext uri="{FF2B5EF4-FFF2-40B4-BE49-F238E27FC236}">
              <a16:creationId xmlns:a16="http://schemas.microsoft.com/office/drawing/2014/main" id="{DC729CC7-2065-4C87-9150-36934A7654D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65" name="Text 19">
          <a:extLst>
            <a:ext uri="{FF2B5EF4-FFF2-40B4-BE49-F238E27FC236}">
              <a16:creationId xmlns:a16="http://schemas.microsoft.com/office/drawing/2014/main" id="{64C9A94F-1329-4D6E-9B31-0AC7ADC4A5C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66" name="Text 19">
          <a:extLst>
            <a:ext uri="{FF2B5EF4-FFF2-40B4-BE49-F238E27FC236}">
              <a16:creationId xmlns:a16="http://schemas.microsoft.com/office/drawing/2014/main" id="{4A644C98-7BE9-4566-87F6-852304E264B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67" name="Text 19">
          <a:extLst>
            <a:ext uri="{FF2B5EF4-FFF2-40B4-BE49-F238E27FC236}">
              <a16:creationId xmlns:a16="http://schemas.microsoft.com/office/drawing/2014/main" id="{4E6AB63A-D5BE-4048-8319-0397A32B34D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68" name="Text 19">
          <a:extLst>
            <a:ext uri="{FF2B5EF4-FFF2-40B4-BE49-F238E27FC236}">
              <a16:creationId xmlns:a16="http://schemas.microsoft.com/office/drawing/2014/main" id="{F1A7FA50-77ED-449B-A7F5-CD3E36D12F1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69" name="Text 19">
          <a:extLst>
            <a:ext uri="{FF2B5EF4-FFF2-40B4-BE49-F238E27FC236}">
              <a16:creationId xmlns:a16="http://schemas.microsoft.com/office/drawing/2014/main" id="{A9345556-C877-4F2B-BD42-89CB9F35750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70" name="Text 19">
          <a:extLst>
            <a:ext uri="{FF2B5EF4-FFF2-40B4-BE49-F238E27FC236}">
              <a16:creationId xmlns:a16="http://schemas.microsoft.com/office/drawing/2014/main" id="{94E4D815-ED02-49F0-ADE3-F98589AE8D2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71" name="Text 19">
          <a:extLst>
            <a:ext uri="{FF2B5EF4-FFF2-40B4-BE49-F238E27FC236}">
              <a16:creationId xmlns:a16="http://schemas.microsoft.com/office/drawing/2014/main" id="{96DFD778-E896-4544-BB4B-95A1A5087CF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72" name="Text 19">
          <a:extLst>
            <a:ext uri="{FF2B5EF4-FFF2-40B4-BE49-F238E27FC236}">
              <a16:creationId xmlns:a16="http://schemas.microsoft.com/office/drawing/2014/main" id="{E7A8AF4A-C128-495C-BD05-E998D15F5BD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73" name="Text 19">
          <a:extLst>
            <a:ext uri="{FF2B5EF4-FFF2-40B4-BE49-F238E27FC236}">
              <a16:creationId xmlns:a16="http://schemas.microsoft.com/office/drawing/2014/main" id="{5D38A5B4-AC17-4290-A886-C2A26F0B52F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74" name="Text 19">
          <a:extLst>
            <a:ext uri="{FF2B5EF4-FFF2-40B4-BE49-F238E27FC236}">
              <a16:creationId xmlns:a16="http://schemas.microsoft.com/office/drawing/2014/main" id="{47E6EE47-07D1-4466-866C-D0224C8AEE5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75" name="Text 19">
          <a:extLst>
            <a:ext uri="{FF2B5EF4-FFF2-40B4-BE49-F238E27FC236}">
              <a16:creationId xmlns:a16="http://schemas.microsoft.com/office/drawing/2014/main" id="{B5BABA82-512E-44D3-AF93-305735A4ECD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76" name="Text 19">
          <a:extLst>
            <a:ext uri="{FF2B5EF4-FFF2-40B4-BE49-F238E27FC236}">
              <a16:creationId xmlns:a16="http://schemas.microsoft.com/office/drawing/2014/main" id="{E2FF0D05-F698-4D8B-8CF0-4E816C76456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77" name="Text 19">
          <a:extLst>
            <a:ext uri="{FF2B5EF4-FFF2-40B4-BE49-F238E27FC236}">
              <a16:creationId xmlns:a16="http://schemas.microsoft.com/office/drawing/2014/main" id="{95B58B7A-C7F8-4BB2-B4D7-D9D61665D7A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78" name="Text 19">
          <a:extLst>
            <a:ext uri="{FF2B5EF4-FFF2-40B4-BE49-F238E27FC236}">
              <a16:creationId xmlns:a16="http://schemas.microsoft.com/office/drawing/2014/main" id="{EE6D9291-0995-410D-96A3-C8F036C47BF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79" name="Text 19">
          <a:extLst>
            <a:ext uri="{FF2B5EF4-FFF2-40B4-BE49-F238E27FC236}">
              <a16:creationId xmlns:a16="http://schemas.microsoft.com/office/drawing/2014/main" id="{33CFA285-0913-4C4A-A93B-12E4BA7F05F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80" name="Text 19">
          <a:extLst>
            <a:ext uri="{FF2B5EF4-FFF2-40B4-BE49-F238E27FC236}">
              <a16:creationId xmlns:a16="http://schemas.microsoft.com/office/drawing/2014/main" id="{F9A68589-6AC3-442F-AEEA-8FAA1405DBF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81" name="Text 19">
          <a:extLst>
            <a:ext uri="{FF2B5EF4-FFF2-40B4-BE49-F238E27FC236}">
              <a16:creationId xmlns:a16="http://schemas.microsoft.com/office/drawing/2014/main" id="{DB18C700-EE95-499E-8A3C-D35C51A5F9E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82" name="Text 19">
          <a:extLst>
            <a:ext uri="{FF2B5EF4-FFF2-40B4-BE49-F238E27FC236}">
              <a16:creationId xmlns:a16="http://schemas.microsoft.com/office/drawing/2014/main" id="{16B84238-3D4B-4874-9013-040C2037E6B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83" name="Text 19">
          <a:extLst>
            <a:ext uri="{FF2B5EF4-FFF2-40B4-BE49-F238E27FC236}">
              <a16:creationId xmlns:a16="http://schemas.microsoft.com/office/drawing/2014/main" id="{C54B4F9E-2026-477E-BF91-C9C0BB9FFDC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84" name="Text 19">
          <a:extLst>
            <a:ext uri="{FF2B5EF4-FFF2-40B4-BE49-F238E27FC236}">
              <a16:creationId xmlns:a16="http://schemas.microsoft.com/office/drawing/2014/main" id="{04FEC141-09CB-43EC-A7EF-2EC53CC5834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85" name="Text 19">
          <a:extLst>
            <a:ext uri="{FF2B5EF4-FFF2-40B4-BE49-F238E27FC236}">
              <a16:creationId xmlns:a16="http://schemas.microsoft.com/office/drawing/2014/main" id="{05292950-6861-4646-B57D-6E685D3B6AE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86" name="Text 19">
          <a:extLst>
            <a:ext uri="{FF2B5EF4-FFF2-40B4-BE49-F238E27FC236}">
              <a16:creationId xmlns:a16="http://schemas.microsoft.com/office/drawing/2014/main" id="{75269298-DB17-4120-BE26-47AC8126BA4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87" name="Text 19">
          <a:extLst>
            <a:ext uri="{FF2B5EF4-FFF2-40B4-BE49-F238E27FC236}">
              <a16:creationId xmlns:a16="http://schemas.microsoft.com/office/drawing/2014/main" id="{F0A60DD0-E2DB-4D53-A1DF-508899D94FD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88" name="Text 19">
          <a:extLst>
            <a:ext uri="{FF2B5EF4-FFF2-40B4-BE49-F238E27FC236}">
              <a16:creationId xmlns:a16="http://schemas.microsoft.com/office/drawing/2014/main" id="{076F162E-1E1C-48D0-896B-CF727A32443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89" name="Text 19">
          <a:extLst>
            <a:ext uri="{FF2B5EF4-FFF2-40B4-BE49-F238E27FC236}">
              <a16:creationId xmlns:a16="http://schemas.microsoft.com/office/drawing/2014/main" id="{5407E2BF-D456-4B7E-89FE-3FAD66587B5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90" name="Text 19">
          <a:extLst>
            <a:ext uri="{FF2B5EF4-FFF2-40B4-BE49-F238E27FC236}">
              <a16:creationId xmlns:a16="http://schemas.microsoft.com/office/drawing/2014/main" id="{53DE0355-CFE6-4A99-8164-3B84E114A77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91" name="Text 19">
          <a:extLst>
            <a:ext uri="{FF2B5EF4-FFF2-40B4-BE49-F238E27FC236}">
              <a16:creationId xmlns:a16="http://schemas.microsoft.com/office/drawing/2014/main" id="{1E7F2329-1ACE-4B16-A620-6881BA40D73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92" name="Text 19">
          <a:extLst>
            <a:ext uri="{FF2B5EF4-FFF2-40B4-BE49-F238E27FC236}">
              <a16:creationId xmlns:a16="http://schemas.microsoft.com/office/drawing/2014/main" id="{5A6071A3-60B2-4297-8B6B-508AEAAA277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93" name="Text 19">
          <a:extLst>
            <a:ext uri="{FF2B5EF4-FFF2-40B4-BE49-F238E27FC236}">
              <a16:creationId xmlns:a16="http://schemas.microsoft.com/office/drawing/2014/main" id="{C59C276C-388F-4BCA-A8BE-F9B753A3A07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94" name="Text 19">
          <a:extLst>
            <a:ext uri="{FF2B5EF4-FFF2-40B4-BE49-F238E27FC236}">
              <a16:creationId xmlns:a16="http://schemas.microsoft.com/office/drawing/2014/main" id="{C6C9C9BD-6EFE-4C51-B8EA-73F983015B2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95" name="Text 19">
          <a:extLst>
            <a:ext uri="{FF2B5EF4-FFF2-40B4-BE49-F238E27FC236}">
              <a16:creationId xmlns:a16="http://schemas.microsoft.com/office/drawing/2014/main" id="{FEE0AD67-B4EE-4F41-8F9B-0FB28196246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96" name="Text 19">
          <a:extLst>
            <a:ext uri="{FF2B5EF4-FFF2-40B4-BE49-F238E27FC236}">
              <a16:creationId xmlns:a16="http://schemas.microsoft.com/office/drawing/2014/main" id="{22F4C577-AD30-445E-9B7F-6D3240F698C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97" name="Text 19">
          <a:extLst>
            <a:ext uri="{FF2B5EF4-FFF2-40B4-BE49-F238E27FC236}">
              <a16:creationId xmlns:a16="http://schemas.microsoft.com/office/drawing/2014/main" id="{0E778D93-E324-4769-8E5A-A0032CF37EB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98" name="Text 19">
          <a:extLst>
            <a:ext uri="{FF2B5EF4-FFF2-40B4-BE49-F238E27FC236}">
              <a16:creationId xmlns:a16="http://schemas.microsoft.com/office/drawing/2014/main" id="{047B7395-CDD7-4A43-8CEE-EDB0C18655A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299" name="Text 19">
          <a:extLst>
            <a:ext uri="{FF2B5EF4-FFF2-40B4-BE49-F238E27FC236}">
              <a16:creationId xmlns:a16="http://schemas.microsoft.com/office/drawing/2014/main" id="{122FCE11-298A-4007-9F1E-263BB779721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00" name="Text 19">
          <a:extLst>
            <a:ext uri="{FF2B5EF4-FFF2-40B4-BE49-F238E27FC236}">
              <a16:creationId xmlns:a16="http://schemas.microsoft.com/office/drawing/2014/main" id="{A5A9B21B-9DA8-4642-98C3-4BF529F0595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01" name="Text 19">
          <a:extLst>
            <a:ext uri="{FF2B5EF4-FFF2-40B4-BE49-F238E27FC236}">
              <a16:creationId xmlns:a16="http://schemas.microsoft.com/office/drawing/2014/main" id="{837F10D2-5F18-46A1-93B5-24F1799497E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02" name="Text 19">
          <a:extLst>
            <a:ext uri="{FF2B5EF4-FFF2-40B4-BE49-F238E27FC236}">
              <a16:creationId xmlns:a16="http://schemas.microsoft.com/office/drawing/2014/main" id="{08A83674-E634-4D3B-8A4B-9346C5A1325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03" name="Text 19">
          <a:extLst>
            <a:ext uri="{FF2B5EF4-FFF2-40B4-BE49-F238E27FC236}">
              <a16:creationId xmlns:a16="http://schemas.microsoft.com/office/drawing/2014/main" id="{98F4C415-0DE2-4A01-B9C1-7F2782BE165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04" name="Text 19">
          <a:extLst>
            <a:ext uri="{FF2B5EF4-FFF2-40B4-BE49-F238E27FC236}">
              <a16:creationId xmlns:a16="http://schemas.microsoft.com/office/drawing/2014/main" id="{A33E9C07-EBC7-4556-BD15-E48723CED3E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05" name="Text 19">
          <a:extLst>
            <a:ext uri="{FF2B5EF4-FFF2-40B4-BE49-F238E27FC236}">
              <a16:creationId xmlns:a16="http://schemas.microsoft.com/office/drawing/2014/main" id="{F71A7484-710D-4A8B-8BDB-492AFD1D6D2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06" name="Text 19">
          <a:extLst>
            <a:ext uri="{FF2B5EF4-FFF2-40B4-BE49-F238E27FC236}">
              <a16:creationId xmlns:a16="http://schemas.microsoft.com/office/drawing/2014/main" id="{288EFC2C-62F6-4F12-ABF9-87EA042D215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07" name="Text 19">
          <a:extLst>
            <a:ext uri="{FF2B5EF4-FFF2-40B4-BE49-F238E27FC236}">
              <a16:creationId xmlns:a16="http://schemas.microsoft.com/office/drawing/2014/main" id="{DAA6B853-5419-46C2-8C47-8F00EC01DA9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08" name="Text 19">
          <a:extLst>
            <a:ext uri="{FF2B5EF4-FFF2-40B4-BE49-F238E27FC236}">
              <a16:creationId xmlns:a16="http://schemas.microsoft.com/office/drawing/2014/main" id="{DA4BF5C3-43BE-45BA-BF36-5705092CD5B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09" name="Text 19">
          <a:extLst>
            <a:ext uri="{FF2B5EF4-FFF2-40B4-BE49-F238E27FC236}">
              <a16:creationId xmlns:a16="http://schemas.microsoft.com/office/drawing/2014/main" id="{68F4700A-B7EF-4C15-96BB-2D947DF6225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10" name="Text 19">
          <a:extLst>
            <a:ext uri="{FF2B5EF4-FFF2-40B4-BE49-F238E27FC236}">
              <a16:creationId xmlns:a16="http://schemas.microsoft.com/office/drawing/2014/main" id="{9CDB1532-FA63-480A-918B-DBB01B2E5CA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11" name="Text 19">
          <a:extLst>
            <a:ext uri="{FF2B5EF4-FFF2-40B4-BE49-F238E27FC236}">
              <a16:creationId xmlns:a16="http://schemas.microsoft.com/office/drawing/2014/main" id="{D3B0B759-EF52-4DFF-998F-EADF1AD15D9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12" name="Text 19">
          <a:extLst>
            <a:ext uri="{FF2B5EF4-FFF2-40B4-BE49-F238E27FC236}">
              <a16:creationId xmlns:a16="http://schemas.microsoft.com/office/drawing/2014/main" id="{76799284-B4D2-41C8-941A-5D7F6139036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13" name="Text 19">
          <a:extLst>
            <a:ext uri="{FF2B5EF4-FFF2-40B4-BE49-F238E27FC236}">
              <a16:creationId xmlns:a16="http://schemas.microsoft.com/office/drawing/2014/main" id="{04CD6614-B0AA-4110-865D-52350C6180F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14" name="Text 19">
          <a:extLst>
            <a:ext uri="{FF2B5EF4-FFF2-40B4-BE49-F238E27FC236}">
              <a16:creationId xmlns:a16="http://schemas.microsoft.com/office/drawing/2014/main" id="{DB615758-4040-4FA0-AB53-CEC0C471391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15" name="Text 19">
          <a:extLst>
            <a:ext uri="{FF2B5EF4-FFF2-40B4-BE49-F238E27FC236}">
              <a16:creationId xmlns:a16="http://schemas.microsoft.com/office/drawing/2014/main" id="{4AD08965-ADCE-4904-925E-17176DCF768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16" name="Text 19">
          <a:extLst>
            <a:ext uri="{FF2B5EF4-FFF2-40B4-BE49-F238E27FC236}">
              <a16:creationId xmlns:a16="http://schemas.microsoft.com/office/drawing/2014/main" id="{F61D5CC0-8478-4874-A606-C8834819256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17" name="Text 19">
          <a:extLst>
            <a:ext uri="{FF2B5EF4-FFF2-40B4-BE49-F238E27FC236}">
              <a16:creationId xmlns:a16="http://schemas.microsoft.com/office/drawing/2014/main" id="{42DF2227-6DFC-4288-B7C0-D351317D9BB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18" name="Text 19">
          <a:extLst>
            <a:ext uri="{FF2B5EF4-FFF2-40B4-BE49-F238E27FC236}">
              <a16:creationId xmlns:a16="http://schemas.microsoft.com/office/drawing/2014/main" id="{FBC338D9-99BB-4E28-86E2-B9D61468FB2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19" name="Text 19">
          <a:extLst>
            <a:ext uri="{FF2B5EF4-FFF2-40B4-BE49-F238E27FC236}">
              <a16:creationId xmlns:a16="http://schemas.microsoft.com/office/drawing/2014/main" id="{6BBB28F2-DF34-4B37-9DC7-9B44DBC348C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20" name="Text 19">
          <a:extLst>
            <a:ext uri="{FF2B5EF4-FFF2-40B4-BE49-F238E27FC236}">
              <a16:creationId xmlns:a16="http://schemas.microsoft.com/office/drawing/2014/main" id="{731A3450-2223-4020-8648-9DE1ECDC89C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21" name="Text 19">
          <a:extLst>
            <a:ext uri="{FF2B5EF4-FFF2-40B4-BE49-F238E27FC236}">
              <a16:creationId xmlns:a16="http://schemas.microsoft.com/office/drawing/2014/main" id="{EDFA10A1-0C41-4336-8E3F-C95C6D5BF91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22" name="Text 19">
          <a:extLst>
            <a:ext uri="{FF2B5EF4-FFF2-40B4-BE49-F238E27FC236}">
              <a16:creationId xmlns:a16="http://schemas.microsoft.com/office/drawing/2014/main" id="{A4BAD1A9-1CA9-409B-9666-6C360C472E7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23" name="Text 19">
          <a:extLst>
            <a:ext uri="{FF2B5EF4-FFF2-40B4-BE49-F238E27FC236}">
              <a16:creationId xmlns:a16="http://schemas.microsoft.com/office/drawing/2014/main" id="{B055230C-AE64-47F1-90AC-382BB112C3A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24" name="Text 19">
          <a:extLst>
            <a:ext uri="{FF2B5EF4-FFF2-40B4-BE49-F238E27FC236}">
              <a16:creationId xmlns:a16="http://schemas.microsoft.com/office/drawing/2014/main" id="{5C1E1BA5-F855-44D7-B7EB-458C9B11132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25" name="Text 19">
          <a:extLst>
            <a:ext uri="{FF2B5EF4-FFF2-40B4-BE49-F238E27FC236}">
              <a16:creationId xmlns:a16="http://schemas.microsoft.com/office/drawing/2014/main" id="{263018D5-8934-44A4-9F73-A8D2C1FA920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26" name="Text 19">
          <a:extLst>
            <a:ext uri="{FF2B5EF4-FFF2-40B4-BE49-F238E27FC236}">
              <a16:creationId xmlns:a16="http://schemas.microsoft.com/office/drawing/2014/main" id="{BEA0F5EE-B44B-4F18-9701-808AFAA2B62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327" name="Text 19">
          <a:extLst>
            <a:ext uri="{FF2B5EF4-FFF2-40B4-BE49-F238E27FC236}">
              <a16:creationId xmlns:a16="http://schemas.microsoft.com/office/drawing/2014/main" id="{747F2CCE-EC4D-4803-B25B-65533913F5D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28" name="Text 19">
          <a:extLst>
            <a:ext uri="{FF2B5EF4-FFF2-40B4-BE49-F238E27FC236}">
              <a16:creationId xmlns:a16="http://schemas.microsoft.com/office/drawing/2014/main" id="{23AC7CE9-4CB3-47C2-9DF1-97D1F23FC56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29" name="Text 19">
          <a:extLst>
            <a:ext uri="{FF2B5EF4-FFF2-40B4-BE49-F238E27FC236}">
              <a16:creationId xmlns:a16="http://schemas.microsoft.com/office/drawing/2014/main" id="{9C5F649E-37DF-46CE-B537-97C3C49DA25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30" name="Text 19">
          <a:extLst>
            <a:ext uri="{FF2B5EF4-FFF2-40B4-BE49-F238E27FC236}">
              <a16:creationId xmlns:a16="http://schemas.microsoft.com/office/drawing/2014/main" id="{D8E7A117-1528-46E2-83DB-D1C46D9FF53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31" name="Text 19">
          <a:extLst>
            <a:ext uri="{FF2B5EF4-FFF2-40B4-BE49-F238E27FC236}">
              <a16:creationId xmlns:a16="http://schemas.microsoft.com/office/drawing/2014/main" id="{C584FE42-187D-48F1-B467-6A64778268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32" name="Text 19">
          <a:extLst>
            <a:ext uri="{FF2B5EF4-FFF2-40B4-BE49-F238E27FC236}">
              <a16:creationId xmlns:a16="http://schemas.microsoft.com/office/drawing/2014/main" id="{5DD98738-BC2D-4EEF-884B-F12BE56270D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33" name="Text 19">
          <a:extLst>
            <a:ext uri="{FF2B5EF4-FFF2-40B4-BE49-F238E27FC236}">
              <a16:creationId xmlns:a16="http://schemas.microsoft.com/office/drawing/2014/main" id="{2DD003B5-ABDA-4413-9463-E8ABEB54F06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34" name="Text 19">
          <a:extLst>
            <a:ext uri="{FF2B5EF4-FFF2-40B4-BE49-F238E27FC236}">
              <a16:creationId xmlns:a16="http://schemas.microsoft.com/office/drawing/2014/main" id="{769C9680-68C0-40AA-BBD7-6D1DA4586D9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35" name="Text 19">
          <a:extLst>
            <a:ext uri="{FF2B5EF4-FFF2-40B4-BE49-F238E27FC236}">
              <a16:creationId xmlns:a16="http://schemas.microsoft.com/office/drawing/2014/main" id="{0D3116AE-47B2-4086-A0A7-EDCE5D86B22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36" name="Text 19">
          <a:extLst>
            <a:ext uri="{FF2B5EF4-FFF2-40B4-BE49-F238E27FC236}">
              <a16:creationId xmlns:a16="http://schemas.microsoft.com/office/drawing/2014/main" id="{3565B9EC-F29A-4531-878F-D2B8C3FD7D5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37" name="Text 19">
          <a:extLst>
            <a:ext uri="{FF2B5EF4-FFF2-40B4-BE49-F238E27FC236}">
              <a16:creationId xmlns:a16="http://schemas.microsoft.com/office/drawing/2014/main" id="{F2175032-78F4-4BA0-8ADF-9CCC3D6479B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38" name="Text 19">
          <a:extLst>
            <a:ext uri="{FF2B5EF4-FFF2-40B4-BE49-F238E27FC236}">
              <a16:creationId xmlns:a16="http://schemas.microsoft.com/office/drawing/2014/main" id="{3932D93D-D8E2-47C7-A870-E37FB3599AD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39" name="Text 19">
          <a:extLst>
            <a:ext uri="{FF2B5EF4-FFF2-40B4-BE49-F238E27FC236}">
              <a16:creationId xmlns:a16="http://schemas.microsoft.com/office/drawing/2014/main" id="{F62E95D2-AE7F-41FE-B9AD-D0A1E0B55E2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40" name="Text 19">
          <a:extLst>
            <a:ext uri="{FF2B5EF4-FFF2-40B4-BE49-F238E27FC236}">
              <a16:creationId xmlns:a16="http://schemas.microsoft.com/office/drawing/2014/main" id="{FBE15972-E8FB-4FCB-B5CE-8C9F21E679D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41" name="Text 19">
          <a:extLst>
            <a:ext uri="{FF2B5EF4-FFF2-40B4-BE49-F238E27FC236}">
              <a16:creationId xmlns:a16="http://schemas.microsoft.com/office/drawing/2014/main" id="{CDBFFF3A-D997-4FA0-9C80-FC0C0295F6A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42" name="Text 19">
          <a:extLst>
            <a:ext uri="{FF2B5EF4-FFF2-40B4-BE49-F238E27FC236}">
              <a16:creationId xmlns:a16="http://schemas.microsoft.com/office/drawing/2014/main" id="{636E1FFA-2F6C-48AD-9F79-0D7BDAEF20A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43" name="Text 19">
          <a:extLst>
            <a:ext uri="{FF2B5EF4-FFF2-40B4-BE49-F238E27FC236}">
              <a16:creationId xmlns:a16="http://schemas.microsoft.com/office/drawing/2014/main" id="{010C15BC-C9E9-4CF5-9444-BE4ABBD0AE0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44" name="Text 19">
          <a:extLst>
            <a:ext uri="{FF2B5EF4-FFF2-40B4-BE49-F238E27FC236}">
              <a16:creationId xmlns:a16="http://schemas.microsoft.com/office/drawing/2014/main" id="{74060668-F583-4440-B064-FCA696FF97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45" name="Text 19">
          <a:extLst>
            <a:ext uri="{FF2B5EF4-FFF2-40B4-BE49-F238E27FC236}">
              <a16:creationId xmlns:a16="http://schemas.microsoft.com/office/drawing/2014/main" id="{2693AA2A-B170-4DA5-89D3-FB53D860EFF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46" name="Text 19">
          <a:extLst>
            <a:ext uri="{FF2B5EF4-FFF2-40B4-BE49-F238E27FC236}">
              <a16:creationId xmlns:a16="http://schemas.microsoft.com/office/drawing/2014/main" id="{41A52FA3-AC44-4D11-879D-49C101CE763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47" name="Text 19">
          <a:extLst>
            <a:ext uri="{FF2B5EF4-FFF2-40B4-BE49-F238E27FC236}">
              <a16:creationId xmlns:a16="http://schemas.microsoft.com/office/drawing/2014/main" id="{C3709941-C08A-4323-87B7-892DB5AADFA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48" name="Text 19">
          <a:extLst>
            <a:ext uri="{FF2B5EF4-FFF2-40B4-BE49-F238E27FC236}">
              <a16:creationId xmlns:a16="http://schemas.microsoft.com/office/drawing/2014/main" id="{F98D8BA7-BB00-42FE-81C8-D75FE01EC44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49" name="Text 19">
          <a:extLst>
            <a:ext uri="{FF2B5EF4-FFF2-40B4-BE49-F238E27FC236}">
              <a16:creationId xmlns:a16="http://schemas.microsoft.com/office/drawing/2014/main" id="{28FE6C5A-BA3A-4473-BBCD-3F296A5E568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50" name="Text 19">
          <a:extLst>
            <a:ext uri="{FF2B5EF4-FFF2-40B4-BE49-F238E27FC236}">
              <a16:creationId xmlns:a16="http://schemas.microsoft.com/office/drawing/2014/main" id="{5145133B-EF99-4167-976D-70B1830B0A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51" name="Text 19">
          <a:extLst>
            <a:ext uri="{FF2B5EF4-FFF2-40B4-BE49-F238E27FC236}">
              <a16:creationId xmlns:a16="http://schemas.microsoft.com/office/drawing/2014/main" id="{CEDD3F36-2D4B-47F1-9BF2-A1C7F376328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52" name="Text 19">
          <a:extLst>
            <a:ext uri="{FF2B5EF4-FFF2-40B4-BE49-F238E27FC236}">
              <a16:creationId xmlns:a16="http://schemas.microsoft.com/office/drawing/2014/main" id="{211A27F9-F53F-4D5C-8C87-13B981C9F2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53" name="Text 19">
          <a:extLst>
            <a:ext uri="{FF2B5EF4-FFF2-40B4-BE49-F238E27FC236}">
              <a16:creationId xmlns:a16="http://schemas.microsoft.com/office/drawing/2014/main" id="{D6F4D088-DE05-4964-AFA0-A08D89539F0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54" name="Text 19">
          <a:extLst>
            <a:ext uri="{FF2B5EF4-FFF2-40B4-BE49-F238E27FC236}">
              <a16:creationId xmlns:a16="http://schemas.microsoft.com/office/drawing/2014/main" id="{08F04BAA-C849-4EB0-BE27-0FC1A6C3787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55" name="Text 19">
          <a:extLst>
            <a:ext uri="{FF2B5EF4-FFF2-40B4-BE49-F238E27FC236}">
              <a16:creationId xmlns:a16="http://schemas.microsoft.com/office/drawing/2014/main" id="{7A9AFD3D-54C4-4AD3-9277-ECF4DD86538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56" name="Text 19">
          <a:extLst>
            <a:ext uri="{FF2B5EF4-FFF2-40B4-BE49-F238E27FC236}">
              <a16:creationId xmlns:a16="http://schemas.microsoft.com/office/drawing/2014/main" id="{A1B124F5-4D6E-4DC5-8CBB-28C5A5F394E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57" name="Text 19">
          <a:extLst>
            <a:ext uri="{FF2B5EF4-FFF2-40B4-BE49-F238E27FC236}">
              <a16:creationId xmlns:a16="http://schemas.microsoft.com/office/drawing/2014/main" id="{BBBF4CAD-06AA-4A68-AE62-30F10694045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58" name="Text 19">
          <a:extLst>
            <a:ext uri="{FF2B5EF4-FFF2-40B4-BE49-F238E27FC236}">
              <a16:creationId xmlns:a16="http://schemas.microsoft.com/office/drawing/2014/main" id="{F0BA172C-45BF-46C4-92A7-0E9810145A2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59" name="Text 19">
          <a:extLst>
            <a:ext uri="{FF2B5EF4-FFF2-40B4-BE49-F238E27FC236}">
              <a16:creationId xmlns:a16="http://schemas.microsoft.com/office/drawing/2014/main" id="{62EE6CA0-A437-46AD-9C92-01483376B63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60" name="Text 19">
          <a:extLst>
            <a:ext uri="{FF2B5EF4-FFF2-40B4-BE49-F238E27FC236}">
              <a16:creationId xmlns:a16="http://schemas.microsoft.com/office/drawing/2014/main" id="{39437543-6FB5-4FEF-8DF4-EE140898C8F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61" name="Text 19">
          <a:extLst>
            <a:ext uri="{FF2B5EF4-FFF2-40B4-BE49-F238E27FC236}">
              <a16:creationId xmlns:a16="http://schemas.microsoft.com/office/drawing/2014/main" id="{0A403D67-2B02-4899-90F0-8129282E5D4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62" name="Text 19">
          <a:extLst>
            <a:ext uri="{FF2B5EF4-FFF2-40B4-BE49-F238E27FC236}">
              <a16:creationId xmlns:a16="http://schemas.microsoft.com/office/drawing/2014/main" id="{59049C16-21DE-44DD-8C81-F79A3D7C7A8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63" name="Text 19">
          <a:extLst>
            <a:ext uri="{FF2B5EF4-FFF2-40B4-BE49-F238E27FC236}">
              <a16:creationId xmlns:a16="http://schemas.microsoft.com/office/drawing/2014/main" id="{16729FF0-C642-460E-80AA-0DD23D4C0B5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64" name="Text 19">
          <a:extLst>
            <a:ext uri="{FF2B5EF4-FFF2-40B4-BE49-F238E27FC236}">
              <a16:creationId xmlns:a16="http://schemas.microsoft.com/office/drawing/2014/main" id="{57232807-D2E9-4217-BF82-A75812D3E60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65" name="Text 19">
          <a:extLst>
            <a:ext uri="{FF2B5EF4-FFF2-40B4-BE49-F238E27FC236}">
              <a16:creationId xmlns:a16="http://schemas.microsoft.com/office/drawing/2014/main" id="{8A3B71B5-BA91-4D7C-AE58-718D2EC317D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66" name="Text 19">
          <a:extLst>
            <a:ext uri="{FF2B5EF4-FFF2-40B4-BE49-F238E27FC236}">
              <a16:creationId xmlns:a16="http://schemas.microsoft.com/office/drawing/2014/main" id="{98EB5ABA-4D62-4811-AB3C-E3C7D0B7E74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67" name="Text 19">
          <a:extLst>
            <a:ext uri="{FF2B5EF4-FFF2-40B4-BE49-F238E27FC236}">
              <a16:creationId xmlns:a16="http://schemas.microsoft.com/office/drawing/2014/main" id="{A0C6CC7B-B7B0-4249-A74D-2000AAC7FDA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68" name="Text 19">
          <a:extLst>
            <a:ext uri="{FF2B5EF4-FFF2-40B4-BE49-F238E27FC236}">
              <a16:creationId xmlns:a16="http://schemas.microsoft.com/office/drawing/2014/main" id="{EB0D23F6-0CAA-4322-B7D9-7455A876F95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69" name="Text 19">
          <a:extLst>
            <a:ext uri="{FF2B5EF4-FFF2-40B4-BE49-F238E27FC236}">
              <a16:creationId xmlns:a16="http://schemas.microsoft.com/office/drawing/2014/main" id="{297A9B0C-EF99-4C8E-A3F1-7E5E9B5D0C6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70" name="Text 19">
          <a:extLst>
            <a:ext uri="{FF2B5EF4-FFF2-40B4-BE49-F238E27FC236}">
              <a16:creationId xmlns:a16="http://schemas.microsoft.com/office/drawing/2014/main" id="{8B581CFC-CE71-4EEB-BA3F-FD0C280F96C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71" name="Text 19">
          <a:extLst>
            <a:ext uri="{FF2B5EF4-FFF2-40B4-BE49-F238E27FC236}">
              <a16:creationId xmlns:a16="http://schemas.microsoft.com/office/drawing/2014/main" id="{EA3867E8-98DC-4BFD-927A-AD28E6B3646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72" name="Text 19">
          <a:extLst>
            <a:ext uri="{FF2B5EF4-FFF2-40B4-BE49-F238E27FC236}">
              <a16:creationId xmlns:a16="http://schemas.microsoft.com/office/drawing/2014/main" id="{6E6E150A-6DB3-4B9F-92F5-251838BFCAA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73" name="Text 19">
          <a:extLst>
            <a:ext uri="{FF2B5EF4-FFF2-40B4-BE49-F238E27FC236}">
              <a16:creationId xmlns:a16="http://schemas.microsoft.com/office/drawing/2014/main" id="{13BE2460-BF36-44DB-BAEF-7FCF6460A06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74" name="Text 19">
          <a:extLst>
            <a:ext uri="{FF2B5EF4-FFF2-40B4-BE49-F238E27FC236}">
              <a16:creationId xmlns:a16="http://schemas.microsoft.com/office/drawing/2014/main" id="{05028D12-C5C5-41C6-AE9C-A3A1FF90CFA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75" name="Text 19">
          <a:extLst>
            <a:ext uri="{FF2B5EF4-FFF2-40B4-BE49-F238E27FC236}">
              <a16:creationId xmlns:a16="http://schemas.microsoft.com/office/drawing/2014/main" id="{CC4666D5-867D-4E86-A759-54786DC2AEB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76" name="Text 19">
          <a:extLst>
            <a:ext uri="{FF2B5EF4-FFF2-40B4-BE49-F238E27FC236}">
              <a16:creationId xmlns:a16="http://schemas.microsoft.com/office/drawing/2014/main" id="{494217DF-73F5-47CA-981B-C60129F1B5D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77" name="Text 19">
          <a:extLst>
            <a:ext uri="{FF2B5EF4-FFF2-40B4-BE49-F238E27FC236}">
              <a16:creationId xmlns:a16="http://schemas.microsoft.com/office/drawing/2014/main" id="{0685EE1E-C8FC-427B-B39A-2B8071936B6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78" name="Text 19">
          <a:extLst>
            <a:ext uri="{FF2B5EF4-FFF2-40B4-BE49-F238E27FC236}">
              <a16:creationId xmlns:a16="http://schemas.microsoft.com/office/drawing/2014/main" id="{8BE6C57A-6C28-4A5C-A8F1-36157EC366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79" name="Text 19">
          <a:extLst>
            <a:ext uri="{FF2B5EF4-FFF2-40B4-BE49-F238E27FC236}">
              <a16:creationId xmlns:a16="http://schemas.microsoft.com/office/drawing/2014/main" id="{ED1CE818-9B3D-4E58-A191-7D5CCB616D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80" name="Text 19">
          <a:extLst>
            <a:ext uri="{FF2B5EF4-FFF2-40B4-BE49-F238E27FC236}">
              <a16:creationId xmlns:a16="http://schemas.microsoft.com/office/drawing/2014/main" id="{5F025015-7FB7-409D-8A64-3C565AD5CC4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81" name="Text 19">
          <a:extLst>
            <a:ext uri="{FF2B5EF4-FFF2-40B4-BE49-F238E27FC236}">
              <a16:creationId xmlns:a16="http://schemas.microsoft.com/office/drawing/2014/main" id="{0EA1C494-84F8-4FA9-A8C6-E0800766672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82" name="Text 19">
          <a:extLst>
            <a:ext uri="{FF2B5EF4-FFF2-40B4-BE49-F238E27FC236}">
              <a16:creationId xmlns:a16="http://schemas.microsoft.com/office/drawing/2014/main" id="{99A790E3-F5E3-4FBE-AF84-B8904979430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83" name="Text 19">
          <a:extLst>
            <a:ext uri="{FF2B5EF4-FFF2-40B4-BE49-F238E27FC236}">
              <a16:creationId xmlns:a16="http://schemas.microsoft.com/office/drawing/2014/main" id="{53269B9D-490E-49DE-9127-41FCD396B58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84" name="Text 19">
          <a:extLst>
            <a:ext uri="{FF2B5EF4-FFF2-40B4-BE49-F238E27FC236}">
              <a16:creationId xmlns:a16="http://schemas.microsoft.com/office/drawing/2014/main" id="{A8D5F66F-297D-49C8-AE27-319D584CB0A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85" name="Text 19">
          <a:extLst>
            <a:ext uri="{FF2B5EF4-FFF2-40B4-BE49-F238E27FC236}">
              <a16:creationId xmlns:a16="http://schemas.microsoft.com/office/drawing/2014/main" id="{7E05A0A1-E9E4-41F8-AA1A-69758AA23ED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86" name="Text 19">
          <a:extLst>
            <a:ext uri="{FF2B5EF4-FFF2-40B4-BE49-F238E27FC236}">
              <a16:creationId xmlns:a16="http://schemas.microsoft.com/office/drawing/2014/main" id="{A84717E1-BA24-4AA2-9235-745530F0B58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87" name="Text 19">
          <a:extLst>
            <a:ext uri="{FF2B5EF4-FFF2-40B4-BE49-F238E27FC236}">
              <a16:creationId xmlns:a16="http://schemas.microsoft.com/office/drawing/2014/main" id="{696D24D6-A262-444F-89BD-2AF8875BCE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88" name="Text 19">
          <a:extLst>
            <a:ext uri="{FF2B5EF4-FFF2-40B4-BE49-F238E27FC236}">
              <a16:creationId xmlns:a16="http://schemas.microsoft.com/office/drawing/2014/main" id="{40F72BEA-04F4-4615-B86D-FAB5539198C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89" name="Text 19">
          <a:extLst>
            <a:ext uri="{FF2B5EF4-FFF2-40B4-BE49-F238E27FC236}">
              <a16:creationId xmlns:a16="http://schemas.microsoft.com/office/drawing/2014/main" id="{DDC06ACB-53CA-4B1F-AFDB-DCCD7E867B2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90" name="Text 19">
          <a:extLst>
            <a:ext uri="{FF2B5EF4-FFF2-40B4-BE49-F238E27FC236}">
              <a16:creationId xmlns:a16="http://schemas.microsoft.com/office/drawing/2014/main" id="{C6BCF732-6563-403B-9335-DEBEF7DCEB6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91" name="Text 19">
          <a:extLst>
            <a:ext uri="{FF2B5EF4-FFF2-40B4-BE49-F238E27FC236}">
              <a16:creationId xmlns:a16="http://schemas.microsoft.com/office/drawing/2014/main" id="{A02C6FA3-0005-4821-9D64-BE4771D241C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92" name="Text 19">
          <a:extLst>
            <a:ext uri="{FF2B5EF4-FFF2-40B4-BE49-F238E27FC236}">
              <a16:creationId xmlns:a16="http://schemas.microsoft.com/office/drawing/2014/main" id="{C32BB248-CB87-4FD4-9301-206054001D7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93" name="Text 19">
          <a:extLst>
            <a:ext uri="{FF2B5EF4-FFF2-40B4-BE49-F238E27FC236}">
              <a16:creationId xmlns:a16="http://schemas.microsoft.com/office/drawing/2014/main" id="{CDD810EB-ED57-4401-A353-E53D5582838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94" name="Text 19">
          <a:extLst>
            <a:ext uri="{FF2B5EF4-FFF2-40B4-BE49-F238E27FC236}">
              <a16:creationId xmlns:a16="http://schemas.microsoft.com/office/drawing/2014/main" id="{FC07C508-5343-48A4-ABBD-DFF15A2F1C7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95" name="Text 19">
          <a:extLst>
            <a:ext uri="{FF2B5EF4-FFF2-40B4-BE49-F238E27FC236}">
              <a16:creationId xmlns:a16="http://schemas.microsoft.com/office/drawing/2014/main" id="{DAB5D804-64B4-4B1B-9FDE-C924AF3BC6B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96" name="Text 19">
          <a:extLst>
            <a:ext uri="{FF2B5EF4-FFF2-40B4-BE49-F238E27FC236}">
              <a16:creationId xmlns:a16="http://schemas.microsoft.com/office/drawing/2014/main" id="{F1BDB540-0A73-4C9B-9238-FF646BEA089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97" name="Text 19">
          <a:extLst>
            <a:ext uri="{FF2B5EF4-FFF2-40B4-BE49-F238E27FC236}">
              <a16:creationId xmlns:a16="http://schemas.microsoft.com/office/drawing/2014/main" id="{E862ABE4-6093-466E-8237-DB6DD94AC77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98" name="Text 19">
          <a:extLst>
            <a:ext uri="{FF2B5EF4-FFF2-40B4-BE49-F238E27FC236}">
              <a16:creationId xmlns:a16="http://schemas.microsoft.com/office/drawing/2014/main" id="{3B0A685F-A8DE-48D7-A7A6-B604432327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399" name="Text 19">
          <a:extLst>
            <a:ext uri="{FF2B5EF4-FFF2-40B4-BE49-F238E27FC236}">
              <a16:creationId xmlns:a16="http://schemas.microsoft.com/office/drawing/2014/main" id="{57981AA4-68ED-4025-B75C-C0840B8A26A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00" name="Text 19">
          <a:extLst>
            <a:ext uri="{FF2B5EF4-FFF2-40B4-BE49-F238E27FC236}">
              <a16:creationId xmlns:a16="http://schemas.microsoft.com/office/drawing/2014/main" id="{E168CE63-3F8B-4E12-8489-F5722901945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01" name="Text 19">
          <a:extLst>
            <a:ext uri="{FF2B5EF4-FFF2-40B4-BE49-F238E27FC236}">
              <a16:creationId xmlns:a16="http://schemas.microsoft.com/office/drawing/2014/main" id="{B2F21339-D477-40C5-B8DF-73684058893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02" name="Text 19">
          <a:extLst>
            <a:ext uri="{FF2B5EF4-FFF2-40B4-BE49-F238E27FC236}">
              <a16:creationId xmlns:a16="http://schemas.microsoft.com/office/drawing/2014/main" id="{47E3D17C-48CF-4776-9662-CA87BF4F7FE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03" name="Text 19">
          <a:extLst>
            <a:ext uri="{FF2B5EF4-FFF2-40B4-BE49-F238E27FC236}">
              <a16:creationId xmlns:a16="http://schemas.microsoft.com/office/drawing/2014/main" id="{4C32C0C1-3942-43EF-BB0F-B103CA874C9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04" name="Text 19">
          <a:extLst>
            <a:ext uri="{FF2B5EF4-FFF2-40B4-BE49-F238E27FC236}">
              <a16:creationId xmlns:a16="http://schemas.microsoft.com/office/drawing/2014/main" id="{D426DB0E-EA77-4B0B-8A41-DC19C6836B8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05" name="Text 19">
          <a:extLst>
            <a:ext uri="{FF2B5EF4-FFF2-40B4-BE49-F238E27FC236}">
              <a16:creationId xmlns:a16="http://schemas.microsoft.com/office/drawing/2014/main" id="{8581205C-A516-4FAA-993C-E4CCE5EAB53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06" name="Text 19">
          <a:extLst>
            <a:ext uri="{FF2B5EF4-FFF2-40B4-BE49-F238E27FC236}">
              <a16:creationId xmlns:a16="http://schemas.microsoft.com/office/drawing/2014/main" id="{F341694A-041E-41CF-A48D-B0FA06841F2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07" name="Text 19">
          <a:extLst>
            <a:ext uri="{FF2B5EF4-FFF2-40B4-BE49-F238E27FC236}">
              <a16:creationId xmlns:a16="http://schemas.microsoft.com/office/drawing/2014/main" id="{27EE70D5-43BB-4E86-8313-58B255CC028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08" name="Text 19">
          <a:extLst>
            <a:ext uri="{FF2B5EF4-FFF2-40B4-BE49-F238E27FC236}">
              <a16:creationId xmlns:a16="http://schemas.microsoft.com/office/drawing/2014/main" id="{782F029A-5510-493C-8AA6-595EFC81D48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09" name="Text 19">
          <a:extLst>
            <a:ext uri="{FF2B5EF4-FFF2-40B4-BE49-F238E27FC236}">
              <a16:creationId xmlns:a16="http://schemas.microsoft.com/office/drawing/2014/main" id="{21657B72-E4B8-42B3-B37C-1A51D18DECE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10" name="Text 19">
          <a:extLst>
            <a:ext uri="{FF2B5EF4-FFF2-40B4-BE49-F238E27FC236}">
              <a16:creationId xmlns:a16="http://schemas.microsoft.com/office/drawing/2014/main" id="{F5D8F8F6-EE64-4562-AC58-7229BFD12A1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11" name="Text 19">
          <a:extLst>
            <a:ext uri="{FF2B5EF4-FFF2-40B4-BE49-F238E27FC236}">
              <a16:creationId xmlns:a16="http://schemas.microsoft.com/office/drawing/2014/main" id="{6020E092-5EC6-4A91-BDE4-4ACACFF8656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12" name="Text 19">
          <a:extLst>
            <a:ext uri="{FF2B5EF4-FFF2-40B4-BE49-F238E27FC236}">
              <a16:creationId xmlns:a16="http://schemas.microsoft.com/office/drawing/2014/main" id="{7A47235F-D8CC-42F1-BF0F-59EBC36BC87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13" name="Text 19">
          <a:extLst>
            <a:ext uri="{FF2B5EF4-FFF2-40B4-BE49-F238E27FC236}">
              <a16:creationId xmlns:a16="http://schemas.microsoft.com/office/drawing/2014/main" id="{7E83893A-67AC-4523-9A80-A7DA0928EA2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14" name="Text 19">
          <a:extLst>
            <a:ext uri="{FF2B5EF4-FFF2-40B4-BE49-F238E27FC236}">
              <a16:creationId xmlns:a16="http://schemas.microsoft.com/office/drawing/2014/main" id="{C982C630-3570-4182-81FC-5F65F75F86C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15" name="Text 19">
          <a:extLst>
            <a:ext uri="{FF2B5EF4-FFF2-40B4-BE49-F238E27FC236}">
              <a16:creationId xmlns:a16="http://schemas.microsoft.com/office/drawing/2014/main" id="{1E6427F1-D25C-4000-BBDB-A4BAFFDD608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16" name="Text 19">
          <a:extLst>
            <a:ext uri="{FF2B5EF4-FFF2-40B4-BE49-F238E27FC236}">
              <a16:creationId xmlns:a16="http://schemas.microsoft.com/office/drawing/2014/main" id="{0C4CF686-E2D2-4CE2-8A12-CF0E539BD93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17" name="Text 19">
          <a:extLst>
            <a:ext uri="{FF2B5EF4-FFF2-40B4-BE49-F238E27FC236}">
              <a16:creationId xmlns:a16="http://schemas.microsoft.com/office/drawing/2014/main" id="{1669DC0D-8BAA-4AC9-B7F9-F9AB22A2A0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18" name="Text 19">
          <a:extLst>
            <a:ext uri="{FF2B5EF4-FFF2-40B4-BE49-F238E27FC236}">
              <a16:creationId xmlns:a16="http://schemas.microsoft.com/office/drawing/2014/main" id="{33152C89-A7ED-4978-B4AB-EEE95E19C28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19" name="Text 19">
          <a:extLst>
            <a:ext uri="{FF2B5EF4-FFF2-40B4-BE49-F238E27FC236}">
              <a16:creationId xmlns:a16="http://schemas.microsoft.com/office/drawing/2014/main" id="{22D04E79-3144-49E5-B69E-947D652CAAE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20" name="Text 19">
          <a:extLst>
            <a:ext uri="{FF2B5EF4-FFF2-40B4-BE49-F238E27FC236}">
              <a16:creationId xmlns:a16="http://schemas.microsoft.com/office/drawing/2014/main" id="{E85F0D67-1578-42EB-80B4-909848F17AB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21" name="Text 19">
          <a:extLst>
            <a:ext uri="{FF2B5EF4-FFF2-40B4-BE49-F238E27FC236}">
              <a16:creationId xmlns:a16="http://schemas.microsoft.com/office/drawing/2014/main" id="{0D59E548-F147-463A-AE5C-9F1EA11B0A6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22" name="Text 19">
          <a:extLst>
            <a:ext uri="{FF2B5EF4-FFF2-40B4-BE49-F238E27FC236}">
              <a16:creationId xmlns:a16="http://schemas.microsoft.com/office/drawing/2014/main" id="{34A58D4A-7227-496E-8E1E-31AC20ACDB2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23" name="Text 19">
          <a:extLst>
            <a:ext uri="{FF2B5EF4-FFF2-40B4-BE49-F238E27FC236}">
              <a16:creationId xmlns:a16="http://schemas.microsoft.com/office/drawing/2014/main" id="{8C5B83D7-8DBE-456F-B087-EBB9857BEDA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24" name="Text 19">
          <a:extLst>
            <a:ext uri="{FF2B5EF4-FFF2-40B4-BE49-F238E27FC236}">
              <a16:creationId xmlns:a16="http://schemas.microsoft.com/office/drawing/2014/main" id="{CBF860DC-F346-486F-B833-3F2D2D59A6D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25" name="Text 19">
          <a:extLst>
            <a:ext uri="{FF2B5EF4-FFF2-40B4-BE49-F238E27FC236}">
              <a16:creationId xmlns:a16="http://schemas.microsoft.com/office/drawing/2014/main" id="{5D46B3F6-EE36-4849-A949-13DB821FDEE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26" name="Text 19">
          <a:extLst>
            <a:ext uri="{FF2B5EF4-FFF2-40B4-BE49-F238E27FC236}">
              <a16:creationId xmlns:a16="http://schemas.microsoft.com/office/drawing/2014/main" id="{FA14C1B3-CBF6-40A0-A2DD-AD5B59DE03D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427" name="Text 19">
          <a:extLst>
            <a:ext uri="{FF2B5EF4-FFF2-40B4-BE49-F238E27FC236}">
              <a16:creationId xmlns:a16="http://schemas.microsoft.com/office/drawing/2014/main" id="{9A170E8B-9F09-4FFB-9603-392D3EF084E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72</xdr:row>
      <xdr:rowOff>0</xdr:rowOff>
    </xdr:from>
    <xdr:ext cx="730250" cy="31750"/>
    <xdr:sp macro="" textlink="">
      <xdr:nvSpPr>
        <xdr:cNvPr id="4428" name="Text 19">
          <a:extLst>
            <a:ext uri="{FF2B5EF4-FFF2-40B4-BE49-F238E27FC236}">
              <a16:creationId xmlns:a16="http://schemas.microsoft.com/office/drawing/2014/main" id="{18A883F1-D9F2-48AD-8981-BF34F5579A92}"/>
            </a:ext>
          </a:extLst>
        </xdr:cNvPr>
        <xdr:cNvSpPr txBox="1">
          <a:spLocks noChangeArrowheads="1"/>
        </xdr:cNvSpPr>
      </xdr:nvSpPr>
      <xdr:spPr bwMode="auto">
        <a:xfrm>
          <a:off x="800100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29" name="Text 19">
          <a:extLst>
            <a:ext uri="{FF2B5EF4-FFF2-40B4-BE49-F238E27FC236}">
              <a16:creationId xmlns:a16="http://schemas.microsoft.com/office/drawing/2014/main" id="{AF2F4E7E-997A-431F-A18B-F00532A345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30" name="Text 19">
          <a:extLst>
            <a:ext uri="{FF2B5EF4-FFF2-40B4-BE49-F238E27FC236}">
              <a16:creationId xmlns:a16="http://schemas.microsoft.com/office/drawing/2014/main" id="{5D1D28FA-34E6-4054-8138-1569DC10664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31" name="Text 19">
          <a:extLst>
            <a:ext uri="{FF2B5EF4-FFF2-40B4-BE49-F238E27FC236}">
              <a16:creationId xmlns:a16="http://schemas.microsoft.com/office/drawing/2014/main" id="{19790A07-50F7-48E0-8BE9-FB1126FE682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32" name="Text 19">
          <a:extLst>
            <a:ext uri="{FF2B5EF4-FFF2-40B4-BE49-F238E27FC236}">
              <a16:creationId xmlns:a16="http://schemas.microsoft.com/office/drawing/2014/main" id="{4E1A50E1-FE88-415D-871C-50BCCC611D7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33" name="Text 19">
          <a:extLst>
            <a:ext uri="{FF2B5EF4-FFF2-40B4-BE49-F238E27FC236}">
              <a16:creationId xmlns:a16="http://schemas.microsoft.com/office/drawing/2014/main" id="{47B3FAD7-9FFA-4240-9657-1FF571F1060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34" name="Text 19">
          <a:extLst>
            <a:ext uri="{FF2B5EF4-FFF2-40B4-BE49-F238E27FC236}">
              <a16:creationId xmlns:a16="http://schemas.microsoft.com/office/drawing/2014/main" id="{6CF22BF2-93AD-4123-81E7-4ED753BA0D7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35" name="Text 19">
          <a:extLst>
            <a:ext uri="{FF2B5EF4-FFF2-40B4-BE49-F238E27FC236}">
              <a16:creationId xmlns:a16="http://schemas.microsoft.com/office/drawing/2014/main" id="{B1430CFF-135B-48AA-933A-0B1F87573CA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36" name="Text 19">
          <a:extLst>
            <a:ext uri="{FF2B5EF4-FFF2-40B4-BE49-F238E27FC236}">
              <a16:creationId xmlns:a16="http://schemas.microsoft.com/office/drawing/2014/main" id="{0AC4850F-4D2D-4F4A-9261-A5F0351F5F5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37" name="Text 19">
          <a:extLst>
            <a:ext uri="{FF2B5EF4-FFF2-40B4-BE49-F238E27FC236}">
              <a16:creationId xmlns:a16="http://schemas.microsoft.com/office/drawing/2014/main" id="{80355CC7-4DE1-41FA-BF3A-75C9D52F817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38" name="Text 19">
          <a:extLst>
            <a:ext uri="{FF2B5EF4-FFF2-40B4-BE49-F238E27FC236}">
              <a16:creationId xmlns:a16="http://schemas.microsoft.com/office/drawing/2014/main" id="{3A0E3CCF-C6D9-4DDA-93F7-D9103566D12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39" name="Text 19">
          <a:extLst>
            <a:ext uri="{FF2B5EF4-FFF2-40B4-BE49-F238E27FC236}">
              <a16:creationId xmlns:a16="http://schemas.microsoft.com/office/drawing/2014/main" id="{0FA05BE2-2CFE-4736-BD72-9F217E84887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40" name="Text 19">
          <a:extLst>
            <a:ext uri="{FF2B5EF4-FFF2-40B4-BE49-F238E27FC236}">
              <a16:creationId xmlns:a16="http://schemas.microsoft.com/office/drawing/2014/main" id="{7A0CE848-2CAB-4D57-B857-4A31018AD1F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41" name="Text 19">
          <a:extLst>
            <a:ext uri="{FF2B5EF4-FFF2-40B4-BE49-F238E27FC236}">
              <a16:creationId xmlns:a16="http://schemas.microsoft.com/office/drawing/2014/main" id="{92E507E0-0123-44EF-84B5-FBFABB3327A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42" name="Text 19">
          <a:extLst>
            <a:ext uri="{FF2B5EF4-FFF2-40B4-BE49-F238E27FC236}">
              <a16:creationId xmlns:a16="http://schemas.microsoft.com/office/drawing/2014/main" id="{E9023CC9-DC98-49E0-8C5C-973E59B8466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43" name="Text 19">
          <a:extLst>
            <a:ext uri="{FF2B5EF4-FFF2-40B4-BE49-F238E27FC236}">
              <a16:creationId xmlns:a16="http://schemas.microsoft.com/office/drawing/2014/main" id="{069FDE7C-E0E1-4FAB-B13E-607EBFBC007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44" name="Text 19">
          <a:extLst>
            <a:ext uri="{FF2B5EF4-FFF2-40B4-BE49-F238E27FC236}">
              <a16:creationId xmlns:a16="http://schemas.microsoft.com/office/drawing/2014/main" id="{249F79FE-D33B-4F0E-93F9-F24DB3C1D36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45" name="Text 19">
          <a:extLst>
            <a:ext uri="{FF2B5EF4-FFF2-40B4-BE49-F238E27FC236}">
              <a16:creationId xmlns:a16="http://schemas.microsoft.com/office/drawing/2014/main" id="{30AD0B5C-0445-452C-BD23-2B804A80130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46" name="Text 19">
          <a:extLst>
            <a:ext uri="{FF2B5EF4-FFF2-40B4-BE49-F238E27FC236}">
              <a16:creationId xmlns:a16="http://schemas.microsoft.com/office/drawing/2014/main" id="{BA8DDA4A-06ED-4027-911A-E7F7AD30B7C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47" name="Text 19">
          <a:extLst>
            <a:ext uri="{FF2B5EF4-FFF2-40B4-BE49-F238E27FC236}">
              <a16:creationId xmlns:a16="http://schemas.microsoft.com/office/drawing/2014/main" id="{3679998B-D716-4F36-8A15-F2E56988CEB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48" name="Text 19">
          <a:extLst>
            <a:ext uri="{FF2B5EF4-FFF2-40B4-BE49-F238E27FC236}">
              <a16:creationId xmlns:a16="http://schemas.microsoft.com/office/drawing/2014/main" id="{7360F8B8-E918-4C47-A3EC-8966F9D13C2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49" name="Text 19">
          <a:extLst>
            <a:ext uri="{FF2B5EF4-FFF2-40B4-BE49-F238E27FC236}">
              <a16:creationId xmlns:a16="http://schemas.microsoft.com/office/drawing/2014/main" id="{C02EE408-5176-4D1D-A53B-AB7E8F88FCE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50" name="Text 19">
          <a:extLst>
            <a:ext uri="{FF2B5EF4-FFF2-40B4-BE49-F238E27FC236}">
              <a16:creationId xmlns:a16="http://schemas.microsoft.com/office/drawing/2014/main" id="{415FD36C-0CD6-402E-8ABF-384BEAD1C7F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51" name="Text 19">
          <a:extLst>
            <a:ext uri="{FF2B5EF4-FFF2-40B4-BE49-F238E27FC236}">
              <a16:creationId xmlns:a16="http://schemas.microsoft.com/office/drawing/2014/main" id="{04F25959-2561-4D0C-96DE-C0A9F7D84E5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52" name="Text 19">
          <a:extLst>
            <a:ext uri="{FF2B5EF4-FFF2-40B4-BE49-F238E27FC236}">
              <a16:creationId xmlns:a16="http://schemas.microsoft.com/office/drawing/2014/main" id="{2398CFE6-4FA2-4F4F-89AA-84994E9F5A2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53" name="Text 19">
          <a:extLst>
            <a:ext uri="{FF2B5EF4-FFF2-40B4-BE49-F238E27FC236}">
              <a16:creationId xmlns:a16="http://schemas.microsoft.com/office/drawing/2014/main" id="{8E2814B9-F015-4984-AD88-6CC34ACD6F4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54" name="Text 19">
          <a:extLst>
            <a:ext uri="{FF2B5EF4-FFF2-40B4-BE49-F238E27FC236}">
              <a16:creationId xmlns:a16="http://schemas.microsoft.com/office/drawing/2014/main" id="{D9B3F265-5C87-4FE8-A696-9C509E187DF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55" name="Text 19">
          <a:extLst>
            <a:ext uri="{FF2B5EF4-FFF2-40B4-BE49-F238E27FC236}">
              <a16:creationId xmlns:a16="http://schemas.microsoft.com/office/drawing/2014/main" id="{7BEEDA93-925E-4583-AB92-282618345C5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56" name="Text 19">
          <a:extLst>
            <a:ext uri="{FF2B5EF4-FFF2-40B4-BE49-F238E27FC236}">
              <a16:creationId xmlns:a16="http://schemas.microsoft.com/office/drawing/2014/main" id="{DFE55CBE-9DBB-47B1-9DA8-ECA4752D934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57" name="Text 19">
          <a:extLst>
            <a:ext uri="{FF2B5EF4-FFF2-40B4-BE49-F238E27FC236}">
              <a16:creationId xmlns:a16="http://schemas.microsoft.com/office/drawing/2014/main" id="{F579FAE7-D7B2-4B4B-BFBF-63DF371BCAB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58" name="Text 19">
          <a:extLst>
            <a:ext uri="{FF2B5EF4-FFF2-40B4-BE49-F238E27FC236}">
              <a16:creationId xmlns:a16="http://schemas.microsoft.com/office/drawing/2014/main" id="{971583E5-188D-4C15-B6D5-50D7FA4DEE4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59" name="Text 19">
          <a:extLst>
            <a:ext uri="{FF2B5EF4-FFF2-40B4-BE49-F238E27FC236}">
              <a16:creationId xmlns:a16="http://schemas.microsoft.com/office/drawing/2014/main" id="{926A3F1F-BC5A-4BB4-A93E-6E70DDCB58E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60" name="Text 19">
          <a:extLst>
            <a:ext uri="{FF2B5EF4-FFF2-40B4-BE49-F238E27FC236}">
              <a16:creationId xmlns:a16="http://schemas.microsoft.com/office/drawing/2014/main" id="{0832E100-EE79-42CC-9488-47CC29E834D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61" name="Text 19">
          <a:extLst>
            <a:ext uri="{FF2B5EF4-FFF2-40B4-BE49-F238E27FC236}">
              <a16:creationId xmlns:a16="http://schemas.microsoft.com/office/drawing/2014/main" id="{5DEAA86E-EB1B-42C3-A328-7A33331E7C7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62" name="Text 19">
          <a:extLst>
            <a:ext uri="{FF2B5EF4-FFF2-40B4-BE49-F238E27FC236}">
              <a16:creationId xmlns:a16="http://schemas.microsoft.com/office/drawing/2014/main" id="{1B476514-AEFB-4165-A255-49F79014C90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63" name="Text 19">
          <a:extLst>
            <a:ext uri="{FF2B5EF4-FFF2-40B4-BE49-F238E27FC236}">
              <a16:creationId xmlns:a16="http://schemas.microsoft.com/office/drawing/2014/main" id="{D4EE5453-C1F2-40D4-AF16-55D26982EED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64" name="Text 19">
          <a:extLst>
            <a:ext uri="{FF2B5EF4-FFF2-40B4-BE49-F238E27FC236}">
              <a16:creationId xmlns:a16="http://schemas.microsoft.com/office/drawing/2014/main" id="{A76E0B07-CAB3-48EC-B15C-A58D2ADE44A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65" name="Text 19">
          <a:extLst>
            <a:ext uri="{FF2B5EF4-FFF2-40B4-BE49-F238E27FC236}">
              <a16:creationId xmlns:a16="http://schemas.microsoft.com/office/drawing/2014/main" id="{4AC839C3-A9D5-48BC-9061-22A96524752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66" name="Text 19">
          <a:extLst>
            <a:ext uri="{FF2B5EF4-FFF2-40B4-BE49-F238E27FC236}">
              <a16:creationId xmlns:a16="http://schemas.microsoft.com/office/drawing/2014/main" id="{CD9B3DBA-691C-429E-8622-508555CBCA2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67" name="Text 19">
          <a:extLst>
            <a:ext uri="{FF2B5EF4-FFF2-40B4-BE49-F238E27FC236}">
              <a16:creationId xmlns:a16="http://schemas.microsoft.com/office/drawing/2014/main" id="{2C0116A1-F8F6-40E1-B4EB-26606E5C292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68" name="Text 19">
          <a:extLst>
            <a:ext uri="{FF2B5EF4-FFF2-40B4-BE49-F238E27FC236}">
              <a16:creationId xmlns:a16="http://schemas.microsoft.com/office/drawing/2014/main" id="{151988E9-8DBC-4F88-BCDF-CE65BB3A151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69" name="Text 19">
          <a:extLst>
            <a:ext uri="{FF2B5EF4-FFF2-40B4-BE49-F238E27FC236}">
              <a16:creationId xmlns:a16="http://schemas.microsoft.com/office/drawing/2014/main" id="{F999FCEC-C30C-4ACC-A9A3-FD885D464F4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70" name="Text 19">
          <a:extLst>
            <a:ext uri="{FF2B5EF4-FFF2-40B4-BE49-F238E27FC236}">
              <a16:creationId xmlns:a16="http://schemas.microsoft.com/office/drawing/2014/main" id="{EB028840-A76E-4E6D-A1F0-0A5F0F2FCD6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71" name="Text 19">
          <a:extLst>
            <a:ext uri="{FF2B5EF4-FFF2-40B4-BE49-F238E27FC236}">
              <a16:creationId xmlns:a16="http://schemas.microsoft.com/office/drawing/2014/main" id="{E0C8306A-60EF-4959-BDD5-27821D33F54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72" name="Text 19">
          <a:extLst>
            <a:ext uri="{FF2B5EF4-FFF2-40B4-BE49-F238E27FC236}">
              <a16:creationId xmlns:a16="http://schemas.microsoft.com/office/drawing/2014/main" id="{18A9D999-9164-4340-A3B9-A7F5222ED36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73" name="Text 19">
          <a:extLst>
            <a:ext uri="{FF2B5EF4-FFF2-40B4-BE49-F238E27FC236}">
              <a16:creationId xmlns:a16="http://schemas.microsoft.com/office/drawing/2014/main" id="{C16C48F2-4B2A-4545-97E5-96BF3D60600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74" name="Text 19">
          <a:extLst>
            <a:ext uri="{FF2B5EF4-FFF2-40B4-BE49-F238E27FC236}">
              <a16:creationId xmlns:a16="http://schemas.microsoft.com/office/drawing/2014/main" id="{82A2D2EB-8CC2-4209-9475-746F8439581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75" name="Text 19">
          <a:extLst>
            <a:ext uri="{FF2B5EF4-FFF2-40B4-BE49-F238E27FC236}">
              <a16:creationId xmlns:a16="http://schemas.microsoft.com/office/drawing/2014/main" id="{52051248-0AE6-4912-9934-EBDA28EC7F3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76" name="Text 19">
          <a:extLst>
            <a:ext uri="{FF2B5EF4-FFF2-40B4-BE49-F238E27FC236}">
              <a16:creationId xmlns:a16="http://schemas.microsoft.com/office/drawing/2014/main" id="{54F18BD6-787C-4D12-9A4F-BB6137916CB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77" name="Text 19">
          <a:extLst>
            <a:ext uri="{FF2B5EF4-FFF2-40B4-BE49-F238E27FC236}">
              <a16:creationId xmlns:a16="http://schemas.microsoft.com/office/drawing/2014/main" id="{B1FA3FF8-13CC-47DD-B2D0-E75E4A41401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78" name="Text 19">
          <a:extLst>
            <a:ext uri="{FF2B5EF4-FFF2-40B4-BE49-F238E27FC236}">
              <a16:creationId xmlns:a16="http://schemas.microsoft.com/office/drawing/2014/main" id="{E3787350-A45E-4EC0-8559-2F7FEC301E8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79" name="Text 19">
          <a:extLst>
            <a:ext uri="{FF2B5EF4-FFF2-40B4-BE49-F238E27FC236}">
              <a16:creationId xmlns:a16="http://schemas.microsoft.com/office/drawing/2014/main" id="{5E8C02DC-E6F0-4167-BC6E-88AB3D07D17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80" name="Text 19">
          <a:extLst>
            <a:ext uri="{FF2B5EF4-FFF2-40B4-BE49-F238E27FC236}">
              <a16:creationId xmlns:a16="http://schemas.microsoft.com/office/drawing/2014/main" id="{DD157BA5-ACF0-4FB0-AB79-BA88A91578C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81" name="Text 19">
          <a:extLst>
            <a:ext uri="{FF2B5EF4-FFF2-40B4-BE49-F238E27FC236}">
              <a16:creationId xmlns:a16="http://schemas.microsoft.com/office/drawing/2014/main" id="{E58EBAAD-790B-45FE-871D-78FD1505A21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82" name="Text 19">
          <a:extLst>
            <a:ext uri="{FF2B5EF4-FFF2-40B4-BE49-F238E27FC236}">
              <a16:creationId xmlns:a16="http://schemas.microsoft.com/office/drawing/2014/main" id="{6E966978-94EF-4912-BF8D-4B18F8BE25C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83" name="Text 19">
          <a:extLst>
            <a:ext uri="{FF2B5EF4-FFF2-40B4-BE49-F238E27FC236}">
              <a16:creationId xmlns:a16="http://schemas.microsoft.com/office/drawing/2014/main" id="{7886E9C6-53DB-4F5E-9ADF-FD423DCD34B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84" name="Text 19">
          <a:extLst>
            <a:ext uri="{FF2B5EF4-FFF2-40B4-BE49-F238E27FC236}">
              <a16:creationId xmlns:a16="http://schemas.microsoft.com/office/drawing/2014/main" id="{10A854F4-6242-495F-92C2-19FF4000825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85" name="Text 19">
          <a:extLst>
            <a:ext uri="{FF2B5EF4-FFF2-40B4-BE49-F238E27FC236}">
              <a16:creationId xmlns:a16="http://schemas.microsoft.com/office/drawing/2014/main" id="{53C534EA-F007-460D-8855-E9658133936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86" name="Text 19">
          <a:extLst>
            <a:ext uri="{FF2B5EF4-FFF2-40B4-BE49-F238E27FC236}">
              <a16:creationId xmlns:a16="http://schemas.microsoft.com/office/drawing/2014/main" id="{D25632F4-625F-433E-BC1A-E5161990132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87" name="Text 19">
          <a:extLst>
            <a:ext uri="{FF2B5EF4-FFF2-40B4-BE49-F238E27FC236}">
              <a16:creationId xmlns:a16="http://schemas.microsoft.com/office/drawing/2014/main" id="{DDDCF5F6-6071-4AB4-96E2-B203EBC3C81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88" name="Text 19">
          <a:extLst>
            <a:ext uri="{FF2B5EF4-FFF2-40B4-BE49-F238E27FC236}">
              <a16:creationId xmlns:a16="http://schemas.microsoft.com/office/drawing/2014/main" id="{BD082D01-6992-4304-924C-D2D04130D4E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89" name="Text 19">
          <a:extLst>
            <a:ext uri="{FF2B5EF4-FFF2-40B4-BE49-F238E27FC236}">
              <a16:creationId xmlns:a16="http://schemas.microsoft.com/office/drawing/2014/main" id="{64F784C8-015B-4BC3-8ACD-777F5037FDF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90" name="Text 19">
          <a:extLst>
            <a:ext uri="{FF2B5EF4-FFF2-40B4-BE49-F238E27FC236}">
              <a16:creationId xmlns:a16="http://schemas.microsoft.com/office/drawing/2014/main" id="{3A9BF56B-B82C-4B3C-ADC3-7ED3FC65565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91" name="Text 19">
          <a:extLst>
            <a:ext uri="{FF2B5EF4-FFF2-40B4-BE49-F238E27FC236}">
              <a16:creationId xmlns:a16="http://schemas.microsoft.com/office/drawing/2014/main" id="{1AA16B6B-48B5-4687-8875-762F30773A1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92" name="Text 19">
          <a:extLst>
            <a:ext uri="{FF2B5EF4-FFF2-40B4-BE49-F238E27FC236}">
              <a16:creationId xmlns:a16="http://schemas.microsoft.com/office/drawing/2014/main" id="{1852ABF3-1D4D-41CF-84C4-E6E3E8D729B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93" name="Text 19">
          <a:extLst>
            <a:ext uri="{FF2B5EF4-FFF2-40B4-BE49-F238E27FC236}">
              <a16:creationId xmlns:a16="http://schemas.microsoft.com/office/drawing/2014/main" id="{F85991D6-CF36-4D5B-A941-1F6BAD10771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94" name="Text 19">
          <a:extLst>
            <a:ext uri="{FF2B5EF4-FFF2-40B4-BE49-F238E27FC236}">
              <a16:creationId xmlns:a16="http://schemas.microsoft.com/office/drawing/2014/main" id="{AEE6B35B-6097-4610-B076-E34A7F33C23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95" name="Text 19">
          <a:extLst>
            <a:ext uri="{FF2B5EF4-FFF2-40B4-BE49-F238E27FC236}">
              <a16:creationId xmlns:a16="http://schemas.microsoft.com/office/drawing/2014/main" id="{D97C67E9-5B31-44B3-B65E-3C43CB7BA29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96" name="Text 19">
          <a:extLst>
            <a:ext uri="{FF2B5EF4-FFF2-40B4-BE49-F238E27FC236}">
              <a16:creationId xmlns:a16="http://schemas.microsoft.com/office/drawing/2014/main" id="{8FD8FB79-5B5A-440A-9A2C-28352D3DCF0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97" name="Text 19">
          <a:extLst>
            <a:ext uri="{FF2B5EF4-FFF2-40B4-BE49-F238E27FC236}">
              <a16:creationId xmlns:a16="http://schemas.microsoft.com/office/drawing/2014/main" id="{87333951-7E60-445C-89CF-091EAE578EE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98" name="Text 19">
          <a:extLst>
            <a:ext uri="{FF2B5EF4-FFF2-40B4-BE49-F238E27FC236}">
              <a16:creationId xmlns:a16="http://schemas.microsoft.com/office/drawing/2014/main" id="{9AF6F2FA-BAEA-4C71-9104-7944DDF56C4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499" name="Text 19">
          <a:extLst>
            <a:ext uri="{FF2B5EF4-FFF2-40B4-BE49-F238E27FC236}">
              <a16:creationId xmlns:a16="http://schemas.microsoft.com/office/drawing/2014/main" id="{E1D1E646-0216-42FF-87BC-4A60A59511F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00" name="Text 19">
          <a:extLst>
            <a:ext uri="{FF2B5EF4-FFF2-40B4-BE49-F238E27FC236}">
              <a16:creationId xmlns:a16="http://schemas.microsoft.com/office/drawing/2014/main" id="{92ADF9B7-1B6B-46E2-A95E-0B6BD9356AD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01" name="Text 19">
          <a:extLst>
            <a:ext uri="{FF2B5EF4-FFF2-40B4-BE49-F238E27FC236}">
              <a16:creationId xmlns:a16="http://schemas.microsoft.com/office/drawing/2014/main" id="{CA0FAD19-86FD-4243-A72C-7E9BC60CDA8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02" name="Text 19">
          <a:extLst>
            <a:ext uri="{FF2B5EF4-FFF2-40B4-BE49-F238E27FC236}">
              <a16:creationId xmlns:a16="http://schemas.microsoft.com/office/drawing/2014/main" id="{83561FCD-DE3C-4BC6-8672-62DF69FE01C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03" name="Text 19">
          <a:extLst>
            <a:ext uri="{FF2B5EF4-FFF2-40B4-BE49-F238E27FC236}">
              <a16:creationId xmlns:a16="http://schemas.microsoft.com/office/drawing/2014/main" id="{3B8BF60E-BFBC-499F-BAAF-7D3A6C3D788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04" name="Text 19">
          <a:extLst>
            <a:ext uri="{FF2B5EF4-FFF2-40B4-BE49-F238E27FC236}">
              <a16:creationId xmlns:a16="http://schemas.microsoft.com/office/drawing/2014/main" id="{125631B4-9A7E-4083-808E-4E69B3E4E3E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05" name="Text 19">
          <a:extLst>
            <a:ext uri="{FF2B5EF4-FFF2-40B4-BE49-F238E27FC236}">
              <a16:creationId xmlns:a16="http://schemas.microsoft.com/office/drawing/2014/main" id="{0071271D-E6AF-46A3-AA02-F5A6A82B4C9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06" name="Text 19">
          <a:extLst>
            <a:ext uri="{FF2B5EF4-FFF2-40B4-BE49-F238E27FC236}">
              <a16:creationId xmlns:a16="http://schemas.microsoft.com/office/drawing/2014/main" id="{1DD6F74F-BE99-41FB-875E-E77C5F0BE22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07" name="Text 19">
          <a:extLst>
            <a:ext uri="{FF2B5EF4-FFF2-40B4-BE49-F238E27FC236}">
              <a16:creationId xmlns:a16="http://schemas.microsoft.com/office/drawing/2014/main" id="{0AFEAAAD-2A6A-44FA-B707-6D2ADB03FF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08" name="Text 19">
          <a:extLst>
            <a:ext uri="{FF2B5EF4-FFF2-40B4-BE49-F238E27FC236}">
              <a16:creationId xmlns:a16="http://schemas.microsoft.com/office/drawing/2014/main" id="{9AEB5B5E-0B47-4733-A385-B1B13E6E378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09" name="Text 19">
          <a:extLst>
            <a:ext uri="{FF2B5EF4-FFF2-40B4-BE49-F238E27FC236}">
              <a16:creationId xmlns:a16="http://schemas.microsoft.com/office/drawing/2014/main" id="{C844913F-DE51-413C-BCEA-1DD92B87270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10" name="Text 19">
          <a:extLst>
            <a:ext uri="{FF2B5EF4-FFF2-40B4-BE49-F238E27FC236}">
              <a16:creationId xmlns:a16="http://schemas.microsoft.com/office/drawing/2014/main" id="{5DAE8CCD-5110-4F41-95D4-56CFC2315D0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11" name="Text 19">
          <a:extLst>
            <a:ext uri="{FF2B5EF4-FFF2-40B4-BE49-F238E27FC236}">
              <a16:creationId xmlns:a16="http://schemas.microsoft.com/office/drawing/2014/main" id="{E341D5E9-EF9E-4486-BF4A-F354DB02EBE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12" name="Text 19">
          <a:extLst>
            <a:ext uri="{FF2B5EF4-FFF2-40B4-BE49-F238E27FC236}">
              <a16:creationId xmlns:a16="http://schemas.microsoft.com/office/drawing/2014/main" id="{EE2647D4-A8C2-4F12-806B-64899812AEC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13" name="Text 19">
          <a:extLst>
            <a:ext uri="{FF2B5EF4-FFF2-40B4-BE49-F238E27FC236}">
              <a16:creationId xmlns:a16="http://schemas.microsoft.com/office/drawing/2014/main" id="{0392B8D5-552B-4960-BCFB-EFF9AF3DA95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14" name="Text 19">
          <a:extLst>
            <a:ext uri="{FF2B5EF4-FFF2-40B4-BE49-F238E27FC236}">
              <a16:creationId xmlns:a16="http://schemas.microsoft.com/office/drawing/2014/main" id="{7D3BF1A8-1166-41BD-AC39-043A5651A1C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15" name="Text 19">
          <a:extLst>
            <a:ext uri="{FF2B5EF4-FFF2-40B4-BE49-F238E27FC236}">
              <a16:creationId xmlns:a16="http://schemas.microsoft.com/office/drawing/2014/main" id="{24CA2729-D2C9-4313-A568-2DA6E7FD93A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16" name="Text 19">
          <a:extLst>
            <a:ext uri="{FF2B5EF4-FFF2-40B4-BE49-F238E27FC236}">
              <a16:creationId xmlns:a16="http://schemas.microsoft.com/office/drawing/2014/main" id="{3C50BFFF-80F9-4506-9D8C-F43C3A8016A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17" name="Text 19">
          <a:extLst>
            <a:ext uri="{FF2B5EF4-FFF2-40B4-BE49-F238E27FC236}">
              <a16:creationId xmlns:a16="http://schemas.microsoft.com/office/drawing/2014/main" id="{A6F1918C-11E0-45AE-991C-2DFEB357372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18" name="Text 19">
          <a:extLst>
            <a:ext uri="{FF2B5EF4-FFF2-40B4-BE49-F238E27FC236}">
              <a16:creationId xmlns:a16="http://schemas.microsoft.com/office/drawing/2014/main" id="{68B0FABB-2B99-4344-8CF2-6613AE53AAA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19" name="Text 19">
          <a:extLst>
            <a:ext uri="{FF2B5EF4-FFF2-40B4-BE49-F238E27FC236}">
              <a16:creationId xmlns:a16="http://schemas.microsoft.com/office/drawing/2014/main" id="{763FB302-6E6D-4719-9D3B-4B41A52CCF0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20" name="Text 19">
          <a:extLst>
            <a:ext uri="{FF2B5EF4-FFF2-40B4-BE49-F238E27FC236}">
              <a16:creationId xmlns:a16="http://schemas.microsoft.com/office/drawing/2014/main" id="{05ABDD1E-DC87-47FB-926A-F6ECBDFBA2B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21" name="Text 19">
          <a:extLst>
            <a:ext uri="{FF2B5EF4-FFF2-40B4-BE49-F238E27FC236}">
              <a16:creationId xmlns:a16="http://schemas.microsoft.com/office/drawing/2014/main" id="{CF74D1D7-61D4-436E-B456-126A85991E0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22" name="Text 19">
          <a:extLst>
            <a:ext uri="{FF2B5EF4-FFF2-40B4-BE49-F238E27FC236}">
              <a16:creationId xmlns:a16="http://schemas.microsoft.com/office/drawing/2014/main" id="{6B05AC19-BE46-482A-B510-4E74F985E03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23" name="Text 19">
          <a:extLst>
            <a:ext uri="{FF2B5EF4-FFF2-40B4-BE49-F238E27FC236}">
              <a16:creationId xmlns:a16="http://schemas.microsoft.com/office/drawing/2014/main" id="{703C71C5-089E-43B4-A9EB-20876138092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24" name="Text 19">
          <a:extLst>
            <a:ext uri="{FF2B5EF4-FFF2-40B4-BE49-F238E27FC236}">
              <a16:creationId xmlns:a16="http://schemas.microsoft.com/office/drawing/2014/main" id="{7708D130-99CC-4EF8-A183-7BB673716CF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25" name="Text 19">
          <a:extLst>
            <a:ext uri="{FF2B5EF4-FFF2-40B4-BE49-F238E27FC236}">
              <a16:creationId xmlns:a16="http://schemas.microsoft.com/office/drawing/2014/main" id="{3E6BD2AA-FA94-4548-BB5B-D495A0B78BF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26" name="Text 19">
          <a:extLst>
            <a:ext uri="{FF2B5EF4-FFF2-40B4-BE49-F238E27FC236}">
              <a16:creationId xmlns:a16="http://schemas.microsoft.com/office/drawing/2014/main" id="{5ED675B3-2F75-40D5-9E7E-79987C7A04E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27" name="Text 19">
          <a:extLst>
            <a:ext uri="{FF2B5EF4-FFF2-40B4-BE49-F238E27FC236}">
              <a16:creationId xmlns:a16="http://schemas.microsoft.com/office/drawing/2014/main" id="{8E974632-F3DC-450B-8CA4-892CA9B6AE9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28" name="Text 19">
          <a:extLst>
            <a:ext uri="{FF2B5EF4-FFF2-40B4-BE49-F238E27FC236}">
              <a16:creationId xmlns:a16="http://schemas.microsoft.com/office/drawing/2014/main" id="{9BA9E361-2FDA-4ACD-A32D-76B999B583D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29" name="Text 19">
          <a:extLst>
            <a:ext uri="{FF2B5EF4-FFF2-40B4-BE49-F238E27FC236}">
              <a16:creationId xmlns:a16="http://schemas.microsoft.com/office/drawing/2014/main" id="{CDC7D883-A5BF-4E0E-9867-A61B0FD61BB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30" name="Text 19">
          <a:extLst>
            <a:ext uri="{FF2B5EF4-FFF2-40B4-BE49-F238E27FC236}">
              <a16:creationId xmlns:a16="http://schemas.microsoft.com/office/drawing/2014/main" id="{EEBD920F-9312-4A12-B53C-1ED4B9F5EF3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31" name="Text 19">
          <a:extLst>
            <a:ext uri="{FF2B5EF4-FFF2-40B4-BE49-F238E27FC236}">
              <a16:creationId xmlns:a16="http://schemas.microsoft.com/office/drawing/2014/main" id="{22DACE70-3949-45B9-99AF-8CE308F8489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32" name="Text 19">
          <a:extLst>
            <a:ext uri="{FF2B5EF4-FFF2-40B4-BE49-F238E27FC236}">
              <a16:creationId xmlns:a16="http://schemas.microsoft.com/office/drawing/2014/main" id="{436BDAE5-2E9D-44AB-832B-58B9ACEC311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33" name="Text 19">
          <a:extLst>
            <a:ext uri="{FF2B5EF4-FFF2-40B4-BE49-F238E27FC236}">
              <a16:creationId xmlns:a16="http://schemas.microsoft.com/office/drawing/2014/main" id="{CF2C99B2-E6CC-4AB7-AF40-29D5E354B62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34" name="Text 19">
          <a:extLst>
            <a:ext uri="{FF2B5EF4-FFF2-40B4-BE49-F238E27FC236}">
              <a16:creationId xmlns:a16="http://schemas.microsoft.com/office/drawing/2014/main" id="{AAE01FC8-04EE-4486-82F5-E3A222C2F2A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35" name="Text 19">
          <a:extLst>
            <a:ext uri="{FF2B5EF4-FFF2-40B4-BE49-F238E27FC236}">
              <a16:creationId xmlns:a16="http://schemas.microsoft.com/office/drawing/2014/main" id="{033DA61A-E1EB-4D99-AFF0-40B86A68F93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36" name="Text 19">
          <a:extLst>
            <a:ext uri="{FF2B5EF4-FFF2-40B4-BE49-F238E27FC236}">
              <a16:creationId xmlns:a16="http://schemas.microsoft.com/office/drawing/2014/main" id="{74420227-5B24-4278-ACA4-16022A268C9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37" name="Text 19">
          <a:extLst>
            <a:ext uri="{FF2B5EF4-FFF2-40B4-BE49-F238E27FC236}">
              <a16:creationId xmlns:a16="http://schemas.microsoft.com/office/drawing/2014/main" id="{BA650055-DEA8-4F20-A4AA-FC8C6D7B9A1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38" name="Text 19">
          <a:extLst>
            <a:ext uri="{FF2B5EF4-FFF2-40B4-BE49-F238E27FC236}">
              <a16:creationId xmlns:a16="http://schemas.microsoft.com/office/drawing/2014/main" id="{FE12B8D9-0706-42B6-B9C3-7AFDDD00886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39" name="Text 19">
          <a:extLst>
            <a:ext uri="{FF2B5EF4-FFF2-40B4-BE49-F238E27FC236}">
              <a16:creationId xmlns:a16="http://schemas.microsoft.com/office/drawing/2014/main" id="{12F07EC0-B2BB-45B4-B1F3-D7DBCA49F4E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40" name="Text 19">
          <a:extLst>
            <a:ext uri="{FF2B5EF4-FFF2-40B4-BE49-F238E27FC236}">
              <a16:creationId xmlns:a16="http://schemas.microsoft.com/office/drawing/2014/main" id="{EB710E37-AA1E-4709-8806-48E5808E723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41" name="Text 19">
          <a:extLst>
            <a:ext uri="{FF2B5EF4-FFF2-40B4-BE49-F238E27FC236}">
              <a16:creationId xmlns:a16="http://schemas.microsoft.com/office/drawing/2014/main" id="{F8612F3B-5CE5-46B4-8968-5F3081E3999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42" name="Text 19">
          <a:extLst>
            <a:ext uri="{FF2B5EF4-FFF2-40B4-BE49-F238E27FC236}">
              <a16:creationId xmlns:a16="http://schemas.microsoft.com/office/drawing/2014/main" id="{064B64A4-0C2F-4D8D-80F2-E7857BD8363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43" name="Text 19">
          <a:extLst>
            <a:ext uri="{FF2B5EF4-FFF2-40B4-BE49-F238E27FC236}">
              <a16:creationId xmlns:a16="http://schemas.microsoft.com/office/drawing/2014/main" id="{CC813DCE-9604-4FF4-BBB4-314B8E4887E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44" name="Text 19">
          <a:extLst>
            <a:ext uri="{FF2B5EF4-FFF2-40B4-BE49-F238E27FC236}">
              <a16:creationId xmlns:a16="http://schemas.microsoft.com/office/drawing/2014/main" id="{BBDA5733-001E-4A90-A50A-C10DA320AF2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45" name="Text 19">
          <a:extLst>
            <a:ext uri="{FF2B5EF4-FFF2-40B4-BE49-F238E27FC236}">
              <a16:creationId xmlns:a16="http://schemas.microsoft.com/office/drawing/2014/main" id="{C21A7286-23A6-4839-BCA9-1E267EF56E2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46" name="Text 19">
          <a:extLst>
            <a:ext uri="{FF2B5EF4-FFF2-40B4-BE49-F238E27FC236}">
              <a16:creationId xmlns:a16="http://schemas.microsoft.com/office/drawing/2014/main" id="{824C96CA-1C51-45B1-9838-1090FCE45ED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47" name="Text 19">
          <a:extLst>
            <a:ext uri="{FF2B5EF4-FFF2-40B4-BE49-F238E27FC236}">
              <a16:creationId xmlns:a16="http://schemas.microsoft.com/office/drawing/2014/main" id="{9CEAD3B7-AF2F-482D-AC32-BB04DDD414D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48" name="Text 19">
          <a:extLst>
            <a:ext uri="{FF2B5EF4-FFF2-40B4-BE49-F238E27FC236}">
              <a16:creationId xmlns:a16="http://schemas.microsoft.com/office/drawing/2014/main" id="{EDE482A8-92CC-4177-8E58-9F4EE87819D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49" name="Text 19">
          <a:extLst>
            <a:ext uri="{FF2B5EF4-FFF2-40B4-BE49-F238E27FC236}">
              <a16:creationId xmlns:a16="http://schemas.microsoft.com/office/drawing/2014/main" id="{14E106E0-564B-4AFA-9AB9-5CD605039FF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50" name="Text 19">
          <a:extLst>
            <a:ext uri="{FF2B5EF4-FFF2-40B4-BE49-F238E27FC236}">
              <a16:creationId xmlns:a16="http://schemas.microsoft.com/office/drawing/2014/main" id="{262E0451-773B-4E91-A70B-C4442A17685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51" name="Text 19">
          <a:extLst>
            <a:ext uri="{FF2B5EF4-FFF2-40B4-BE49-F238E27FC236}">
              <a16:creationId xmlns:a16="http://schemas.microsoft.com/office/drawing/2014/main" id="{3E513925-38B9-495D-840C-901C80A16BF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52" name="Text 19">
          <a:extLst>
            <a:ext uri="{FF2B5EF4-FFF2-40B4-BE49-F238E27FC236}">
              <a16:creationId xmlns:a16="http://schemas.microsoft.com/office/drawing/2014/main" id="{FDA6BA9E-F15E-4CA3-895E-5B17252033E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53" name="Text 19">
          <a:extLst>
            <a:ext uri="{FF2B5EF4-FFF2-40B4-BE49-F238E27FC236}">
              <a16:creationId xmlns:a16="http://schemas.microsoft.com/office/drawing/2014/main" id="{D251D423-913C-49A6-A2DC-46525B6597B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54" name="Text 19">
          <a:extLst>
            <a:ext uri="{FF2B5EF4-FFF2-40B4-BE49-F238E27FC236}">
              <a16:creationId xmlns:a16="http://schemas.microsoft.com/office/drawing/2014/main" id="{533BC2B5-3A40-4878-9258-7BCB94B50E3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55" name="Text 19">
          <a:extLst>
            <a:ext uri="{FF2B5EF4-FFF2-40B4-BE49-F238E27FC236}">
              <a16:creationId xmlns:a16="http://schemas.microsoft.com/office/drawing/2014/main" id="{ED96341C-9271-487A-A040-2D89EE54B28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56" name="Text 19">
          <a:extLst>
            <a:ext uri="{FF2B5EF4-FFF2-40B4-BE49-F238E27FC236}">
              <a16:creationId xmlns:a16="http://schemas.microsoft.com/office/drawing/2014/main" id="{FF65D60C-6C0C-4C1E-91E4-5A30D6AB40B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57" name="Text 19">
          <a:extLst>
            <a:ext uri="{FF2B5EF4-FFF2-40B4-BE49-F238E27FC236}">
              <a16:creationId xmlns:a16="http://schemas.microsoft.com/office/drawing/2014/main" id="{85BD0C81-FF03-493F-87B8-A16E6B3B94B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58" name="Text 19">
          <a:extLst>
            <a:ext uri="{FF2B5EF4-FFF2-40B4-BE49-F238E27FC236}">
              <a16:creationId xmlns:a16="http://schemas.microsoft.com/office/drawing/2014/main" id="{7241E71F-2208-4717-842E-EBE9496060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59" name="Text 19">
          <a:extLst>
            <a:ext uri="{FF2B5EF4-FFF2-40B4-BE49-F238E27FC236}">
              <a16:creationId xmlns:a16="http://schemas.microsoft.com/office/drawing/2014/main" id="{01ABC90E-930D-492F-B3A2-855D8CF1B48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60" name="Text 19">
          <a:extLst>
            <a:ext uri="{FF2B5EF4-FFF2-40B4-BE49-F238E27FC236}">
              <a16:creationId xmlns:a16="http://schemas.microsoft.com/office/drawing/2014/main" id="{879B2417-7039-4190-B801-3987E905B29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61" name="Text 19">
          <a:extLst>
            <a:ext uri="{FF2B5EF4-FFF2-40B4-BE49-F238E27FC236}">
              <a16:creationId xmlns:a16="http://schemas.microsoft.com/office/drawing/2014/main" id="{12AD6AF9-35FC-40B8-8FEA-66412DA3306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62" name="Text 19">
          <a:extLst>
            <a:ext uri="{FF2B5EF4-FFF2-40B4-BE49-F238E27FC236}">
              <a16:creationId xmlns:a16="http://schemas.microsoft.com/office/drawing/2014/main" id="{87467AA2-BE22-43CC-B93A-F9E4C791ABF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63" name="Text 19">
          <a:extLst>
            <a:ext uri="{FF2B5EF4-FFF2-40B4-BE49-F238E27FC236}">
              <a16:creationId xmlns:a16="http://schemas.microsoft.com/office/drawing/2014/main" id="{3A51D252-D5B6-4218-A953-4313FB90048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64" name="Text 19">
          <a:extLst>
            <a:ext uri="{FF2B5EF4-FFF2-40B4-BE49-F238E27FC236}">
              <a16:creationId xmlns:a16="http://schemas.microsoft.com/office/drawing/2014/main" id="{FFC8E0A2-67C9-456C-AE5B-036145162BC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65" name="Text 19">
          <a:extLst>
            <a:ext uri="{FF2B5EF4-FFF2-40B4-BE49-F238E27FC236}">
              <a16:creationId xmlns:a16="http://schemas.microsoft.com/office/drawing/2014/main" id="{A43E98E9-A2FE-48B5-9C3A-AC3B94F6842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66" name="Text 19">
          <a:extLst>
            <a:ext uri="{FF2B5EF4-FFF2-40B4-BE49-F238E27FC236}">
              <a16:creationId xmlns:a16="http://schemas.microsoft.com/office/drawing/2014/main" id="{39330EC2-C4F2-455A-95D6-0F690C9119D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67" name="Text 19">
          <a:extLst>
            <a:ext uri="{FF2B5EF4-FFF2-40B4-BE49-F238E27FC236}">
              <a16:creationId xmlns:a16="http://schemas.microsoft.com/office/drawing/2014/main" id="{0F04ABF2-E225-4876-A554-3DF33699AE6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68" name="Text 19">
          <a:extLst>
            <a:ext uri="{FF2B5EF4-FFF2-40B4-BE49-F238E27FC236}">
              <a16:creationId xmlns:a16="http://schemas.microsoft.com/office/drawing/2014/main" id="{D3A6BDCF-B031-47C5-BD72-AB4C6551659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69" name="Text 19">
          <a:extLst>
            <a:ext uri="{FF2B5EF4-FFF2-40B4-BE49-F238E27FC236}">
              <a16:creationId xmlns:a16="http://schemas.microsoft.com/office/drawing/2014/main" id="{CDD44C8E-3238-4DB4-9A09-58147C54D87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70" name="Text 19">
          <a:extLst>
            <a:ext uri="{FF2B5EF4-FFF2-40B4-BE49-F238E27FC236}">
              <a16:creationId xmlns:a16="http://schemas.microsoft.com/office/drawing/2014/main" id="{F1F3B2CD-D359-4F9D-A3D6-13A9C0B95AA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71" name="Text 19">
          <a:extLst>
            <a:ext uri="{FF2B5EF4-FFF2-40B4-BE49-F238E27FC236}">
              <a16:creationId xmlns:a16="http://schemas.microsoft.com/office/drawing/2014/main" id="{21202F1A-F06B-4346-9866-67A72F424A3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72" name="Text 19">
          <a:extLst>
            <a:ext uri="{FF2B5EF4-FFF2-40B4-BE49-F238E27FC236}">
              <a16:creationId xmlns:a16="http://schemas.microsoft.com/office/drawing/2014/main" id="{9D05FE75-0369-459E-BF86-F2707D03B5B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73" name="Text 19">
          <a:extLst>
            <a:ext uri="{FF2B5EF4-FFF2-40B4-BE49-F238E27FC236}">
              <a16:creationId xmlns:a16="http://schemas.microsoft.com/office/drawing/2014/main" id="{0E61ECD8-2BC9-4084-AC3E-3F51E7D9317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74" name="Text 19">
          <a:extLst>
            <a:ext uri="{FF2B5EF4-FFF2-40B4-BE49-F238E27FC236}">
              <a16:creationId xmlns:a16="http://schemas.microsoft.com/office/drawing/2014/main" id="{C2FDA068-FA0C-45AA-A3A2-005C0C6BFC0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75" name="Text 19">
          <a:extLst>
            <a:ext uri="{FF2B5EF4-FFF2-40B4-BE49-F238E27FC236}">
              <a16:creationId xmlns:a16="http://schemas.microsoft.com/office/drawing/2014/main" id="{506FD61B-524B-45D8-938B-5A9DDAA28E4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76" name="Text 19">
          <a:extLst>
            <a:ext uri="{FF2B5EF4-FFF2-40B4-BE49-F238E27FC236}">
              <a16:creationId xmlns:a16="http://schemas.microsoft.com/office/drawing/2014/main" id="{CEDFAFF6-05C7-4E98-BBA2-57E7B59AAFF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77" name="Text 19">
          <a:extLst>
            <a:ext uri="{FF2B5EF4-FFF2-40B4-BE49-F238E27FC236}">
              <a16:creationId xmlns:a16="http://schemas.microsoft.com/office/drawing/2014/main" id="{47BF70C0-C916-430A-8C4E-A3FC3B25242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78" name="Text 19">
          <a:extLst>
            <a:ext uri="{FF2B5EF4-FFF2-40B4-BE49-F238E27FC236}">
              <a16:creationId xmlns:a16="http://schemas.microsoft.com/office/drawing/2014/main" id="{A973DB63-7E18-414B-8572-D7015518D9E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79" name="Text 19">
          <a:extLst>
            <a:ext uri="{FF2B5EF4-FFF2-40B4-BE49-F238E27FC236}">
              <a16:creationId xmlns:a16="http://schemas.microsoft.com/office/drawing/2014/main" id="{AEB9CA21-C2A7-463C-A1B0-986F38BA2E6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80" name="Text 19">
          <a:extLst>
            <a:ext uri="{FF2B5EF4-FFF2-40B4-BE49-F238E27FC236}">
              <a16:creationId xmlns:a16="http://schemas.microsoft.com/office/drawing/2014/main" id="{188A255A-6FC2-4E55-B333-E8624849125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81" name="Text 19">
          <a:extLst>
            <a:ext uri="{FF2B5EF4-FFF2-40B4-BE49-F238E27FC236}">
              <a16:creationId xmlns:a16="http://schemas.microsoft.com/office/drawing/2014/main" id="{50D8D24F-9116-4DB6-B451-F5847122A09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82" name="Text 19">
          <a:extLst>
            <a:ext uri="{FF2B5EF4-FFF2-40B4-BE49-F238E27FC236}">
              <a16:creationId xmlns:a16="http://schemas.microsoft.com/office/drawing/2014/main" id="{4725BADE-C094-47BF-A74B-0C5A7C4CED8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83" name="Text 19">
          <a:extLst>
            <a:ext uri="{FF2B5EF4-FFF2-40B4-BE49-F238E27FC236}">
              <a16:creationId xmlns:a16="http://schemas.microsoft.com/office/drawing/2014/main" id="{A6F32676-4792-4E4E-BEAA-2F931E5172B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84" name="Text 19">
          <a:extLst>
            <a:ext uri="{FF2B5EF4-FFF2-40B4-BE49-F238E27FC236}">
              <a16:creationId xmlns:a16="http://schemas.microsoft.com/office/drawing/2014/main" id="{7DB0CB87-251A-41A3-97C3-AA88C683226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85" name="Text 19">
          <a:extLst>
            <a:ext uri="{FF2B5EF4-FFF2-40B4-BE49-F238E27FC236}">
              <a16:creationId xmlns:a16="http://schemas.microsoft.com/office/drawing/2014/main" id="{26CB2DD8-FDC1-4C9E-B132-1CAB915AE1D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73100" cy="31750"/>
    <xdr:sp macro="" textlink="">
      <xdr:nvSpPr>
        <xdr:cNvPr id="4586" name="Text 19">
          <a:extLst>
            <a:ext uri="{FF2B5EF4-FFF2-40B4-BE49-F238E27FC236}">
              <a16:creationId xmlns:a16="http://schemas.microsoft.com/office/drawing/2014/main" id="{58259393-8578-4438-A67E-13681B33694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587" name="Text 19">
          <a:extLst>
            <a:ext uri="{FF2B5EF4-FFF2-40B4-BE49-F238E27FC236}">
              <a16:creationId xmlns:a16="http://schemas.microsoft.com/office/drawing/2014/main" id="{C1646387-6123-4BFD-A1AB-39731B3C842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588" name="Text 19">
          <a:extLst>
            <a:ext uri="{FF2B5EF4-FFF2-40B4-BE49-F238E27FC236}">
              <a16:creationId xmlns:a16="http://schemas.microsoft.com/office/drawing/2014/main" id="{C11B1D50-73D4-45DC-A20C-83F41F5133F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589" name="Text 19">
          <a:extLst>
            <a:ext uri="{FF2B5EF4-FFF2-40B4-BE49-F238E27FC236}">
              <a16:creationId xmlns:a16="http://schemas.microsoft.com/office/drawing/2014/main" id="{1DCA0070-2744-4326-870B-8F1D52427F8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590" name="Text 19">
          <a:extLst>
            <a:ext uri="{FF2B5EF4-FFF2-40B4-BE49-F238E27FC236}">
              <a16:creationId xmlns:a16="http://schemas.microsoft.com/office/drawing/2014/main" id="{DDF077E7-E94A-4594-A8C8-7CFA0A59D33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591" name="Text 19">
          <a:extLst>
            <a:ext uri="{FF2B5EF4-FFF2-40B4-BE49-F238E27FC236}">
              <a16:creationId xmlns:a16="http://schemas.microsoft.com/office/drawing/2014/main" id="{10EA9782-C59D-40FA-840F-F25041AEDEE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592" name="Text 19">
          <a:extLst>
            <a:ext uri="{FF2B5EF4-FFF2-40B4-BE49-F238E27FC236}">
              <a16:creationId xmlns:a16="http://schemas.microsoft.com/office/drawing/2014/main" id="{1229D36E-5CEF-4960-8274-D76ACD5696F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593" name="Text 19">
          <a:extLst>
            <a:ext uri="{FF2B5EF4-FFF2-40B4-BE49-F238E27FC236}">
              <a16:creationId xmlns:a16="http://schemas.microsoft.com/office/drawing/2014/main" id="{E351D46C-7DAE-4026-8A22-6A061414B70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594" name="Text 19">
          <a:extLst>
            <a:ext uri="{FF2B5EF4-FFF2-40B4-BE49-F238E27FC236}">
              <a16:creationId xmlns:a16="http://schemas.microsoft.com/office/drawing/2014/main" id="{E1F964A4-347B-45EE-8186-C64E745AFC2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595" name="Text 19">
          <a:extLst>
            <a:ext uri="{FF2B5EF4-FFF2-40B4-BE49-F238E27FC236}">
              <a16:creationId xmlns:a16="http://schemas.microsoft.com/office/drawing/2014/main" id="{39B7C9E2-C377-4996-9D9A-166CA2660A4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596" name="Text 19">
          <a:extLst>
            <a:ext uri="{FF2B5EF4-FFF2-40B4-BE49-F238E27FC236}">
              <a16:creationId xmlns:a16="http://schemas.microsoft.com/office/drawing/2014/main" id="{BF5680A1-6DC9-4276-9CC5-CD8533F7149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597" name="Text 19">
          <a:extLst>
            <a:ext uri="{FF2B5EF4-FFF2-40B4-BE49-F238E27FC236}">
              <a16:creationId xmlns:a16="http://schemas.microsoft.com/office/drawing/2014/main" id="{C1DDA585-047D-40BC-8907-05B70E2DD70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598" name="Text 19">
          <a:extLst>
            <a:ext uri="{FF2B5EF4-FFF2-40B4-BE49-F238E27FC236}">
              <a16:creationId xmlns:a16="http://schemas.microsoft.com/office/drawing/2014/main" id="{D577ABAA-9DB5-4AB9-88E2-F4DD7EB9EFD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599" name="Text 19">
          <a:extLst>
            <a:ext uri="{FF2B5EF4-FFF2-40B4-BE49-F238E27FC236}">
              <a16:creationId xmlns:a16="http://schemas.microsoft.com/office/drawing/2014/main" id="{80AB11F9-7FFC-4A9E-A34A-694D439BB4B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00" name="Text 19">
          <a:extLst>
            <a:ext uri="{FF2B5EF4-FFF2-40B4-BE49-F238E27FC236}">
              <a16:creationId xmlns:a16="http://schemas.microsoft.com/office/drawing/2014/main" id="{BA68BC21-9BCA-4150-B1C7-80D03E50485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01" name="Text 19">
          <a:extLst>
            <a:ext uri="{FF2B5EF4-FFF2-40B4-BE49-F238E27FC236}">
              <a16:creationId xmlns:a16="http://schemas.microsoft.com/office/drawing/2014/main" id="{9EDD484B-1C8D-4D91-B535-9A2FAEB7696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02" name="Text 19">
          <a:extLst>
            <a:ext uri="{FF2B5EF4-FFF2-40B4-BE49-F238E27FC236}">
              <a16:creationId xmlns:a16="http://schemas.microsoft.com/office/drawing/2014/main" id="{F3BF48CC-2B99-4F4A-9FDB-628D1A2789D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03" name="Text 19">
          <a:extLst>
            <a:ext uri="{FF2B5EF4-FFF2-40B4-BE49-F238E27FC236}">
              <a16:creationId xmlns:a16="http://schemas.microsoft.com/office/drawing/2014/main" id="{4742AAA8-5EE0-42FA-A219-D484323D29D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04" name="Text 19">
          <a:extLst>
            <a:ext uri="{FF2B5EF4-FFF2-40B4-BE49-F238E27FC236}">
              <a16:creationId xmlns:a16="http://schemas.microsoft.com/office/drawing/2014/main" id="{99A79CDD-3DE2-4253-A8AB-E7A16419B31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05" name="Text 19">
          <a:extLst>
            <a:ext uri="{FF2B5EF4-FFF2-40B4-BE49-F238E27FC236}">
              <a16:creationId xmlns:a16="http://schemas.microsoft.com/office/drawing/2014/main" id="{8B2B42C9-C299-4F1E-A14F-4F4FC8C3143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06" name="Text 19">
          <a:extLst>
            <a:ext uri="{FF2B5EF4-FFF2-40B4-BE49-F238E27FC236}">
              <a16:creationId xmlns:a16="http://schemas.microsoft.com/office/drawing/2014/main" id="{415669BD-B8BD-4E4C-AE0F-BDC5AC9BC8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07" name="Text 19">
          <a:extLst>
            <a:ext uri="{FF2B5EF4-FFF2-40B4-BE49-F238E27FC236}">
              <a16:creationId xmlns:a16="http://schemas.microsoft.com/office/drawing/2014/main" id="{B5915590-A7B4-463F-B979-E6719DC26E1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08" name="Text 19">
          <a:extLst>
            <a:ext uri="{FF2B5EF4-FFF2-40B4-BE49-F238E27FC236}">
              <a16:creationId xmlns:a16="http://schemas.microsoft.com/office/drawing/2014/main" id="{CE63C0FC-C574-4DB0-897F-23CEB5D92D6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09" name="Text 19">
          <a:extLst>
            <a:ext uri="{FF2B5EF4-FFF2-40B4-BE49-F238E27FC236}">
              <a16:creationId xmlns:a16="http://schemas.microsoft.com/office/drawing/2014/main" id="{75D0935B-2EF4-4E6B-8521-F5989FCDED7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10" name="Text 19">
          <a:extLst>
            <a:ext uri="{FF2B5EF4-FFF2-40B4-BE49-F238E27FC236}">
              <a16:creationId xmlns:a16="http://schemas.microsoft.com/office/drawing/2014/main" id="{D9BFA64E-8A4F-40E6-A904-7697D4DE6F2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11" name="Text 19">
          <a:extLst>
            <a:ext uri="{FF2B5EF4-FFF2-40B4-BE49-F238E27FC236}">
              <a16:creationId xmlns:a16="http://schemas.microsoft.com/office/drawing/2014/main" id="{3862B097-D9AE-4055-A534-7181BD45723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12" name="Text 19">
          <a:extLst>
            <a:ext uri="{FF2B5EF4-FFF2-40B4-BE49-F238E27FC236}">
              <a16:creationId xmlns:a16="http://schemas.microsoft.com/office/drawing/2014/main" id="{825308EB-9133-4DCE-B393-0EFBBC73D81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13" name="Text 19">
          <a:extLst>
            <a:ext uri="{FF2B5EF4-FFF2-40B4-BE49-F238E27FC236}">
              <a16:creationId xmlns:a16="http://schemas.microsoft.com/office/drawing/2014/main" id="{99FB0CE1-74FD-4AF0-AC45-936A6668BCC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14" name="Text 19">
          <a:extLst>
            <a:ext uri="{FF2B5EF4-FFF2-40B4-BE49-F238E27FC236}">
              <a16:creationId xmlns:a16="http://schemas.microsoft.com/office/drawing/2014/main" id="{362E0B92-8695-435A-80F3-3047BEA6004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15" name="Text 19">
          <a:extLst>
            <a:ext uri="{FF2B5EF4-FFF2-40B4-BE49-F238E27FC236}">
              <a16:creationId xmlns:a16="http://schemas.microsoft.com/office/drawing/2014/main" id="{7D58AEC4-F7F9-4503-997C-2FBAA56DB05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16" name="Text 19">
          <a:extLst>
            <a:ext uri="{FF2B5EF4-FFF2-40B4-BE49-F238E27FC236}">
              <a16:creationId xmlns:a16="http://schemas.microsoft.com/office/drawing/2014/main" id="{6C28B78B-3B5F-4F2A-BC9E-ED135FB6CD9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17" name="Text 19">
          <a:extLst>
            <a:ext uri="{FF2B5EF4-FFF2-40B4-BE49-F238E27FC236}">
              <a16:creationId xmlns:a16="http://schemas.microsoft.com/office/drawing/2014/main" id="{EB9FD62F-E766-4A4D-9AB0-F2826FB3A73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18" name="Text 19">
          <a:extLst>
            <a:ext uri="{FF2B5EF4-FFF2-40B4-BE49-F238E27FC236}">
              <a16:creationId xmlns:a16="http://schemas.microsoft.com/office/drawing/2014/main" id="{AD5DFBB7-65DC-4EEB-BBE5-D92FC03988D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19" name="Text 19">
          <a:extLst>
            <a:ext uri="{FF2B5EF4-FFF2-40B4-BE49-F238E27FC236}">
              <a16:creationId xmlns:a16="http://schemas.microsoft.com/office/drawing/2014/main" id="{3991B322-2A4F-4430-9372-D3B058826D5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20" name="Text 19">
          <a:extLst>
            <a:ext uri="{FF2B5EF4-FFF2-40B4-BE49-F238E27FC236}">
              <a16:creationId xmlns:a16="http://schemas.microsoft.com/office/drawing/2014/main" id="{4F4178BF-0ADF-4798-B3D0-9E8C61D2EB8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21" name="Text 19">
          <a:extLst>
            <a:ext uri="{FF2B5EF4-FFF2-40B4-BE49-F238E27FC236}">
              <a16:creationId xmlns:a16="http://schemas.microsoft.com/office/drawing/2014/main" id="{35E54DCA-FCE6-472E-99B2-086BA86C47A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22" name="Text 19">
          <a:extLst>
            <a:ext uri="{FF2B5EF4-FFF2-40B4-BE49-F238E27FC236}">
              <a16:creationId xmlns:a16="http://schemas.microsoft.com/office/drawing/2014/main" id="{71E8C72E-A58D-4B40-A084-EB0F045E23F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23" name="Text 19">
          <a:extLst>
            <a:ext uri="{FF2B5EF4-FFF2-40B4-BE49-F238E27FC236}">
              <a16:creationId xmlns:a16="http://schemas.microsoft.com/office/drawing/2014/main" id="{E42B01FD-7E40-4404-A6DE-4B93F1B9C69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24" name="Text 19">
          <a:extLst>
            <a:ext uri="{FF2B5EF4-FFF2-40B4-BE49-F238E27FC236}">
              <a16:creationId xmlns:a16="http://schemas.microsoft.com/office/drawing/2014/main" id="{A632409C-AF5C-4FF0-9664-9DCE5170DA2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25" name="Text 19">
          <a:extLst>
            <a:ext uri="{FF2B5EF4-FFF2-40B4-BE49-F238E27FC236}">
              <a16:creationId xmlns:a16="http://schemas.microsoft.com/office/drawing/2014/main" id="{CDA022B1-83E1-4728-AC0C-62B31B47C34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26" name="Text 19">
          <a:extLst>
            <a:ext uri="{FF2B5EF4-FFF2-40B4-BE49-F238E27FC236}">
              <a16:creationId xmlns:a16="http://schemas.microsoft.com/office/drawing/2014/main" id="{48828AF3-6F83-429A-BD3A-C4AD4DEDF3C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27" name="Text 19">
          <a:extLst>
            <a:ext uri="{FF2B5EF4-FFF2-40B4-BE49-F238E27FC236}">
              <a16:creationId xmlns:a16="http://schemas.microsoft.com/office/drawing/2014/main" id="{3521FA3F-670B-45E2-ACE2-6A7C4357877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28" name="Text 19">
          <a:extLst>
            <a:ext uri="{FF2B5EF4-FFF2-40B4-BE49-F238E27FC236}">
              <a16:creationId xmlns:a16="http://schemas.microsoft.com/office/drawing/2014/main" id="{CBB33019-7682-4EA5-987B-4A4C54221A1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29" name="Text 19">
          <a:extLst>
            <a:ext uri="{FF2B5EF4-FFF2-40B4-BE49-F238E27FC236}">
              <a16:creationId xmlns:a16="http://schemas.microsoft.com/office/drawing/2014/main" id="{D975D688-2120-41A2-9C79-5CE5E00CF0A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30" name="Text 19">
          <a:extLst>
            <a:ext uri="{FF2B5EF4-FFF2-40B4-BE49-F238E27FC236}">
              <a16:creationId xmlns:a16="http://schemas.microsoft.com/office/drawing/2014/main" id="{4FE73E46-9914-4DE9-AB31-50065D9D49D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31" name="Text 19">
          <a:extLst>
            <a:ext uri="{FF2B5EF4-FFF2-40B4-BE49-F238E27FC236}">
              <a16:creationId xmlns:a16="http://schemas.microsoft.com/office/drawing/2014/main" id="{C5F9AAA6-936C-44E5-901B-4E0740BFC1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32" name="Text 19">
          <a:extLst>
            <a:ext uri="{FF2B5EF4-FFF2-40B4-BE49-F238E27FC236}">
              <a16:creationId xmlns:a16="http://schemas.microsoft.com/office/drawing/2014/main" id="{DAA26FC8-B546-48E2-8230-DFB5108857E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33" name="Text 19">
          <a:extLst>
            <a:ext uri="{FF2B5EF4-FFF2-40B4-BE49-F238E27FC236}">
              <a16:creationId xmlns:a16="http://schemas.microsoft.com/office/drawing/2014/main" id="{3065DC0D-F4EC-44A4-BD45-059B982BF0D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34" name="Text 19">
          <a:extLst>
            <a:ext uri="{FF2B5EF4-FFF2-40B4-BE49-F238E27FC236}">
              <a16:creationId xmlns:a16="http://schemas.microsoft.com/office/drawing/2014/main" id="{5C5C933C-2310-4694-90DF-D913026969B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35" name="Text 19">
          <a:extLst>
            <a:ext uri="{FF2B5EF4-FFF2-40B4-BE49-F238E27FC236}">
              <a16:creationId xmlns:a16="http://schemas.microsoft.com/office/drawing/2014/main" id="{377E88A9-BFAF-41BD-8929-34A7D2A33E2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36" name="Text 19">
          <a:extLst>
            <a:ext uri="{FF2B5EF4-FFF2-40B4-BE49-F238E27FC236}">
              <a16:creationId xmlns:a16="http://schemas.microsoft.com/office/drawing/2014/main" id="{A42A266E-D0BF-495D-8663-8E2E28B729F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37" name="Text 19">
          <a:extLst>
            <a:ext uri="{FF2B5EF4-FFF2-40B4-BE49-F238E27FC236}">
              <a16:creationId xmlns:a16="http://schemas.microsoft.com/office/drawing/2014/main" id="{7896098D-4C3E-44A3-9176-8657AF0DF5B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38" name="Text 19">
          <a:extLst>
            <a:ext uri="{FF2B5EF4-FFF2-40B4-BE49-F238E27FC236}">
              <a16:creationId xmlns:a16="http://schemas.microsoft.com/office/drawing/2014/main" id="{35FE83EB-D553-47F5-A254-868182A7D9D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39" name="Text 19">
          <a:extLst>
            <a:ext uri="{FF2B5EF4-FFF2-40B4-BE49-F238E27FC236}">
              <a16:creationId xmlns:a16="http://schemas.microsoft.com/office/drawing/2014/main" id="{1913F338-2553-440D-AD21-1182255F159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40" name="Text 19">
          <a:extLst>
            <a:ext uri="{FF2B5EF4-FFF2-40B4-BE49-F238E27FC236}">
              <a16:creationId xmlns:a16="http://schemas.microsoft.com/office/drawing/2014/main" id="{8B1A0274-7318-4AAB-9F18-4F83DF8DBC2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41" name="Text 19">
          <a:extLst>
            <a:ext uri="{FF2B5EF4-FFF2-40B4-BE49-F238E27FC236}">
              <a16:creationId xmlns:a16="http://schemas.microsoft.com/office/drawing/2014/main" id="{64758225-92D3-4E22-A64E-8164BFD879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42" name="Text 19">
          <a:extLst>
            <a:ext uri="{FF2B5EF4-FFF2-40B4-BE49-F238E27FC236}">
              <a16:creationId xmlns:a16="http://schemas.microsoft.com/office/drawing/2014/main" id="{E50A9EC3-73B0-4123-8298-296F4EE880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43" name="Text 19">
          <a:extLst>
            <a:ext uri="{FF2B5EF4-FFF2-40B4-BE49-F238E27FC236}">
              <a16:creationId xmlns:a16="http://schemas.microsoft.com/office/drawing/2014/main" id="{987B3E1C-E078-4DE5-B3C6-EB91FDC8315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44" name="Text 19">
          <a:extLst>
            <a:ext uri="{FF2B5EF4-FFF2-40B4-BE49-F238E27FC236}">
              <a16:creationId xmlns:a16="http://schemas.microsoft.com/office/drawing/2014/main" id="{08D791A6-E151-41F3-990E-CA8A80FF7C0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45" name="Text 19">
          <a:extLst>
            <a:ext uri="{FF2B5EF4-FFF2-40B4-BE49-F238E27FC236}">
              <a16:creationId xmlns:a16="http://schemas.microsoft.com/office/drawing/2014/main" id="{49CD4111-532F-4624-924D-5881D0A677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46" name="Text 19">
          <a:extLst>
            <a:ext uri="{FF2B5EF4-FFF2-40B4-BE49-F238E27FC236}">
              <a16:creationId xmlns:a16="http://schemas.microsoft.com/office/drawing/2014/main" id="{D95B56FF-6570-4FF9-ACE6-E6491E4D48B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47" name="Text 19">
          <a:extLst>
            <a:ext uri="{FF2B5EF4-FFF2-40B4-BE49-F238E27FC236}">
              <a16:creationId xmlns:a16="http://schemas.microsoft.com/office/drawing/2014/main" id="{4A3D82C2-E9A7-4A6A-80FF-1A9D8CD3162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48" name="Text 19">
          <a:extLst>
            <a:ext uri="{FF2B5EF4-FFF2-40B4-BE49-F238E27FC236}">
              <a16:creationId xmlns:a16="http://schemas.microsoft.com/office/drawing/2014/main" id="{A777569B-973F-47E3-98F0-554C2C5B924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49" name="Text 19">
          <a:extLst>
            <a:ext uri="{FF2B5EF4-FFF2-40B4-BE49-F238E27FC236}">
              <a16:creationId xmlns:a16="http://schemas.microsoft.com/office/drawing/2014/main" id="{D4E834B2-04E1-413C-AE5F-7915E988C0C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50" name="Text 19">
          <a:extLst>
            <a:ext uri="{FF2B5EF4-FFF2-40B4-BE49-F238E27FC236}">
              <a16:creationId xmlns:a16="http://schemas.microsoft.com/office/drawing/2014/main" id="{1380CCCA-49DE-4525-A096-352CE709D56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51" name="Text 19">
          <a:extLst>
            <a:ext uri="{FF2B5EF4-FFF2-40B4-BE49-F238E27FC236}">
              <a16:creationId xmlns:a16="http://schemas.microsoft.com/office/drawing/2014/main" id="{70E05967-319E-4BCB-957B-470B50C6362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52" name="Text 19">
          <a:extLst>
            <a:ext uri="{FF2B5EF4-FFF2-40B4-BE49-F238E27FC236}">
              <a16:creationId xmlns:a16="http://schemas.microsoft.com/office/drawing/2014/main" id="{46E1375B-139B-490E-B5DC-EDD2B398C68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53" name="Text 19">
          <a:extLst>
            <a:ext uri="{FF2B5EF4-FFF2-40B4-BE49-F238E27FC236}">
              <a16:creationId xmlns:a16="http://schemas.microsoft.com/office/drawing/2014/main" id="{814C6DA3-D838-4DBF-B009-EB0F5DA97E7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54" name="Text 19">
          <a:extLst>
            <a:ext uri="{FF2B5EF4-FFF2-40B4-BE49-F238E27FC236}">
              <a16:creationId xmlns:a16="http://schemas.microsoft.com/office/drawing/2014/main" id="{230CF963-ECB9-4C15-9237-AAB04F8B423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55" name="Text 19">
          <a:extLst>
            <a:ext uri="{FF2B5EF4-FFF2-40B4-BE49-F238E27FC236}">
              <a16:creationId xmlns:a16="http://schemas.microsoft.com/office/drawing/2014/main" id="{C2716E23-EE32-4964-9D0D-9B8EA7F43E8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56" name="Text 19">
          <a:extLst>
            <a:ext uri="{FF2B5EF4-FFF2-40B4-BE49-F238E27FC236}">
              <a16:creationId xmlns:a16="http://schemas.microsoft.com/office/drawing/2014/main" id="{86DF9976-CFDD-4034-BD35-4E66102F06D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57" name="Text 19">
          <a:extLst>
            <a:ext uri="{FF2B5EF4-FFF2-40B4-BE49-F238E27FC236}">
              <a16:creationId xmlns:a16="http://schemas.microsoft.com/office/drawing/2014/main" id="{41E4BC22-5CFF-4D07-A97A-008E791CE9E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58" name="Text 19">
          <a:extLst>
            <a:ext uri="{FF2B5EF4-FFF2-40B4-BE49-F238E27FC236}">
              <a16:creationId xmlns:a16="http://schemas.microsoft.com/office/drawing/2014/main" id="{4022A04F-00A3-4B63-8CCA-9BD06130DCC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59" name="Text 19">
          <a:extLst>
            <a:ext uri="{FF2B5EF4-FFF2-40B4-BE49-F238E27FC236}">
              <a16:creationId xmlns:a16="http://schemas.microsoft.com/office/drawing/2014/main" id="{943D4DE7-6651-4A08-865B-08A6D93F557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60" name="Text 19">
          <a:extLst>
            <a:ext uri="{FF2B5EF4-FFF2-40B4-BE49-F238E27FC236}">
              <a16:creationId xmlns:a16="http://schemas.microsoft.com/office/drawing/2014/main" id="{8F93CB8A-FAE0-45D4-98E7-0B77672F142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61" name="Text 19">
          <a:extLst>
            <a:ext uri="{FF2B5EF4-FFF2-40B4-BE49-F238E27FC236}">
              <a16:creationId xmlns:a16="http://schemas.microsoft.com/office/drawing/2014/main" id="{FF7614D8-4291-4FD6-B029-870AAC0C623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62" name="Text 19">
          <a:extLst>
            <a:ext uri="{FF2B5EF4-FFF2-40B4-BE49-F238E27FC236}">
              <a16:creationId xmlns:a16="http://schemas.microsoft.com/office/drawing/2014/main" id="{04B32036-E406-418C-85DF-ECFD4C51D45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63" name="Text 19">
          <a:extLst>
            <a:ext uri="{FF2B5EF4-FFF2-40B4-BE49-F238E27FC236}">
              <a16:creationId xmlns:a16="http://schemas.microsoft.com/office/drawing/2014/main" id="{EA89E032-C1DB-41FF-8C86-873D6B586EC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64" name="Text 19">
          <a:extLst>
            <a:ext uri="{FF2B5EF4-FFF2-40B4-BE49-F238E27FC236}">
              <a16:creationId xmlns:a16="http://schemas.microsoft.com/office/drawing/2014/main" id="{D8E793B1-7A0F-4B3B-95A5-80B62ED299E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65" name="Text 19">
          <a:extLst>
            <a:ext uri="{FF2B5EF4-FFF2-40B4-BE49-F238E27FC236}">
              <a16:creationId xmlns:a16="http://schemas.microsoft.com/office/drawing/2014/main" id="{14FAD903-8CFB-44B8-A1BC-974CF1BC989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66" name="Text 19">
          <a:extLst>
            <a:ext uri="{FF2B5EF4-FFF2-40B4-BE49-F238E27FC236}">
              <a16:creationId xmlns:a16="http://schemas.microsoft.com/office/drawing/2014/main" id="{0B1BF57F-5B77-4860-AFA3-65DF9352882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67" name="Text 19">
          <a:extLst>
            <a:ext uri="{FF2B5EF4-FFF2-40B4-BE49-F238E27FC236}">
              <a16:creationId xmlns:a16="http://schemas.microsoft.com/office/drawing/2014/main" id="{1B75A4D2-7491-4FA7-B866-08CAAFA1DB7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68" name="Text 19">
          <a:extLst>
            <a:ext uri="{FF2B5EF4-FFF2-40B4-BE49-F238E27FC236}">
              <a16:creationId xmlns:a16="http://schemas.microsoft.com/office/drawing/2014/main" id="{E59C4E1D-CF28-4DFC-B9B4-215BA6F4461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69" name="Text 19">
          <a:extLst>
            <a:ext uri="{FF2B5EF4-FFF2-40B4-BE49-F238E27FC236}">
              <a16:creationId xmlns:a16="http://schemas.microsoft.com/office/drawing/2014/main" id="{D5A5A881-BEC7-45A5-9025-AC5B477CCE9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70" name="Text 19">
          <a:extLst>
            <a:ext uri="{FF2B5EF4-FFF2-40B4-BE49-F238E27FC236}">
              <a16:creationId xmlns:a16="http://schemas.microsoft.com/office/drawing/2014/main" id="{19F2BA76-A77C-4CEA-A793-8FF65E502EF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71" name="Text 19">
          <a:extLst>
            <a:ext uri="{FF2B5EF4-FFF2-40B4-BE49-F238E27FC236}">
              <a16:creationId xmlns:a16="http://schemas.microsoft.com/office/drawing/2014/main" id="{86662061-C62A-4B1A-B415-72233666DBA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72" name="Text 19">
          <a:extLst>
            <a:ext uri="{FF2B5EF4-FFF2-40B4-BE49-F238E27FC236}">
              <a16:creationId xmlns:a16="http://schemas.microsoft.com/office/drawing/2014/main" id="{82C09DE1-3086-438F-88CC-9C8823A9E85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73" name="Text 19">
          <a:extLst>
            <a:ext uri="{FF2B5EF4-FFF2-40B4-BE49-F238E27FC236}">
              <a16:creationId xmlns:a16="http://schemas.microsoft.com/office/drawing/2014/main" id="{A420C00F-BB11-4426-BC2C-D9A1B2DB60F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74" name="Text 19">
          <a:extLst>
            <a:ext uri="{FF2B5EF4-FFF2-40B4-BE49-F238E27FC236}">
              <a16:creationId xmlns:a16="http://schemas.microsoft.com/office/drawing/2014/main" id="{F5971C35-6513-413B-A6C6-952EEAE1827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75" name="Text 19">
          <a:extLst>
            <a:ext uri="{FF2B5EF4-FFF2-40B4-BE49-F238E27FC236}">
              <a16:creationId xmlns:a16="http://schemas.microsoft.com/office/drawing/2014/main" id="{B9757CA7-2AD6-451B-9228-1AFBDA0FB04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76" name="Text 19">
          <a:extLst>
            <a:ext uri="{FF2B5EF4-FFF2-40B4-BE49-F238E27FC236}">
              <a16:creationId xmlns:a16="http://schemas.microsoft.com/office/drawing/2014/main" id="{D3BBFFA6-EE02-418A-8F1A-8F46FC77278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77" name="Text 19">
          <a:extLst>
            <a:ext uri="{FF2B5EF4-FFF2-40B4-BE49-F238E27FC236}">
              <a16:creationId xmlns:a16="http://schemas.microsoft.com/office/drawing/2014/main" id="{9F69D298-4442-4C59-8E06-01B55279348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78" name="Text 19">
          <a:extLst>
            <a:ext uri="{FF2B5EF4-FFF2-40B4-BE49-F238E27FC236}">
              <a16:creationId xmlns:a16="http://schemas.microsoft.com/office/drawing/2014/main" id="{FC70CABE-F160-40AF-B637-AB978538CFD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79" name="Text 19">
          <a:extLst>
            <a:ext uri="{FF2B5EF4-FFF2-40B4-BE49-F238E27FC236}">
              <a16:creationId xmlns:a16="http://schemas.microsoft.com/office/drawing/2014/main" id="{A5BF3D4E-65F7-4971-8052-42CCB43A466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80" name="Text 19">
          <a:extLst>
            <a:ext uri="{FF2B5EF4-FFF2-40B4-BE49-F238E27FC236}">
              <a16:creationId xmlns:a16="http://schemas.microsoft.com/office/drawing/2014/main" id="{303A8CFB-958B-45F6-9180-3807062EEF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81" name="Text 19">
          <a:extLst>
            <a:ext uri="{FF2B5EF4-FFF2-40B4-BE49-F238E27FC236}">
              <a16:creationId xmlns:a16="http://schemas.microsoft.com/office/drawing/2014/main" id="{F6264073-871C-4361-81BF-E5DB1107094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82" name="Text 19">
          <a:extLst>
            <a:ext uri="{FF2B5EF4-FFF2-40B4-BE49-F238E27FC236}">
              <a16:creationId xmlns:a16="http://schemas.microsoft.com/office/drawing/2014/main" id="{742EA3D1-A506-48E3-8E7B-F87B207C348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83" name="Text 19">
          <a:extLst>
            <a:ext uri="{FF2B5EF4-FFF2-40B4-BE49-F238E27FC236}">
              <a16:creationId xmlns:a16="http://schemas.microsoft.com/office/drawing/2014/main" id="{DFECCDDA-BB02-46C3-A3B6-843D0B48FF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84" name="Text 19">
          <a:extLst>
            <a:ext uri="{FF2B5EF4-FFF2-40B4-BE49-F238E27FC236}">
              <a16:creationId xmlns:a16="http://schemas.microsoft.com/office/drawing/2014/main" id="{A59D84DC-7193-4147-92F7-64435592C45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85" name="Text 19">
          <a:extLst>
            <a:ext uri="{FF2B5EF4-FFF2-40B4-BE49-F238E27FC236}">
              <a16:creationId xmlns:a16="http://schemas.microsoft.com/office/drawing/2014/main" id="{BAD2BE5E-FBC0-4DB2-97D5-BB874D0C7E7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86" name="Text 19">
          <a:extLst>
            <a:ext uri="{FF2B5EF4-FFF2-40B4-BE49-F238E27FC236}">
              <a16:creationId xmlns:a16="http://schemas.microsoft.com/office/drawing/2014/main" id="{0F7908F5-856B-4F6A-B8B0-72AB9EACE0C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87" name="Text 19">
          <a:extLst>
            <a:ext uri="{FF2B5EF4-FFF2-40B4-BE49-F238E27FC236}">
              <a16:creationId xmlns:a16="http://schemas.microsoft.com/office/drawing/2014/main" id="{19DBA5FD-C7B0-4C05-8402-A8E62B11D9C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88" name="Text 19">
          <a:extLst>
            <a:ext uri="{FF2B5EF4-FFF2-40B4-BE49-F238E27FC236}">
              <a16:creationId xmlns:a16="http://schemas.microsoft.com/office/drawing/2014/main" id="{D2B91DA0-24E5-4EE4-AEFC-0C6D218D9CE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89" name="Text 19">
          <a:extLst>
            <a:ext uri="{FF2B5EF4-FFF2-40B4-BE49-F238E27FC236}">
              <a16:creationId xmlns:a16="http://schemas.microsoft.com/office/drawing/2014/main" id="{9117686C-C50F-4262-9A0A-58D4CCD25F8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90" name="Text 19">
          <a:extLst>
            <a:ext uri="{FF2B5EF4-FFF2-40B4-BE49-F238E27FC236}">
              <a16:creationId xmlns:a16="http://schemas.microsoft.com/office/drawing/2014/main" id="{9C977832-A7F1-4681-BB14-B6FCD535EF5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91" name="Text 19">
          <a:extLst>
            <a:ext uri="{FF2B5EF4-FFF2-40B4-BE49-F238E27FC236}">
              <a16:creationId xmlns:a16="http://schemas.microsoft.com/office/drawing/2014/main" id="{345109A6-1121-497A-8334-74D570F0391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92" name="Text 19">
          <a:extLst>
            <a:ext uri="{FF2B5EF4-FFF2-40B4-BE49-F238E27FC236}">
              <a16:creationId xmlns:a16="http://schemas.microsoft.com/office/drawing/2014/main" id="{1F570B94-B924-4566-9AC1-42B65EA7CA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93" name="Text 19">
          <a:extLst>
            <a:ext uri="{FF2B5EF4-FFF2-40B4-BE49-F238E27FC236}">
              <a16:creationId xmlns:a16="http://schemas.microsoft.com/office/drawing/2014/main" id="{75EB0EC3-8EBC-436E-ABB8-549D5319BB2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94" name="Text 19">
          <a:extLst>
            <a:ext uri="{FF2B5EF4-FFF2-40B4-BE49-F238E27FC236}">
              <a16:creationId xmlns:a16="http://schemas.microsoft.com/office/drawing/2014/main" id="{C2D89BBF-44B9-412D-B9E3-598DCC53502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95" name="Text 19">
          <a:extLst>
            <a:ext uri="{FF2B5EF4-FFF2-40B4-BE49-F238E27FC236}">
              <a16:creationId xmlns:a16="http://schemas.microsoft.com/office/drawing/2014/main" id="{E81F5B0F-346D-4BBE-8CD9-4808E80ED9F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96" name="Text 19">
          <a:extLst>
            <a:ext uri="{FF2B5EF4-FFF2-40B4-BE49-F238E27FC236}">
              <a16:creationId xmlns:a16="http://schemas.microsoft.com/office/drawing/2014/main" id="{A6470E96-2B32-4C1B-BD79-8771CB2C7A3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97" name="Text 19">
          <a:extLst>
            <a:ext uri="{FF2B5EF4-FFF2-40B4-BE49-F238E27FC236}">
              <a16:creationId xmlns:a16="http://schemas.microsoft.com/office/drawing/2014/main" id="{9FFEE79F-759D-4868-8D6B-E5E73258F0F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98" name="Text 19">
          <a:extLst>
            <a:ext uri="{FF2B5EF4-FFF2-40B4-BE49-F238E27FC236}">
              <a16:creationId xmlns:a16="http://schemas.microsoft.com/office/drawing/2014/main" id="{31258B3C-C394-4FC0-A20D-C405F4E1EB7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699" name="Text 19">
          <a:extLst>
            <a:ext uri="{FF2B5EF4-FFF2-40B4-BE49-F238E27FC236}">
              <a16:creationId xmlns:a16="http://schemas.microsoft.com/office/drawing/2014/main" id="{1F439F28-D23B-41C7-AA6F-E3702430FA1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00" name="Text 19">
          <a:extLst>
            <a:ext uri="{FF2B5EF4-FFF2-40B4-BE49-F238E27FC236}">
              <a16:creationId xmlns:a16="http://schemas.microsoft.com/office/drawing/2014/main" id="{8D140BD5-0F2A-4F99-BDCA-F992002DAFB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01" name="Text 19">
          <a:extLst>
            <a:ext uri="{FF2B5EF4-FFF2-40B4-BE49-F238E27FC236}">
              <a16:creationId xmlns:a16="http://schemas.microsoft.com/office/drawing/2014/main" id="{DC0FC24C-E542-4936-93D5-06A9A21D7B9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02" name="Text 19">
          <a:extLst>
            <a:ext uri="{FF2B5EF4-FFF2-40B4-BE49-F238E27FC236}">
              <a16:creationId xmlns:a16="http://schemas.microsoft.com/office/drawing/2014/main" id="{D4EAC3F3-4A2A-434E-8E67-8478FB4B509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03" name="Text 19">
          <a:extLst>
            <a:ext uri="{FF2B5EF4-FFF2-40B4-BE49-F238E27FC236}">
              <a16:creationId xmlns:a16="http://schemas.microsoft.com/office/drawing/2014/main" id="{07D391F1-F2B3-4653-B018-46990065B5F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04" name="Text 19">
          <a:extLst>
            <a:ext uri="{FF2B5EF4-FFF2-40B4-BE49-F238E27FC236}">
              <a16:creationId xmlns:a16="http://schemas.microsoft.com/office/drawing/2014/main" id="{F632A3F5-F681-4B2F-BA46-F6D80CD5D65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05" name="Text 19">
          <a:extLst>
            <a:ext uri="{FF2B5EF4-FFF2-40B4-BE49-F238E27FC236}">
              <a16:creationId xmlns:a16="http://schemas.microsoft.com/office/drawing/2014/main" id="{6575D6FF-33A6-492D-A5FC-667C771FB84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06" name="Text 19">
          <a:extLst>
            <a:ext uri="{FF2B5EF4-FFF2-40B4-BE49-F238E27FC236}">
              <a16:creationId xmlns:a16="http://schemas.microsoft.com/office/drawing/2014/main" id="{199BCB93-622C-481C-9942-4ABD4A3F1D9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07" name="Text 19">
          <a:extLst>
            <a:ext uri="{FF2B5EF4-FFF2-40B4-BE49-F238E27FC236}">
              <a16:creationId xmlns:a16="http://schemas.microsoft.com/office/drawing/2014/main" id="{43C8145A-272D-4906-A26F-661577FA1AF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08" name="Text 19">
          <a:extLst>
            <a:ext uri="{FF2B5EF4-FFF2-40B4-BE49-F238E27FC236}">
              <a16:creationId xmlns:a16="http://schemas.microsoft.com/office/drawing/2014/main" id="{B9E0C631-31D3-42DC-BC4E-5081E87A7C9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09" name="Text 19">
          <a:extLst>
            <a:ext uri="{FF2B5EF4-FFF2-40B4-BE49-F238E27FC236}">
              <a16:creationId xmlns:a16="http://schemas.microsoft.com/office/drawing/2014/main" id="{7C87FF51-D8BB-4347-885B-B9A7D5F4DF3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10" name="Text 19">
          <a:extLst>
            <a:ext uri="{FF2B5EF4-FFF2-40B4-BE49-F238E27FC236}">
              <a16:creationId xmlns:a16="http://schemas.microsoft.com/office/drawing/2014/main" id="{BE48A29A-D352-48EC-93DA-8D7BF187C70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11" name="Text 19">
          <a:extLst>
            <a:ext uri="{FF2B5EF4-FFF2-40B4-BE49-F238E27FC236}">
              <a16:creationId xmlns:a16="http://schemas.microsoft.com/office/drawing/2014/main" id="{DAD26F3E-D405-4208-9CE9-EF71AC8F1C6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12" name="Text 19">
          <a:extLst>
            <a:ext uri="{FF2B5EF4-FFF2-40B4-BE49-F238E27FC236}">
              <a16:creationId xmlns:a16="http://schemas.microsoft.com/office/drawing/2014/main" id="{CFF1C551-C4AF-4F16-B782-88DD37737D6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13" name="Text 19">
          <a:extLst>
            <a:ext uri="{FF2B5EF4-FFF2-40B4-BE49-F238E27FC236}">
              <a16:creationId xmlns:a16="http://schemas.microsoft.com/office/drawing/2014/main" id="{5167E244-3C28-46A2-8F70-E75494981A5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14" name="Text 19">
          <a:extLst>
            <a:ext uri="{FF2B5EF4-FFF2-40B4-BE49-F238E27FC236}">
              <a16:creationId xmlns:a16="http://schemas.microsoft.com/office/drawing/2014/main" id="{7E3C89E8-49B2-4D72-B915-28685DE1369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15" name="Text 19">
          <a:extLst>
            <a:ext uri="{FF2B5EF4-FFF2-40B4-BE49-F238E27FC236}">
              <a16:creationId xmlns:a16="http://schemas.microsoft.com/office/drawing/2014/main" id="{B958E5AB-24C2-4AFE-9349-5F7BB9594DC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16" name="Text 19">
          <a:extLst>
            <a:ext uri="{FF2B5EF4-FFF2-40B4-BE49-F238E27FC236}">
              <a16:creationId xmlns:a16="http://schemas.microsoft.com/office/drawing/2014/main" id="{18E9DEC8-F912-46AB-BE2C-C1C3FAB6825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17" name="Text 19">
          <a:extLst>
            <a:ext uri="{FF2B5EF4-FFF2-40B4-BE49-F238E27FC236}">
              <a16:creationId xmlns:a16="http://schemas.microsoft.com/office/drawing/2014/main" id="{95E77C95-DD0A-40A2-972C-100E25F329A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18" name="Text 19">
          <a:extLst>
            <a:ext uri="{FF2B5EF4-FFF2-40B4-BE49-F238E27FC236}">
              <a16:creationId xmlns:a16="http://schemas.microsoft.com/office/drawing/2014/main" id="{B503337F-7B5C-418A-A70E-BB4FFAA3308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19" name="Text 19">
          <a:extLst>
            <a:ext uri="{FF2B5EF4-FFF2-40B4-BE49-F238E27FC236}">
              <a16:creationId xmlns:a16="http://schemas.microsoft.com/office/drawing/2014/main" id="{3DBED322-5B25-45DE-82B6-F17161BE2FB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730250" cy="31750"/>
    <xdr:sp macro="" textlink="">
      <xdr:nvSpPr>
        <xdr:cNvPr id="4720" name="Text 19">
          <a:extLst>
            <a:ext uri="{FF2B5EF4-FFF2-40B4-BE49-F238E27FC236}">
              <a16:creationId xmlns:a16="http://schemas.microsoft.com/office/drawing/2014/main" id="{876F09BA-8365-4400-A071-CDEB69B72A3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22" name="Text 19">
          <a:extLst>
            <a:ext uri="{FF2B5EF4-FFF2-40B4-BE49-F238E27FC236}">
              <a16:creationId xmlns:a16="http://schemas.microsoft.com/office/drawing/2014/main" id="{D21C9B60-9561-4C06-B225-F9971797075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23" name="Text 19">
          <a:extLst>
            <a:ext uri="{FF2B5EF4-FFF2-40B4-BE49-F238E27FC236}">
              <a16:creationId xmlns:a16="http://schemas.microsoft.com/office/drawing/2014/main" id="{B291EEF4-43B4-45F1-8105-99876E6C8E7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24" name="Text 19">
          <a:extLst>
            <a:ext uri="{FF2B5EF4-FFF2-40B4-BE49-F238E27FC236}">
              <a16:creationId xmlns:a16="http://schemas.microsoft.com/office/drawing/2014/main" id="{C1CD8A0D-0EBB-4A74-914D-F93943AA45C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25" name="Text 19">
          <a:extLst>
            <a:ext uri="{FF2B5EF4-FFF2-40B4-BE49-F238E27FC236}">
              <a16:creationId xmlns:a16="http://schemas.microsoft.com/office/drawing/2014/main" id="{25BF8525-B85C-45E9-AB33-0D26410968D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26" name="Text 19">
          <a:extLst>
            <a:ext uri="{FF2B5EF4-FFF2-40B4-BE49-F238E27FC236}">
              <a16:creationId xmlns:a16="http://schemas.microsoft.com/office/drawing/2014/main" id="{5EDD808B-DDE3-4D89-88F0-9A628036150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27" name="Text 19">
          <a:extLst>
            <a:ext uri="{FF2B5EF4-FFF2-40B4-BE49-F238E27FC236}">
              <a16:creationId xmlns:a16="http://schemas.microsoft.com/office/drawing/2014/main" id="{33C6AC6E-203F-4458-A70B-0E39E805CE2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28" name="Text 19">
          <a:extLst>
            <a:ext uri="{FF2B5EF4-FFF2-40B4-BE49-F238E27FC236}">
              <a16:creationId xmlns:a16="http://schemas.microsoft.com/office/drawing/2014/main" id="{C6224369-3696-40BB-A0E9-3F67E5219B8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29" name="Text 19">
          <a:extLst>
            <a:ext uri="{FF2B5EF4-FFF2-40B4-BE49-F238E27FC236}">
              <a16:creationId xmlns:a16="http://schemas.microsoft.com/office/drawing/2014/main" id="{A6D3F8E6-AD09-42BD-91A4-2C1C2DFC7E7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30" name="Text 19">
          <a:extLst>
            <a:ext uri="{FF2B5EF4-FFF2-40B4-BE49-F238E27FC236}">
              <a16:creationId xmlns:a16="http://schemas.microsoft.com/office/drawing/2014/main" id="{340CF965-B020-47AC-865C-9AB3880E253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31" name="Text 19">
          <a:extLst>
            <a:ext uri="{FF2B5EF4-FFF2-40B4-BE49-F238E27FC236}">
              <a16:creationId xmlns:a16="http://schemas.microsoft.com/office/drawing/2014/main" id="{939FF6B2-8824-49A8-B7A6-B7E58254310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32" name="Text 19">
          <a:extLst>
            <a:ext uri="{FF2B5EF4-FFF2-40B4-BE49-F238E27FC236}">
              <a16:creationId xmlns:a16="http://schemas.microsoft.com/office/drawing/2014/main" id="{7324B01E-96FB-46C5-B40D-F89D8684BB1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33" name="Text 19">
          <a:extLst>
            <a:ext uri="{FF2B5EF4-FFF2-40B4-BE49-F238E27FC236}">
              <a16:creationId xmlns:a16="http://schemas.microsoft.com/office/drawing/2014/main" id="{48C03802-9C80-4E5A-AA15-1446BE0C0F5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34" name="Text 19">
          <a:extLst>
            <a:ext uri="{FF2B5EF4-FFF2-40B4-BE49-F238E27FC236}">
              <a16:creationId xmlns:a16="http://schemas.microsoft.com/office/drawing/2014/main" id="{D20AB9EC-DCA9-433C-85B1-FDDC1CD19E8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35" name="Text 19">
          <a:extLst>
            <a:ext uri="{FF2B5EF4-FFF2-40B4-BE49-F238E27FC236}">
              <a16:creationId xmlns:a16="http://schemas.microsoft.com/office/drawing/2014/main" id="{0021433D-2B19-4401-A222-1339C3406B9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36" name="Text 19">
          <a:extLst>
            <a:ext uri="{FF2B5EF4-FFF2-40B4-BE49-F238E27FC236}">
              <a16:creationId xmlns:a16="http://schemas.microsoft.com/office/drawing/2014/main" id="{0E10E69E-C671-4EA6-9B0B-0CCC82A32E7A}"/>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37" name="Text 19">
          <a:extLst>
            <a:ext uri="{FF2B5EF4-FFF2-40B4-BE49-F238E27FC236}">
              <a16:creationId xmlns:a16="http://schemas.microsoft.com/office/drawing/2014/main" id="{A4817EAD-CEDD-45F3-950C-45A30A6E67B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38" name="Text 19">
          <a:extLst>
            <a:ext uri="{FF2B5EF4-FFF2-40B4-BE49-F238E27FC236}">
              <a16:creationId xmlns:a16="http://schemas.microsoft.com/office/drawing/2014/main" id="{424DFD08-882F-40D3-B534-CEE638A4F43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39" name="Text 19">
          <a:extLst>
            <a:ext uri="{FF2B5EF4-FFF2-40B4-BE49-F238E27FC236}">
              <a16:creationId xmlns:a16="http://schemas.microsoft.com/office/drawing/2014/main" id="{B397FC4B-9F88-4E7D-9244-BB245CE0A08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40" name="Text 19">
          <a:extLst>
            <a:ext uri="{FF2B5EF4-FFF2-40B4-BE49-F238E27FC236}">
              <a16:creationId xmlns:a16="http://schemas.microsoft.com/office/drawing/2014/main" id="{FBE83C96-4723-4877-A64D-145B39DEFE0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41" name="Text 19">
          <a:extLst>
            <a:ext uri="{FF2B5EF4-FFF2-40B4-BE49-F238E27FC236}">
              <a16:creationId xmlns:a16="http://schemas.microsoft.com/office/drawing/2014/main" id="{057D9BD9-0C0C-42A8-B52A-EE7C1FD126D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42" name="Text 19">
          <a:extLst>
            <a:ext uri="{FF2B5EF4-FFF2-40B4-BE49-F238E27FC236}">
              <a16:creationId xmlns:a16="http://schemas.microsoft.com/office/drawing/2014/main" id="{A75CB21A-CBEA-47DA-A1B3-8D3188F77F1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43" name="Text 19">
          <a:extLst>
            <a:ext uri="{FF2B5EF4-FFF2-40B4-BE49-F238E27FC236}">
              <a16:creationId xmlns:a16="http://schemas.microsoft.com/office/drawing/2014/main" id="{12A29DA8-EEEF-4DAB-B766-1A44FABDA49A}"/>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44" name="Text 19">
          <a:extLst>
            <a:ext uri="{FF2B5EF4-FFF2-40B4-BE49-F238E27FC236}">
              <a16:creationId xmlns:a16="http://schemas.microsoft.com/office/drawing/2014/main" id="{A547E719-1178-41B4-A3E8-7B07750E89F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45" name="Text 19">
          <a:extLst>
            <a:ext uri="{FF2B5EF4-FFF2-40B4-BE49-F238E27FC236}">
              <a16:creationId xmlns:a16="http://schemas.microsoft.com/office/drawing/2014/main" id="{E41C3F5E-DA39-4047-85E7-B5E76094623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46" name="Text 19">
          <a:extLst>
            <a:ext uri="{FF2B5EF4-FFF2-40B4-BE49-F238E27FC236}">
              <a16:creationId xmlns:a16="http://schemas.microsoft.com/office/drawing/2014/main" id="{6E8E5599-3534-4831-99DF-C65C9B29995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47" name="Text 19">
          <a:extLst>
            <a:ext uri="{FF2B5EF4-FFF2-40B4-BE49-F238E27FC236}">
              <a16:creationId xmlns:a16="http://schemas.microsoft.com/office/drawing/2014/main" id="{BC2B0312-4723-4FC5-9B9F-58E5BC9074F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48" name="Text 19">
          <a:extLst>
            <a:ext uri="{FF2B5EF4-FFF2-40B4-BE49-F238E27FC236}">
              <a16:creationId xmlns:a16="http://schemas.microsoft.com/office/drawing/2014/main" id="{18FEAA57-BE72-40DC-BA83-5E7DB6B9539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49" name="Text 19">
          <a:extLst>
            <a:ext uri="{FF2B5EF4-FFF2-40B4-BE49-F238E27FC236}">
              <a16:creationId xmlns:a16="http://schemas.microsoft.com/office/drawing/2014/main" id="{84BCC2BA-AC97-4D9E-AECE-53350B85C47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50" name="Text 19">
          <a:extLst>
            <a:ext uri="{FF2B5EF4-FFF2-40B4-BE49-F238E27FC236}">
              <a16:creationId xmlns:a16="http://schemas.microsoft.com/office/drawing/2014/main" id="{017AC3A5-CB9D-43F3-9812-96AB63DC19C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51" name="Text 19">
          <a:extLst>
            <a:ext uri="{FF2B5EF4-FFF2-40B4-BE49-F238E27FC236}">
              <a16:creationId xmlns:a16="http://schemas.microsoft.com/office/drawing/2014/main" id="{4B911210-4CA8-4D32-B32E-E9AA31C14A3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52" name="Text 19">
          <a:extLst>
            <a:ext uri="{FF2B5EF4-FFF2-40B4-BE49-F238E27FC236}">
              <a16:creationId xmlns:a16="http://schemas.microsoft.com/office/drawing/2014/main" id="{7991AF98-BC4A-4317-9393-C3A81A8ABD2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53" name="Text 19">
          <a:extLst>
            <a:ext uri="{FF2B5EF4-FFF2-40B4-BE49-F238E27FC236}">
              <a16:creationId xmlns:a16="http://schemas.microsoft.com/office/drawing/2014/main" id="{8D2397A3-FBBC-4F45-81E6-E0D0041E818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54" name="Text 19">
          <a:extLst>
            <a:ext uri="{FF2B5EF4-FFF2-40B4-BE49-F238E27FC236}">
              <a16:creationId xmlns:a16="http://schemas.microsoft.com/office/drawing/2014/main" id="{DC57670E-7066-4E34-BB77-B92CE256C40A}"/>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55" name="Text 19">
          <a:extLst>
            <a:ext uri="{FF2B5EF4-FFF2-40B4-BE49-F238E27FC236}">
              <a16:creationId xmlns:a16="http://schemas.microsoft.com/office/drawing/2014/main" id="{7BCCD087-C4D7-44FF-812D-B6E2ACEE6C1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56" name="Text 19">
          <a:extLst>
            <a:ext uri="{FF2B5EF4-FFF2-40B4-BE49-F238E27FC236}">
              <a16:creationId xmlns:a16="http://schemas.microsoft.com/office/drawing/2014/main" id="{27E0C6BC-CB0E-4A7B-9730-6044288E730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57" name="Text 19">
          <a:extLst>
            <a:ext uri="{FF2B5EF4-FFF2-40B4-BE49-F238E27FC236}">
              <a16:creationId xmlns:a16="http://schemas.microsoft.com/office/drawing/2014/main" id="{ADC057D2-7927-41EE-8219-B5B8948B523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58" name="Text 19">
          <a:extLst>
            <a:ext uri="{FF2B5EF4-FFF2-40B4-BE49-F238E27FC236}">
              <a16:creationId xmlns:a16="http://schemas.microsoft.com/office/drawing/2014/main" id="{0BF0BB04-397F-468E-B962-97D15A4DF68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59" name="Text 19">
          <a:extLst>
            <a:ext uri="{FF2B5EF4-FFF2-40B4-BE49-F238E27FC236}">
              <a16:creationId xmlns:a16="http://schemas.microsoft.com/office/drawing/2014/main" id="{7F8ABA2A-CE89-4022-851A-6B4FF2A2879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60" name="Text 19">
          <a:extLst>
            <a:ext uri="{FF2B5EF4-FFF2-40B4-BE49-F238E27FC236}">
              <a16:creationId xmlns:a16="http://schemas.microsoft.com/office/drawing/2014/main" id="{5B31D681-C09C-4950-BC19-405D374A632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61" name="Text 19">
          <a:extLst>
            <a:ext uri="{FF2B5EF4-FFF2-40B4-BE49-F238E27FC236}">
              <a16:creationId xmlns:a16="http://schemas.microsoft.com/office/drawing/2014/main" id="{1F1429D1-9614-4034-875E-487F144C87D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62" name="Text 19">
          <a:extLst>
            <a:ext uri="{FF2B5EF4-FFF2-40B4-BE49-F238E27FC236}">
              <a16:creationId xmlns:a16="http://schemas.microsoft.com/office/drawing/2014/main" id="{31242D59-1656-41BF-A9E6-AD3999CD82B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63" name="Text 19">
          <a:extLst>
            <a:ext uri="{FF2B5EF4-FFF2-40B4-BE49-F238E27FC236}">
              <a16:creationId xmlns:a16="http://schemas.microsoft.com/office/drawing/2014/main" id="{357865AE-04F9-4BFF-88AE-0AEEFA6A3AD4}"/>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64" name="Text 19">
          <a:extLst>
            <a:ext uri="{FF2B5EF4-FFF2-40B4-BE49-F238E27FC236}">
              <a16:creationId xmlns:a16="http://schemas.microsoft.com/office/drawing/2014/main" id="{E66B50A3-7F33-4F5D-B5AE-A1EC2CCFAAF4}"/>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65" name="Text 19">
          <a:extLst>
            <a:ext uri="{FF2B5EF4-FFF2-40B4-BE49-F238E27FC236}">
              <a16:creationId xmlns:a16="http://schemas.microsoft.com/office/drawing/2014/main" id="{5F8B2189-6C2B-498F-8377-AC7B95B5296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66" name="Text 19">
          <a:extLst>
            <a:ext uri="{FF2B5EF4-FFF2-40B4-BE49-F238E27FC236}">
              <a16:creationId xmlns:a16="http://schemas.microsoft.com/office/drawing/2014/main" id="{B818DE6C-ACBC-4DA0-A562-33B4279EBCE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67" name="Text 19">
          <a:extLst>
            <a:ext uri="{FF2B5EF4-FFF2-40B4-BE49-F238E27FC236}">
              <a16:creationId xmlns:a16="http://schemas.microsoft.com/office/drawing/2014/main" id="{DC07E6F1-17DA-4116-827A-FAC08B68F83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68" name="Text 19">
          <a:extLst>
            <a:ext uri="{FF2B5EF4-FFF2-40B4-BE49-F238E27FC236}">
              <a16:creationId xmlns:a16="http://schemas.microsoft.com/office/drawing/2014/main" id="{AFCCB328-2AC7-4401-83F0-4EEF3879C35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69" name="Text 19">
          <a:extLst>
            <a:ext uri="{FF2B5EF4-FFF2-40B4-BE49-F238E27FC236}">
              <a16:creationId xmlns:a16="http://schemas.microsoft.com/office/drawing/2014/main" id="{92D4EDED-B89E-4235-8D62-85D97A0FFFD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70" name="Text 19">
          <a:extLst>
            <a:ext uri="{FF2B5EF4-FFF2-40B4-BE49-F238E27FC236}">
              <a16:creationId xmlns:a16="http://schemas.microsoft.com/office/drawing/2014/main" id="{1C9FBA4A-11D7-4C96-A986-D04D8491521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71" name="Text 19">
          <a:extLst>
            <a:ext uri="{FF2B5EF4-FFF2-40B4-BE49-F238E27FC236}">
              <a16:creationId xmlns:a16="http://schemas.microsoft.com/office/drawing/2014/main" id="{CB7032BF-36B5-4C40-B42D-DB47B7EC67D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72" name="Text 19">
          <a:extLst>
            <a:ext uri="{FF2B5EF4-FFF2-40B4-BE49-F238E27FC236}">
              <a16:creationId xmlns:a16="http://schemas.microsoft.com/office/drawing/2014/main" id="{DF7B848F-D566-482C-AC95-6BA949AEDF3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73" name="Text 19">
          <a:extLst>
            <a:ext uri="{FF2B5EF4-FFF2-40B4-BE49-F238E27FC236}">
              <a16:creationId xmlns:a16="http://schemas.microsoft.com/office/drawing/2014/main" id="{C8B384D4-C837-4006-9F0C-20864AF6656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74" name="Text 19">
          <a:extLst>
            <a:ext uri="{FF2B5EF4-FFF2-40B4-BE49-F238E27FC236}">
              <a16:creationId xmlns:a16="http://schemas.microsoft.com/office/drawing/2014/main" id="{4BDFACC1-3469-4D41-ABBD-B9A48661503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75" name="Text 19">
          <a:extLst>
            <a:ext uri="{FF2B5EF4-FFF2-40B4-BE49-F238E27FC236}">
              <a16:creationId xmlns:a16="http://schemas.microsoft.com/office/drawing/2014/main" id="{74768846-953B-4AEA-B929-32EB932EB81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76" name="Text 19">
          <a:extLst>
            <a:ext uri="{FF2B5EF4-FFF2-40B4-BE49-F238E27FC236}">
              <a16:creationId xmlns:a16="http://schemas.microsoft.com/office/drawing/2014/main" id="{563F8738-9BA6-4DF1-B223-3F1FDC778C3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77" name="Text 19">
          <a:extLst>
            <a:ext uri="{FF2B5EF4-FFF2-40B4-BE49-F238E27FC236}">
              <a16:creationId xmlns:a16="http://schemas.microsoft.com/office/drawing/2014/main" id="{8C45A992-4C85-4F35-B8F9-23C646EC5F8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78" name="Text 19">
          <a:extLst>
            <a:ext uri="{FF2B5EF4-FFF2-40B4-BE49-F238E27FC236}">
              <a16:creationId xmlns:a16="http://schemas.microsoft.com/office/drawing/2014/main" id="{C4E5BEDB-A9D3-4957-9336-25C23470204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79" name="Text 19">
          <a:extLst>
            <a:ext uri="{FF2B5EF4-FFF2-40B4-BE49-F238E27FC236}">
              <a16:creationId xmlns:a16="http://schemas.microsoft.com/office/drawing/2014/main" id="{A9DFC4E5-BA0C-4E6F-9C91-B661F3813FF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80" name="Text 19">
          <a:extLst>
            <a:ext uri="{FF2B5EF4-FFF2-40B4-BE49-F238E27FC236}">
              <a16:creationId xmlns:a16="http://schemas.microsoft.com/office/drawing/2014/main" id="{271D2A31-FA2D-4CD3-851E-B9280C8ED64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81" name="Text 19">
          <a:extLst>
            <a:ext uri="{FF2B5EF4-FFF2-40B4-BE49-F238E27FC236}">
              <a16:creationId xmlns:a16="http://schemas.microsoft.com/office/drawing/2014/main" id="{3E69CBEA-4137-4DB6-AB4E-663E7C5BE00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82" name="Text 19">
          <a:extLst>
            <a:ext uri="{FF2B5EF4-FFF2-40B4-BE49-F238E27FC236}">
              <a16:creationId xmlns:a16="http://schemas.microsoft.com/office/drawing/2014/main" id="{A2B6ED21-90EA-4D77-89B9-DBB2BEE7AE2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83" name="Text 19">
          <a:extLst>
            <a:ext uri="{FF2B5EF4-FFF2-40B4-BE49-F238E27FC236}">
              <a16:creationId xmlns:a16="http://schemas.microsoft.com/office/drawing/2014/main" id="{3085127C-9530-461F-8BE4-B7C0137D9E7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84" name="Text 19">
          <a:extLst>
            <a:ext uri="{FF2B5EF4-FFF2-40B4-BE49-F238E27FC236}">
              <a16:creationId xmlns:a16="http://schemas.microsoft.com/office/drawing/2014/main" id="{E791289B-4D80-414D-8985-2D5D43B98FA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85" name="Text 19">
          <a:extLst>
            <a:ext uri="{FF2B5EF4-FFF2-40B4-BE49-F238E27FC236}">
              <a16:creationId xmlns:a16="http://schemas.microsoft.com/office/drawing/2014/main" id="{4B3CF721-EF0A-4FB2-B1FD-354421D23DA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86" name="Text 19">
          <a:extLst>
            <a:ext uri="{FF2B5EF4-FFF2-40B4-BE49-F238E27FC236}">
              <a16:creationId xmlns:a16="http://schemas.microsoft.com/office/drawing/2014/main" id="{89A10157-BB95-403D-9AD8-8B4DEAD07D92}"/>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87" name="Text 19">
          <a:extLst>
            <a:ext uri="{FF2B5EF4-FFF2-40B4-BE49-F238E27FC236}">
              <a16:creationId xmlns:a16="http://schemas.microsoft.com/office/drawing/2014/main" id="{58325E44-EBA2-4B46-A67D-5CD53364E03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88" name="Text 19">
          <a:extLst>
            <a:ext uri="{FF2B5EF4-FFF2-40B4-BE49-F238E27FC236}">
              <a16:creationId xmlns:a16="http://schemas.microsoft.com/office/drawing/2014/main" id="{7B3A650D-A586-429E-8992-00E7718FEEC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89" name="Text 19">
          <a:extLst>
            <a:ext uri="{FF2B5EF4-FFF2-40B4-BE49-F238E27FC236}">
              <a16:creationId xmlns:a16="http://schemas.microsoft.com/office/drawing/2014/main" id="{0B404D57-0E8D-4106-845D-E7F4815638D4}"/>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90" name="Text 19">
          <a:extLst>
            <a:ext uri="{FF2B5EF4-FFF2-40B4-BE49-F238E27FC236}">
              <a16:creationId xmlns:a16="http://schemas.microsoft.com/office/drawing/2014/main" id="{3223FB42-28E6-41FF-B6C5-A491CA47BA3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91" name="Text 19">
          <a:extLst>
            <a:ext uri="{FF2B5EF4-FFF2-40B4-BE49-F238E27FC236}">
              <a16:creationId xmlns:a16="http://schemas.microsoft.com/office/drawing/2014/main" id="{44AC161F-0204-4813-BFC9-AC52D2DCB49A}"/>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92" name="Text 19">
          <a:extLst>
            <a:ext uri="{FF2B5EF4-FFF2-40B4-BE49-F238E27FC236}">
              <a16:creationId xmlns:a16="http://schemas.microsoft.com/office/drawing/2014/main" id="{7D00A06F-49ED-48B4-B0B3-6A61040EB8C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93" name="Text 19">
          <a:extLst>
            <a:ext uri="{FF2B5EF4-FFF2-40B4-BE49-F238E27FC236}">
              <a16:creationId xmlns:a16="http://schemas.microsoft.com/office/drawing/2014/main" id="{5A04D3AD-84B1-457E-B5AD-7B7D1E952D7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94" name="Text 19">
          <a:extLst>
            <a:ext uri="{FF2B5EF4-FFF2-40B4-BE49-F238E27FC236}">
              <a16:creationId xmlns:a16="http://schemas.microsoft.com/office/drawing/2014/main" id="{8BE64CE7-5878-4DA1-B2E4-C6518715627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95" name="Text 19">
          <a:extLst>
            <a:ext uri="{FF2B5EF4-FFF2-40B4-BE49-F238E27FC236}">
              <a16:creationId xmlns:a16="http://schemas.microsoft.com/office/drawing/2014/main" id="{1D37D2CA-6B94-4CB1-B221-15AB288CCE0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96" name="Text 19">
          <a:extLst>
            <a:ext uri="{FF2B5EF4-FFF2-40B4-BE49-F238E27FC236}">
              <a16:creationId xmlns:a16="http://schemas.microsoft.com/office/drawing/2014/main" id="{92DACB43-22C7-4B66-90C7-1F82C9FD115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97" name="Text 19">
          <a:extLst>
            <a:ext uri="{FF2B5EF4-FFF2-40B4-BE49-F238E27FC236}">
              <a16:creationId xmlns:a16="http://schemas.microsoft.com/office/drawing/2014/main" id="{4F819A4B-81CD-492D-91A9-DEAAEA876BA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98" name="Text 19">
          <a:extLst>
            <a:ext uri="{FF2B5EF4-FFF2-40B4-BE49-F238E27FC236}">
              <a16:creationId xmlns:a16="http://schemas.microsoft.com/office/drawing/2014/main" id="{3ED1869A-AD1D-4BEA-8E37-E70C7D5A4142}"/>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799" name="Text 19">
          <a:extLst>
            <a:ext uri="{FF2B5EF4-FFF2-40B4-BE49-F238E27FC236}">
              <a16:creationId xmlns:a16="http://schemas.microsoft.com/office/drawing/2014/main" id="{77E331FB-FB11-472F-8B68-B17789CE6E9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00" name="Text 19">
          <a:extLst>
            <a:ext uri="{FF2B5EF4-FFF2-40B4-BE49-F238E27FC236}">
              <a16:creationId xmlns:a16="http://schemas.microsoft.com/office/drawing/2014/main" id="{0DF0DBEF-41BA-406A-AC4E-60BA90FF0DA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01" name="Text 19">
          <a:extLst>
            <a:ext uri="{FF2B5EF4-FFF2-40B4-BE49-F238E27FC236}">
              <a16:creationId xmlns:a16="http://schemas.microsoft.com/office/drawing/2014/main" id="{FADB0903-D704-4E7E-BAE9-1FD9EBFADAB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02" name="Text 19">
          <a:extLst>
            <a:ext uri="{FF2B5EF4-FFF2-40B4-BE49-F238E27FC236}">
              <a16:creationId xmlns:a16="http://schemas.microsoft.com/office/drawing/2014/main" id="{C6A55209-184A-4EA5-B73C-43707ED545C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03" name="Text 19">
          <a:extLst>
            <a:ext uri="{FF2B5EF4-FFF2-40B4-BE49-F238E27FC236}">
              <a16:creationId xmlns:a16="http://schemas.microsoft.com/office/drawing/2014/main" id="{61D9A9DD-1B55-48CF-B910-F5B37F77FF2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04" name="Text 19">
          <a:extLst>
            <a:ext uri="{FF2B5EF4-FFF2-40B4-BE49-F238E27FC236}">
              <a16:creationId xmlns:a16="http://schemas.microsoft.com/office/drawing/2014/main" id="{C61B78E9-BAC0-4755-B10A-B749F67CCBB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05" name="Text 19">
          <a:extLst>
            <a:ext uri="{FF2B5EF4-FFF2-40B4-BE49-F238E27FC236}">
              <a16:creationId xmlns:a16="http://schemas.microsoft.com/office/drawing/2014/main" id="{5145B373-39A5-44D6-81ED-76F7A77CF89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06" name="Text 19">
          <a:extLst>
            <a:ext uri="{FF2B5EF4-FFF2-40B4-BE49-F238E27FC236}">
              <a16:creationId xmlns:a16="http://schemas.microsoft.com/office/drawing/2014/main" id="{5C61C9E8-A2B2-4C59-804A-3AB43DDFA6F2}"/>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07" name="Text 19">
          <a:extLst>
            <a:ext uri="{FF2B5EF4-FFF2-40B4-BE49-F238E27FC236}">
              <a16:creationId xmlns:a16="http://schemas.microsoft.com/office/drawing/2014/main" id="{C2AABB0E-5FE9-4EE5-BCDC-E73B9DCF242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08" name="Text 19">
          <a:extLst>
            <a:ext uri="{FF2B5EF4-FFF2-40B4-BE49-F238E27FC236}">
              <a16:creationId xmlns:a16="http://schemas.microsoft.com/office/drawing/2014/main" id="{16BA10F9-0ABB-404C-BB41-FB4290FC023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09" name="Text 19">
          <a:extLst>
            <a:ext uri="{FF2B5EF4-FFF2-40B4-BE49-F238E27FC236}">
              <a16:creationId xmlns:a16="http://schemas.microsoft.com/office/drawing/2014/main" id="{D7B7D81C-C3A8-4411-A61C-F2E2C265967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10" name="Text 19">
          <a:extLst>
            <a:ext uri="{FF2B5EF4-FFF2-40B4-BE49-F238E27FC236}">
              <a16:creationId xmlns:a16="http://schemas.microsoft.com/office/drawing/2014/main" id="{0EAC55AC-520F-450A-BBE9-4EA567EB2C9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11" name="Text 19">
          <a:extLst>
            <a:ext uri="{FF2B5EF4-FFF2-40B4-BE49-F238E27FC236}">
              <a16:creationId xmlns:a16="http://schemas.microsoft.com/office/drawing/2014/main" id="{17287B04-6524-49B9-85FB-7F4C3B375A0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12" name="Text 19">
          <a:extLst>
            <a:ext uri="{FF2B5EF4-FFF2-40B4-BE49-F238E27FC236}">
              <a16:creationId xmlns:a16="http://schemas.microsoft.com/office/drawing/2014/main" id="{1DBCF134-23E8-4A33-8BB9-0340F4A40C1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13" name="Text 19">
          <a:extLst>
            <a:ext uri="{FF2B5EF4-FFF2-40B4-BE49-F238E27FC236}">
              <a16:creationId xmlns:a16="http://schemas.microsoft.com/office/drawing/2014/main" id="{FDFCD0B2-7AFE-415C-BB71-71F028EB165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14" name="Text 19">
          <a:extLst>
            <a:ext uri="{FF2B5EF4-FFF2-40B4-BE49-F238E27FC236}">
              <a16:creationId xmlns:a16="http://schemas.microsoft.com/office/drawing/2014/main" id="{C2A0E8D5-A22E-4686-88CA-A237CB62814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15" name="Text 19">
          <a:extLst>
            <a:ext uri="{FF2B5EF4-FFF2-40B4-BE49-F238E27FC236}">
              <a16:creationId xmlns:a16="http://schemas.microsoft.com/office/drawing/2014/main" id="{60E5EFCF-92F5-40F5-AD13-64E0FE11005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16" name="Text 19">
          <a:extLst>
            <a:ext uri="{FF2B5EF4-FFF2-40B4-BE49-F238E27FC236}">
              <a16:creationId xmlns:a16="http://schemas.microsoft.com/office/drawing/2014/main" id="{2F517600-4ABA-41E1-9BAC-77FDE001A07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17" name="Text 19">
          <a:extLst>
            <a:ext uri="{FF2B5EF4-FFF2-40B4-BE49-F238E27FC236}">
              <a16:creationId xmlns:a16="http://schemas.microsoft.com/office/drawing/2014/main" id="{42BE03B9-3A98-45D2-AEBC-3F15B370E13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18" name="Text 19">
          <a:extLst>
            <a:ext uri="{FF2B5EF4-FFF2-40B4-BE49-F238E27FC236}">
              <a16:creationId xmlns:a16="http://schemas.microsoft.com/office/drawing/2014/main" id="{09D4B5A2-5797-4A8B-B60D-D1903F185D8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19" name="Text 19">
          <a:extLst>
            <a:ext uri="{FF2B5EF4-FFF2-40B4-BE49-F238E27FC236}">
              <a16:creationId xmlns:a16="http://schemas.microsoft.com/office/drawing/2014/main" id="{C7DD673F-B141-4CD7-9FF2-C5A7317899E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20" name="Text 19">
          <a:extLst>
            <a:ext uri="{FF2B5EF4-FFF2-40B4-BE49-F238E27FC236}">
              <a16:creationId xmlns:a16="http://schemas.microsoft.com/office/drawing/2014/main" id="{02BCD622-9DF8-4CE0-B979-AE2FBC496C2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21" name="Text 19">
          <a:extLst>
            <a:ext uri="{FF2B5EF4-FFF2-40B4-BE49-F238E27FC236}">
              <a16:creationId xmlns:a16="http://schemas.microsoft.com/office/drawing/2014/main" id="{C0FB2D02-0C91-4096-BA11-604D179B729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22" name="Text 19">
          <a:extLst>
            <a:ext uri="{FF2B5EF4-FFF2-40B4-BE49-F238E27FC236}">
              <a16:creationId xmlns:a16="http://schemas.microsoft.com/office/drawing/2014/main" id="{A51C9490-AF4F-498A-BA4B-70E0B1B6B5D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23" name="Text 19">
          <a:extLst>
            <a:ext uri="{FF2B5EF4-FFF2-40B4-BE49-F238E27FC236}">
              <a16:creationId xmlns:a16="http://schemas.microsoft.com/office/drawing/2014/main" id="{94B41714-CFC5-4D69-9E80-38D7DC17FAA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24" name="Text 19">
          <a:extLst>
            <a:ext uri="{FF2B5EF4-FFF2-40B4-BE49-F238E27FC236}">
              <a16:creationId xmlns:a16="http://schemas.microsoft.com/office/drawing/2014/main" id="{308D7CA9-068C-470C-83B0-5797541BB33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25" name="Text 19">
          <a:extLst>
            <a:ext uri="{FF2B5EF4-FFF2-40B4-BE49-F238E27FC236}">
              <a16:creationId xmlns:a16="http://schemas.microsoft.com/office/drawing/2014/main" id="{A84A6F7A-E22D-4A08-8633-9986E580A22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26" name="Text 19">
          <a:extLst>
            <a:ext uri="{FF2B5EF4-FFF2-40B4-BE49-F238E27FC236}">
              <a16:creationId xmlns:a16="http://schemas.microsoft.com/office/drawing/2014/main" id="{E7450B80-9C2D-44C7-A12C-5BBAF6761FB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27" name="Text 19">
          <a:extLst>
            <a:ext uri="{FF2B5EF4-FFF2-40B4-BE49-F238E27FC236}">
              <a16:creationId xmlns:a16="http://schemas.microsoft.com/office/drawing/2014/main" id="{AA7C2779-3352-443C-9215-6C5D96054A4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28" name="Text 19">
          <a:extLst>
            <a:ext uri="{FF2B5EF4-FFF2-40B4-BE49-F238E27FC236}">
              <a16:creationId xmlns:a16="http://schemas.microsoft.com/office/drawing/2014/main" id="{E03E3D0B-103C-4A80-87FC-CEBF4E47325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29" name="Text 19">
          <a:extLst>
            <a:ext uri="{FF2B5EF4-FFF2-40B4-BE49-F238E27FC236}">
              <a16:creationId xmlns:a16="http://schemas.microsoft.com/office/drawing/2014/main" id="{2579914C-869B-4B72-939F-C0E1A518B5B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30" name="Text 19">
          <a:extLst>
            <a:ext uri="{FF2B5EF4-FFF2-40B4-BE49-F238E27FC236}">
              <a16:creationId xmlns:a16="http://schemas.microsoft.com/office/drawing/2014/main" id="{D0FC81D4-B6E6-4D01-8ADF-8E58E1CC8F7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31" name="Text 19">
          <a:extLst>
            <a:ext uri="{FF2B5EF4-FFF2-40B4-BE49-F238E27FC236}">
              <a16:creationId xmlns:a16="http://schemas.microsoft.com/office/drawing/2014/main" id="{62ADDD04-34DB-4692-B90C-4A6560E71FF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32" name="Text 19">
          <a:extLst>
            <a:ext uri="{FF2B5EF4-FFF2-40B4-BE49-F238E27FC236}">
              <a16:creationId xmlns:a16="http://schemas.microsoft.com/office/drawing/2014/main" id="{F9155215-8EF0-4248-A8EF-108AEC9079B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33" name="Text 19">
          <a:extLst>
            <a:ext uri="{FF2B5EF4-FFF2-40B4-BE49-F238E27FC236}">
              <a16:creationId xmlns:a16="http://schemas.microsoft.com/office/drawing/2014/main" id="{BD60F90A-22CC-46C2-8396-79D3B7CAF15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34" name="Text 19">
          <a:extLst>
            <a:ext uri="{FF2B5EF4-FFF2-40B4-BE49-F238E27FC236}">
              <a16:creationId xmlns:a16="http://schemas.microsoft.com/office/drawing/2014/main" id="{F1C0F42A-083A-4ADF-BF4A-99DED3A43B9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35" name="Text 19">
          <a:extLst>
            <a:ext uri="{FF2B5EF4-FFF2-40B4-BE49-F238E27FC236}">
              <a16:creationId xmlns:a16="http://schemas.microsoft.com/office/drawing/2014/main" id="{4DC15129-43DB-4B94-9A35-DBF08BF017A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36" name="Text 19">
          <a:extLst>
            <a:ext uri="{FF2B5EF4-FFF2-40B4-BE49-F238E27FC236}">
              <a16:creationId xmlns:a16="http://schemas.microsoft.com/office/drawing/2014/main" id="{019EB025-91EB-437F-A813-F7FE77A214D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37" name="Text 19">
          <a:extLst>
            <a:ext uri="{FF2B5EF4-FFF2-40B4-BE49-F238E27FC236}">
              <a16:creationId xmlns:a16="http://schemas.microsoft.com/office/drawing/2014/main" id="{141D3F8D-41F5-4B0A-8CFF-B2AFB495501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38" name="Text 19">
          <a:extLst>
            <a:ext uri="{FF2B5EF4-FFF2-40B4-BE49-F238E27FC236}">
              <a16:creationId xmlns:a16="http://schemas.microsoft.com/office/drawing/2014/main" id="{9623B83B-7F73-4E33-97ED-9D7CE2F02A4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39" name="Text 19">
          <a:extLst>
            <a:ext uri="{FF2B5EF4-FFF2-40B4-BE49-F238E27FC236}">
              <a16:creationId xmlns:a16="http://schemas.microsoft.com/office/drawing/2014/main" id="{C30563B1-06A8-4EA2-9433-20DF30EE335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40" name="Text 19">
          <a:extLst>
            <a:ext uri="{FF2B5EF4-FFF2-40B4-BE49-F238E27FC236}">
              <a16:creationId xmlns:a16="http://schemas.microsoft.com/office/drawing/2014/main" id="{0034E589-AD7C-46AA-9E28-28015C7245F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41" name="Text 19">
          <a:extLst>
            <a:ext uri="{FF2B5EF4-FFF2-40B4-BE49-F238E27FC236}">
              <a16:creationId xmlns:a16="http://schemas.microsoft.com/office/drawing/2014/main" id="{3A1597F5-1469-437C-8B9A-59788A5A20A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42" name="Text 19">
          <a:extLst>
            <a:ext uri="{FF2B5EF4-FFF2-40B4-BE49-F238E27FC236}">
              <a16:creationId xmlns:a16="http://schemas.microsoft.com/office/drawing/2014/main" id="{10FB13E5-B3F6-49D3-A27A-3E8A020311F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43" name="Text 19">
          <a:extLst>
            <a:ext uri="{FF2B5EF4-FFF2-40B4-BE49-F238E27FC236}">
              <a16:creationId xmlns:a16="http://schemas.microsoft.com/office/drawing/2014/main" id="{848233B5-95DA-492E-99DD-1E72764F7BE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44" name="Text 19">
          <a:extLst>
            <a:ext uri="{FF2B5EF4-FFF2-40B4-BE49-F238E27FC236}">
              <a16:creationId xmlns:a16="http://schemas.microsoft.com/office/drawing/2014/main" id="{BF0C16E0-4F2B-4C27-A666-89B6976ED1A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45" name="Text 19">
          <a:extLst>
            <a:ext uri="{FF2B5EF4-FFF2-40B4-BE49-F238E27FC236}">
              <a16:creationId xmlns:a16="http://schemas.microsoft.com/office/drawing/2014/main" id="{6AE898D1-718E-4845-A357-C749A4AFD3D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46" name="Text 19">
          <a:extLst>
            <a:ext uri="{FF2B5EF4-FFF2-40B4-BE49-F238E27FC236}">
              <a16:creationId xmlns:a16="http://schemas.microsoft.com/office/drawing/2014/main" id="{D6F1D00E-00FE-450E-8480-17C464D8185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47" name="Text 19">
          <a:extLst>
            <a:ext uri="{FF2B5EF4-FFF2-40B4-BE49-F238E27FC236}">
              <a16:creationId xmlns:a16="http://schemas.microsoft.com/office/drawing/2014/main" id="{19FC3279-9ABB-4DC1-B745-B7B1791E31C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48" name="Text 19">
          <a:extLst>
            <a:ext uri="{FF2B5EF4-FFF2-40B4-BE49-F238E27FC236}">
              <a16:creationId xmlns:a16="http://schemas.microsoft.com/office/drawing/2014/main" id="{02B6ACBD-0D4E-42A6-B7D0-51B3A961D5E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49" name="Text 19">
          <a:extLst>
            <a:ext uri="{FF2B5EF4-FFF2-40B4-BE49-F238E27FC236}">
              <a16:creationId xmlns:a16="http://schemas.microsoft.com/office/drawing/2014/main" id="{49531CBB-5E14-4C70-A6AB-F4862022487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50" name="Text 19">
          <a:extLst>
            <a:ext uri="{FF2B5EF4-FFF2-40B4-BE49-F238E27FC236}">
              <a16:creationId xmlns:a16="http://schemas.microsoft.com/office/drawing/2014/main" id="{C97FB3D3-DB3C-400A-B731-734C7593D53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51" name="Text 19">
          <a:extLst>
            <a:ext uri="{FF2B5EF4-FFF2-40B4-BE49-F238E27FC236}">
              <a16:creationId xmlns:a16="http://schemas.microsoft.com/office/drawing/2014/main" id="{13563954-2636-4B50-B24D-C90B8D0C455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52" name="Text 19">
          <a:extLst>
            <a:ext uri="{FF2B5EF4-FFF2-40B4-BE49-F238E27FC236}">
              <a16:creationId xmlns:a16="http://schemas.microsoft.com/office/drawing/2014/main" id="{C6F8FB92-DD57-4525-8743-697CDCBDD1E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53" name="Text 19">
          <a:extLst>
            <a:ext uri="{FF2B5EF4-FFF2-40B4-BE49-F238E27FC236}">
              <a16:creationId xmlns:a16="http://schemas.microsoft.com/office/drawing/2014/main" id="{0EA1487B-0423-41BF-B28B-98A615FC0BF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54" name="Text 19">
          <a:extLst>
            <a:ext uri="{FF2B5EF4-FFF2-40B4-BE49-F238E27FC236}">
              <a16:creationId xmlns:a16="http://schemas.microsoft.com/office/drawing/2014/main" id="{F0E344D6-F23D-48B6-A61D-D2FD73B340B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55" name="Text 19">
          <a:extLst>
            <a:ext uri="{FF2B5EF4-FFF2-40B4-BE49-F238E27FC236}">
              <a16:creationId xmlns:a16="http://schemas.microsoft.com/office/drawing/2014/main" id="{23DEE798-706D-421C-ACD9-8896DE344DD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56" name="Text 19">
          <a:extLst>
            <a:ext uri="{FF2B5EF4-FFF2-40B4-BE49-F238E27FC236}">
              <a16:creationId xmlns:a16="http://schemas.microsoft.com/office/drawing/2014/main" id="{BF6B4B19-2072-4609-9788-8765828E40A2}"/>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57" name="Text 19">
          <a:extLst>
            <a:ext uri="{FF2B5EF4-FFF2-40B4-BE49-F238E27FC236}">
              <a16:creationId xmlns:a16="http://schemas.microsoft.com/office/drawing/2014/main" id="{EB4511CE-1329-4E34-86A1-9C2FEDB2DEC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58" name="Text 19">
          <a:extLst>
            <a:ext uri="{FF2B5EF4-FFF2-40B4-BE49-F238E27FC236}">
              <a16:creationId xmlns:a16="http://schemas.microsoft.com/office/drawing/2014/main" id="{609389DF-5672-4826-9081-FABFD63F3A2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59" name="Text 19">
          <a:extLst>
            <a:ext uri="{FF2B5EF4-FFF2-40B4-BE49-F238E27FC236}">
              <a16:creationId xmlns:a16="http://schemas.microsoft.com/office/drawing/2014/main" id="{51EF0632-1526-429F-9345-E08126BA1FC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60" name="Text 19">
          <a:extLst>
            <a:ext uri="{FF2B5EF4-FFF2-40B4-BE49-F238E27FC236}">
              <a16:creationId xmlns:a16="http://schemas.microsoft.com/office/drawing/2014/main" id="{594D18B4-B9AF-4E5A-B58E-D542D656511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72</xdr:row>
      <xdr:rowOff>0</xdr:rowOff>
    </xdr:from>
    <xdr:ext cx="696632" cy="31750"/>
    <xdr:sp macro="" textlink="">
      <xdr:nvSpPr>
        <xdr:cNvPr id="4861" name="Text 19">
          <a:extLst>
            <a:ext uri="{FF2B5EF4-FFF2-40B4-BE49-F238E27FC236}">
              <a16:creationId xmlns:a16="http://schemas.microsoft.com/office/drawing/2014/main" id="{1239AD3C-42C9-4761-9C0E-A3C0BF266CC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62" name="Text 19">
          <a:extLst>
            <a:ext uri="{FF2B5EF4-FFF2-40B4-BE49-F238E27FC236}">
              <a16:creationId xmlns:a16="http://schemas.microsoft.com/office/drawing/2014/main" id="{54482941-AAC1-4BC4-A1E6-E6A82859924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63" name="Text 19">
          <a:extLst>
            <a:ext uri="{FF2B5EF4-FFF2-40B4-BE49-F238E27FC236}">
              <a16:creationId xmlns:a16="http://schemas.microsoft.com/office/drawing/2014/main" id="{9F950AE3-DA84-4B45-93F6-79FC7E5F9C8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64" name="Text 19">
          <a:extLst>
            <a:ext uri="{FF2B5EF4-FFF2-40B4-BE49-F238E27FC236}">
              <a16:creationId xmlns:a16="http://schemas.microsoft.com/office/drawing/2014/main" id="{51E606A2-E3DD-4709-95DB-E7A8A514451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65" name="Text 19">
          <a:extLst>
            <a:ext uri="{FF2B5EF4-FFF2-40B4-BE49-F238E27FC236}">
              <a16:creationId xmlns:a16="http://schemas.microsoft.com/office/drawing/2014/main" id="{46EA7D1B-18CA-4E11-8EF2-6372363356A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66" name="Text 19">
          <a:extLst>
            <a:ext uri="{FF2B5EF4-FFF2-40B4-BE49-F238E27FC236}">
              <a16:creationId xmlns:a16="http://schemas.microsoft.com/office/drawing/2014/main" id="{87B707AF-1EC2-4556-B970-4D7B7B2B704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67" name="Text 19">
          <a:extLst>
            <a:ext uri="{FF2B5EF4-FFF2-40B4-BE49-F238E27FC236}">
              <a16:creationId xmlns:a16="http://schemas.microsoft.com/office/drawing/2014/main" id="{B8F7A050-6062-4E6F-B783-3B4B1621F00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68" name="Text 19">
          <a:extLst>
            <a:ext uri="{FF2B5EF4-FFF2-40B4-BE49-F238E27FC236}">
              <a16:creationId xmlns:a16="http://schemas.microsoft.com/office/drawing/2014/main" id="{5A715F5D-B679-4DE3-9FC3-886F4F4E18B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69" name="Text 19">
          <a:extLst>
            <a:ext uri="{FF2B5EF4-FFF2-40B4-BE49-F238E27FC236}">
              <a16:creationId xmlns:a16="http://schemas.microsoft.com/office/drawing/2014/main" id="{F869C86A-1DFA-44CE-B8CA-E391A9F5AD3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70" name="Text 19">
          <a:extLst>
            <a:ext uri="{FF2B5EF4-FFF2-40B4-BE49-F238E27FC236}">
              <a16:creationId xmlns:a16="http://schemas.microsoft.com/office/drawing/2014/main" id="{11A742CC-5A75-43B9-B59E-3041EDD5022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71" name="Text 19">
          <a:extLst>
            <a:ext uri="{FF2B5EF4-FFF2-40B4-BE49-F238E27FC236}">
              <a16:creationId xmlns:a16="http://schemas.microsoft.com/office/drawing/2014/main" id="{AE7AAF73-B66D-41F9-BD1C-F73210AACCB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72" name="Text 19">
          <a:extLst>
            <a:ext uri="{FF2B5EF4-FFF2-40B4-BE49-F238E27FC236}">
              <a16:creationId xmlns:a16="http://schemas.microsoft.com/office/drawing/2014/main" id="{98724387-1C47-40FA-856E-0E933AF7C82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73" name="Text 19">
          <a:extLst>
            <a:ext uri="{FF2B5EF4-FFF2-40B4-BE49-F238E27FC236}">
              <a16:creationId xmlns:a16="http://schemas.microsoft.com/office/drawing/2014/main" id="{A90EB6B4-7BE3-4858-AAEB-629BC497A99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74" name="Text 19">
          <a:extLst>
            <a:ext uri="{FF2B5EF4-FFF2-40B4-BE49-F238E27FC236}">
              <a16:creationId xmlns:a16="http://schemas.microsoft.com/office/drawing/2014/main" id="{6C0C8790-C081-4725-8D29-66593FB160E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75" name="Text 19">
          <a:extLst>
            <a:ext uri="{FF2B5EF4-FFF2-40B4-BE49-F238E27FC236}">
              <a16:creationId xmlns:a16="http://schemas.microsoft.com/office/drawing/2014/main" id="{14E8F440-1E63-4214-BE25-659E086E4A4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76" name="Text 19">
          <a:extLst>
            <a:ext uri="{FF2B5EF4-FFF2-40B4-BE49-F238E27FC236}">
              <a16:creationId xmlns:a16="http://schemas.microsoft.com/office/drawing/2014/main" id="{5231A0EA-EB72-401E-8D22-FEBCC08D51E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77" name="Text 19">
          <a:extLst>
            <a:ext uri="{FF2B5EF4-FFF2-40B4-BE49-F238E27FC236}">
              <a16:creationId xmlns:a16="http://schemas.microsoft.com/office/drawing/2014/main" id="{0475B781-B61D-4726-A6C7-0992A002537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78" name="Text 19">
          <a:extLst>
            <a:ext uri="{FF2B5EF4-FFF2-40B4-BE49-F238E27FC236}">
              <a16:creationId xmlns:a16="http://schemas.microsoft.com/office/drawing/2014/main" id="{EFE1EAC2-1C60-4B09-A8C5-711CB1A13A3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79" name="Text 19">
          <a:extLst>
            <a:ext uri="{FF2B5EF4-FFF2-40B4-BE49-F238E27FC236}">
              <a16:creationId xmlns:a16="http://schemas.microsoft.com/office/drawing/2014/main" id="{3A05CA6D-0D01-4E54-AD26-3F4D3EC9671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80" name="Text 19">
          <a:extLst>
            <a:ext uri="{FF2B5EF4-FFF2-40B4-BE49-F238E27FC236}">
              <a16:creationId xmlns:a16="http://schemas.microsoft.com/office/drawing/2014/main" id="{01346394-A500-46B9-99E0-1D9A24741A8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81" name="Text 19">
          <a:extLst>
            <a:ext uri="{FF2B5EF4-FFF2-40B4-BE49-F238E27FC236}">
              <a16:creationId xmlns:a16="http://schemas.microsoft.com/office/drawing/2014/main" id="{1A6465BE-9B66-4CC9-9949-59F5283DA93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82" name="Text 19">
          <a:extLst>
            <a:ext uri="{FF2B5EF4-FFF2-40B4-BE49-F238E27FC236}">
              <a16:creationId xmlns:a16="http://schemas.microsoft.com/office/drawing/2014/main" id="{7A662B03-4540-4AAA-B7EF-7BD7C4F43DB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83" name="Text 19">
          <a:extLst>
            <a:ext uri="{FF2B5EF4-FFF2-40B4-BE49-F238E27FC236}">
              <a16:creationId xmlns:a16="http://schemas.microsoft.com/office/drawing/2014/main" id="{6497A222-3A6A-4F6A-9826-6C253C8C199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84" name="Text 19">
          <a:extLst>
            <a:ext uri="{FF2B5EF4-FFF2-40B4-BE49-F238E27FC236}">
              <a16:creationId xmlns:a16="http://schemas.microsoft.com/office/drawing/2014/main" id="{37674D84-4B3C-4EA8-B464-2169FDC1AC2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85" name="Text 19">
          <a:extLst>
            <a:ext uri="{FF2B5EF4-FFF2-40B4-BE49-F238E27FC236}">
              <a16:creationId xmlns:a16="http://schemas.microsoft.com/office/drawing/2014/main" id="{699C31D1-E6FD-448A-929E-EBFCF0F1007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86" name="Text 19">
          <a:extLst>
            <a:ext uri="{FF2B5EF4-FFF2-40B4-BE49-F238E27FC236}">
              <a16:creationId xmlns:a16="http://schemas.microsoft.com/office/drawing/2014/main" id="{B9297E59-B758-4B1E-B628-5BFDBC458D0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87" name="Text 19">
          <a:extLst>
            <a:ext uri="{FF2B5EF4-FFF2-40B4-BE49-F238E27FC236}">
              <a16:creationId xmlns:a16="http://schemas.microsoft.com/office/drawing/2014/main" id="{31CB616A-1604-4765-B4A2-42A6BD49BAE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88" name="Text 19">
          <a:extLst>
            <a:ext uri="{FF2B5EF4-FFF2-40B4-BE49-F238E27FC236}">
              <a16:creationId xmlns:a16="http://schemas.microsoft.com/office/drawing/2014/main" id="{DD091B92-5884-4BBD-B772-DE7914ED92E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89" name="Text 19">
          <a:extLst>
            <a:ext uri="{FF2B5EF4-FFF2-40B4-BE49-F238E27FC236}">
              <a16:creationId xmlns:a16="http://schemas.microsoft.com/office/drawing/2014/main" id="{A7B73AEB-B469-4F0F-9987-6A78FE75942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90" name="Text 19">
          <a:extLst>
            <a:ext uri="{FF2B5EF4-FFF2-40B4-BE49-F238E27FC236}">
              <a16:creationId xmlns:a16="http://schemas.microsoft.com/office/drawing/2014/main" id="{792B7D2F-0CBC-4CA5-97C8-5CA2FCFEC44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91" name="Text 19">
          <a:extLst>
            <a:ext uri="{FF2B5EF4-FFF2-40B4-BE49-F238E27FC236}">
              <a16:creationId xmlns:a16="http://schemas.microsoft.com/office/drawing/2014/main" id="{E03FC4D4-58A5-4770-9606-3EDE9A99C0F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92" name="Text 19">
          <a:extLst>
            <a:ext uri="{FF2B5EF4-FFF2-40B4-BE49-F238E27FC236}">
              <a16:creationId xmlns:a16="http://schemas.microsoft.com/office/drawing/2014/main" id="{25657783-FC1C-42FB-A5A2-B4BB55DCDC7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93" name="Text 19">
          <a:extLst>
            <a:ext uri="{FF2B5EF4-FFF2-40B4-BE49-F238E27FC236}">
              <a16:creationId xmlns:a16="http://schemas.microsoft.com/office/drawing/2014/main" id="{82C16C1B-240B-4F66-A94A-2D6BEC8F378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94" name="Text 19">
          <a:extLst>
            <a:ext uri="{FF2B5EF4-FFF2-40B4-BE49-F238E27FC236}">
              <a16:creationId xmlns:a16="http://schemas.microsoft.com/office/drawing/2014/main" id="{F934E3AD-C50D-4A20-BB62-284C4746A9B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95" name="Text 19">
          <a:extLst>
            <a:ext uri="{FF2B5EF4-FFF2-40B4-BE49-F238E27FC236}">
              <a16:creationId xmlns:a16="http://schemas.microsoft.com/office/drawing/2014/main" id="{A8C5DACD-B715-413F-80FE-C87957DC5AE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96" name="Text 19">
          <a:extLst>
            <a:ext uri="{FF2B5EF4-FFF2-40B4-BE49-F238E27FC236}">
              <a16:creationId xmlns:a16="http://schemas.microsoft.com/office/drawing/2014/main" id="{D01216E3-01A1-4E66-89D7-325FE6A270C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97" name="Text 19">
          <a:extLst>
            <a:ext uri="{FF2B5EF4-FFF2-40B4-BE49-F238E27FC236}">
              <a16:creationId xmlns:a16="http://schemas.microsoft.com/office/drawing/2014/main" id="{C2A7E8BA-3773-4FC6-A300-CD807A53577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98" name="Text 19">
          <a:extLst>
            <a:ext uri="{FF2B5EF4-FFF2-40B4-BE49-F238E27FC236}">
              <a16:creationId xmlns:a16="http://schemas.microsoft.com/office/drawing/2014/main" id="{FD498556-A4C8-48C3-AD75-861656221A1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899" name="Text 19">
          <a:extLst>
            <a:ext uri="{FF2B5EF4-FFF2-40B4-BE49-F238E27FC236}">
              <a16:creationId xmlns:a16="http://schemas.microsoft.com/office/drawing/2014/main" id="{8DDB84DB-61AA-4B89-8A3D-C0F5E0C31A8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00" name="Text 19">
          <a:extLst>
            <a:ext uri="{FF2B5EF4-FFF2-40B4-BE49-F238E27FC236}">
              <a16:creationId xmlns:a16="http://schemas.microsoft.com/office/drawing/2014/main" id="{EA684AB0-B4FA-4D5D-B8F6-B27ADD021AC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01" name="Text 19">
          <a:extLst>
            <a:ext uri="{FF2B5EF4-FFF2-40B4-BE49-F238E27FC236}">
              <a16:creationId xmlns:a16="http://schemas.microsoft.com/office/drawing/2014/main" id="{2A81FCAA-AE77-47FB-9869-64E10562D32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02" name="Text 19">
          <a:extLst>
            <a:ext uri="{FF2B5EF4-FFF2-40B4-BE49-F238E27FC236}">
              <a16:creationId xmlns:a16="http://schemas.microsoft.com/office/drawing/2014/main" id="{EB443690-71BC-4B81-8440-4C8E356400D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03" name="Text 19">
          <a:extLst>
            <a:ext uri="{FF2B5EF4-FFF2-40B4-BE49-F238E27FC236}">
              <a16:creationId xmlns:a16="http://schemas.microsoft.com/office/drawing/2014/main" id="{B97FFF9F-ACA1-440B-BA1D-6D48AE0A82A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04" name="Text 19">
          <a:extLst>
            <a:ext uri="{FF2B5EF4-FFF2-40B4-BE49-F238E27FC236}">
              <a16:creationId xmlns:a16="http://schemas.microsoft.com/office/drawing/2014/main" id="{ABC177FB-7693-4695-A28D-445018584C2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05" name="Text 19">
          <a:extLst>
            <a:ext uri="{FF2B5EF4-FFF2-40B4-BE49-F238E27FC236}">
              <a16:creationId xmlns:a16="http://schemas.microsoft.com/office/drawing/2014/main" id="{2AD1CDD7-49E4-4E8E-82EE-3E1852279D5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06" name="Text 19">
          <a:extLst>
            <a:ext uri="{FF2B5EF4-FFF2-40B4-BE49-F238E27FC236}">
              <a16:creationId xmlns:a16="http://schemas.microsoft.com/office/drawing/2014/main" id="{48D6F89E-3CF3-4DC2-A5FE-F4181ACCBAE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07" name="Text 19">
          <a:extLst>
            <a:ext uri="{FF2B5EF4-FFF2-40B4-BE49-F238E27FC236}">
              <a16:creationId xmlns:a16="http://schemas.microsoft.com/office/drawing/2014/main" id="{D24642AD-EB48-4B1D-9207-2FDF02BEF60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08" name="Text 19">
          <a:extLst>
            <a:ext uri="{FF2B5EF4-FFF2-40B4-BE49-F238E27FC236}">
              <a16:creationId xmlns:a16="http://schemas.microsoft.com/office/drawing/2014/main" id="{DD19449C-2133-446C-A519-3FB6EA40442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09" name="Text 19">
          <a:extLst>
            <a:ext uri="{FF2B5EF4-FFF2-40B4-BE49-F238E27FC236}">
              <a16:creationId xmlns:a16="http://schemas.microsoft.com/office/drawing/2014/main" id="{B371EC36-65F3-4E40-AFAE-B139E5B2E1E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10" name="Text 19">
          <a:extLst>
            <a:ext uri="{FF2B5EF4-FFF2-40B4-BE49-F238E27FC236}">
              <a16:creationId xmlns:a16="http://schemas.microsoft.com/office/drawing/2014/main" id="{C600B1CE-EDF3-4DC2-A6AD-78E24FF32B0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11" name="Text 19">
          <a:extLst>
            <a:ext uri="{FF2B5EF4-FFF2-40B4-BE49-F238E27FC236}">
              <a16:creationId xmlns:a16="http://schemas.microsoft.com/office/drawing/2014/main" id="{B28A30CB-4749-45F5-BB38-6D7841DC988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12" name="Text 19">
          <a:extLst>
            <a:ext uri="{FF2B5EF4-FFF2-40B4-BE49-F238E27FC236}">
              <a16:creationId xmlns:a16="http://schemas.microsoft.com/office/drawing/2014/main" id="{9AC199CC-AF6C-4F8B-88C5-26CEB01A476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13" name="Text 19">
          <a:extLst>
            <a:ext uri="{FF2B5EF4-FFF2-40B4-BE49-F238E27FC236}">
              <a16:creationId xmlns:a16="http://schemas.microsoft.com/office/drawing/2014/main" id="{D635A7A5-FD2E-4C6A-96F5-C6AEC74487E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14" name="Text 19">
          <a:extLst>
            <a:ext uri="{FF2B5EF4-FFF2-40B4-BE49-F238E27FC236}">
              <a16:creationId xmlns:a16="http://schemas.microsoft.com/office/drawing/2014/main" id="{2D74ECC6-0444-4C74-ADEB-66127FE51FF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15" name="Text 19">
          <a:extLst>
            <a:ext uri="{FF2B5EF4-FFF2-40B4-BE49-F238E27FC236}">
              <a16:creationId xmlns:a16="http://schemas.microsoft.com/office/drawing/2014/main" id="{9672AE5D-1310-4BF3-9B90-B99FF2053FE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16" name="Text 19">
          <a:extLst>
            <a:ext uri="{FF2B5EF4-FFF2-40B4-BE49-F238E27FC236}">
              <a16:creationId xmlns:a16="http://schemas.microsoft.com/office/drawing/2014/main" id="{C66CBA70-8F2E-4549-9FCD-5C89626CAF5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17" name="Text 19">
          <a:extLst>
            <a:ext uri="{FF2B5EF4-FFF2-40B4-BE49-F238E27FC236}">
              <a16:creationId xmlns:a16="http://schemas.microsoft.com/office/drawing/2014/main" id="{79546AAC-5BB2-4D2E-8307-DE177CDC838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18" name="Text 19">
          <a:extLst>
            <a:ext uri="{FF2B5EF4-FFF2-40B4-BE49-F238E27FC236}">
              <a16:creationId xmlns:a16="http://schemas.microsoft.com/office/drawing/2014/main" id="{6AF8E353-A9EF-4A72-BF5E-BC8EAF520F6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19" name="Text 19">
          <a:extLst>
            <a:ext uri="{FF2B5EF4-FFF2-40B4-BE49-F238E27FC236}">
              <a16:creationId xmlns:a16="http://schemas.microsoft.com/office/drawing/2014/main" id="{C675C54F-1269-48A3-9D9E-95314552139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20" name="Text 19">
          <a:extLst>
            <a:ext uri="{FF2B5EF4-FFF2-40B4-BE49-F238E27FC236}">
              <a16:creationId xmlns:a16="http://schemas.microsoft.com/office/drawing/2014/main" id="{BF613F91-2989-4626-9657-9601813D88D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21" name="Text 19">
          <a:extLst>
            <a:ext uri="{FF2B5EF4-FFF2-40B4-BE49-F238E27FC236}">
              <a16:creationId xmlns:a16="http://schemas.microsoft.com/office/drawing/2014/main" id="{74A613FA-94A1-491B-A0CA-2108BBF9F9C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22" name="Text 19">
          <a:extLst>
            <a:ext uri="{FF2B5EF4-FFF2-40B4-BE49-F238E27FC236}">
              <a16:creationId xmlns:a16="http://schemas.microsoft.com/office/drawing/2014/main" id="{0354AEE8-3BA5-40AB-AE3B-D10483C44C7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23" name="Text 19">
          <a:extLst>
            <a:ext uri="{FF2B5EF4-FFF2-40B4-BE49-F238E27FC236}">
              <a16:creationId xmlns:a16="http://schemas.microsoft.com/office/drawing/2014/main" id="{17013E32-05B0-4BA1-BFD4-851339AD449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24" name="Text 19">
          <a:extLst>
            <a:ext uri="{FF2B5EF4-FFF2-40B4-BE49-F238E27FC236}">
              <a16:creationId xmlns:a16="http://schemas.microsoft.com/office/drawing/2014/main" id="{6DAE8ED4-2E7C-479F-B99C-1AD3907B21C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25" name="Text 19">
          <a:extLst>
            <a:ext uri="{FF2B5EF4-FFF2-40B4-BE49-F238E27FC236}">
              <a16:creationId xmlns:a16="http://schemas.microsoft.com/office/drawing/2014/main" id="{D03345CE-518F-49DE-8220-0DF3A138FD4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26" name="Text 19">
          <a:extLst>
            <a:ext uri="{FF2B5EF4-FFF2-40B4-BE49-F238E27FC236}">
              <a16:creationId xmlns:a16="http://schemas.microsoft.com/office/drawing/2014/main" id="{25BB5383-71C0-4A8B-A70F-CAAE345E065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27" name="Text 19">
          <a:extLst>
            <a:ext uri="{FF2B5EF4-FFF2-40B4-BE49-F238E27FC236}">
              <a16:creationId xmlns:a16="http://schemas.microsoft.com/office/drawing/2014/main" id="{8D758F35-4FEB-4160-9EA2-8B601041002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28" name="Text 19">
          <a:extLst>
            <a:ext uri="{FF2B5EF4-FFF2-40B4-BE49-F238E27FC236}">
              <a16:creationId xmlns:a16="http://schemas.microsoft.com/office/drawing/2014/main" id="{24913592-E7D8-4240-8144-23A659B3D8B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29" name="Text 19">
          <a:extLst>
            <a:ext uri="{FF2B5EF4-FFF2-40B4-BE49-F238E27FC236}">
              <a16:creationId xmlns:a16="http://schemas.microsoft.com/office/drawing/2014/main" id="{4FE11C67-6262-41A9-A413-576F5A3BB8D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30" name="Text 19">
          <a:extLst>
            <a:ext uri="{FF2B5EF4-FFF2-40B4-BE49-F238E27FC236}">
              <a16:creationId xmlns:a16="http://schemas.microsoft.com/office/drawing/2014/main" id="{CA648B87-80E2-4B93-947D-576485C5888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31" name="Text 19">
          <a:extLst>
            <a:ext uri="{FF2B5EF4-FFF2-40B4-BE49-F238E27FC236}">
              <a16:creationId xmlns:a16="http://schemas.microsoft.com/office/drawing/2014/main" id="{20A5134D-EAF0-45B6-BDB7-2EC9F0E2C08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32" name="Text 19">
          <a:extLst>
            <a:ext uri="{FF2B5EF4-FFF2-40B4-BE49-F238E27FC236}">
              <a16:creationId xmlns:a16="http://schemas.microsoft.com/office/drawing/2014/main" id="{B80EEF95-A386-4AC6-8FB7-FC80747B005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33" name="Text 19">
          <a:extLst>
            <a:ext uri="{FF2B5EF4-FFF2-40B4-BE49-F238E27FC236}">
              <a16:creationId xmlns:a16="http://schemas.microsoft.com/office/drawing/2014/main" id="{944905AF-7A31-4935-8C79-2A576A3A7B8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34" name="Text 19">
          <a:extLst>
            <a:ext uri="{FF2B5EF4-FFF2-40B4-BE49-F238E27FC236}">
              <a16:creationId xmlns:a16="http://schemas.microsoft.com/office/drawing/2014/main" id="{E10F3058-7290-4721-B3B6-310D3334FF5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35" name="Text 19">
          <a:extLst>
            <a:ext uri="{FF2B5EF4-FFF2-40B4-BE49-F238E27FC236}">
              <a16:creationId xmlns:a16="http://schemas.microsoft.com/office/drawing/2014/main" id="{54369C1B-DB46-4207-8746-55F25CBEB7B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36" name="Text 19">
          <a:extLst>
            <a:ext uri="{FF2B5EF4-FFF2-40B4-BE49-F238E27FC236}">
              <a16:creationId xmlns:a16="http://schemas.microsoft.com/office/drawing/2014/main" id="{0B8E34A2-B30A-4036-A809-F7158656D8A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37" name="Text 19">
          <a:extLst>
            <a:ext uri="{FF2B5EF4-FFF2-40B4-BE49-F238E27FC236}">
              <a16:creationId xmlns:a16="http://schemas.microsoft.com/office/drawing/2014/main" id="{F30596F7-E7AE-4FA5-8F4D-DCEC55AC121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38" name="Text 19">
          <a:extLst>
            <a:ext uri="{FF2B5EF4-FFF2-40B4-BE49-F238E27FC236}">
              <a16:creationId xmlns:a16="http://schemas.microsoft.com/office/drawing/2014/main" id="{DD1E345F-DAA2-41EF-AF88-EB7D5D711FA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39" name="Text 19">
          <a:extLst>
            <a:ext uri="{FF2B5EF4-FFF2-40B4-BE49-F238E27FC236}">
              <a16:creationId xmlns:a16="http://schemas.microsoft.com/office/drawing/2014/main" id="{EAA8004F-3721-4186-B2B8-9A71C7955A0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40" name="Text 19">
          <a:extLst>
            <a:ext uri="{FF2B5EF4-FFF2-40B4-BE49-F238E27FC236}">
              <a16:creationId xmlns:a16="http://schemas.microsoft.com/office/drawing/2014/main" id="{3D5E7E28-92B7-4178-B92C-F0BB0F3C94F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41" name="Text 19">
          <a:extLst>
            <a:ext uri="{FF2B5EF4-FFF2-40B4-BE49-F238E27FC236}">
              <a16:creationId xmlns:a16="http://schemas.microsoft.com/office/drawing/2014/main" id="{23A1D77A-6697-42DF-9E71-C14A8F37FDD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42" name="Text 19">
          <a:extLst>
            <a:ext uri="{FF2B5EF4-FFF2-40B4-BE49-F238E27FC236}">
              <a16:creationId xmlns:a16="http://schemas.microsoft.com/office/drawing/2014/main" id="{B94C4EA1-82DD-4046-935F-160E185385C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43" name="Text 19">
          <a:extLst>
            <a:ext uri="{FF2B5EF4-FFF2-40B4-BE49-F238E27FC236}">
              <a16:creationId xmlns:a16="http://schemas.microsoft.com/office/drawing/2014/main" id="{D459AF8F-AD4F-424A-89AE-519F545E457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44" name="Text 19">
          <a:extLst>
            <a:ext uri="{FF2B5EF4-FFF2-40B4-BE49-F238E27FC236}">
              <a16:creationId xmlns:a16="http://schemas.microsoft.com/office/drawing/2014/main" id="{4BC08F5E-82FF-4CF2-9093-0166F038661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45" name="Text 19">
          <a:extLst>
            <a:ext uri="{FF2B5EF4-FFF2-40B4-BE49-F238E27FC236}">
              <a16:creationId xmlns:a16="http://schemas.microsoft.com/office/drawing/2014/main" id="{FBE0C4CD-8EC7-47EB-877E-8A8DCC9B87B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46" name="Text 19">
          <a:extLst>
            <a:ext uri="{FF2B5EF4-FFF2-40B4-BE49-F238E27FC236}">
              <a16:creationId xmlns:a16="http://schemas.microsoft.com/office/drawing/2014/main" id="{8FE29EDB-F594-414D-A3E9-746A23F4B30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47" name="Text 19">
          <a:extLst>
            <a:ext uri="{FF2B5EF4-FFF2-40B4-BE49-F238E27FC236}">
              <a16:creationId xmlns:a16="http://schemas.microsoft.com/office/drawing/2014/main" id="{A366AF16-E404-4019-B1E7-5DDA16A1F04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48" name="Text 19">
          <a:extLst>
            <a:ext uri="{FF2B5EF4-FFF2-40B4-BE49-F238E27FC236}">
              <a16:creationId xmlns:a16="http://schemas.microsoft.com/office/drawing/2014/main" id="{2D72B187-D4B6-4D70-BC43-AAC1E3E8D48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49" name="Text 19">
          <a:extLst>
            <a:ext uri="{FF2B5EF4-FFF2-40B4-BE49-F238E27FC236}">
              <a16:creationId xmlns:a16="http://schemas.microsoft.com/office/drawing/2014/main" id="{01BD0402-B8D4-4ADA-AF46-470E4C98DB6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50" name="Text 19">
          <a:extLst>
            <a:ext uri="{FF2B5EF4-FFF2-40B4-BE49-F238E27FC236}">
              <a16:creationId xmlns:a16="http://schemas.microsoft.com/office/drawing/2014/main" id="{A92301A0-6161-4BFA-B35A-587C262C3BC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51" name="Text 19">
          <a:extLst>
            <a:ext uri="{FF2B5EF4-FFF2-40B4-BE49-F238E27FC236}">
              <a16:creationId xmlns:a16="http://schemas.microsoft.com/office/drawing/2014/main" id="{2D624311-B871-4E6D-A180-64DA802378A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52" name="Text 19">
          <a:extLst>
            <a:ext uri="{FF2B5EF4-FFF2-40B4-BE49-F238E27FC236}">
              <a16:creationId xmlns:a16="http://schemas.microsoft.com/office/drawing/2014/main" id="{EDC7B302-154D-4244-A492-C47C50BB423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53" name="Text 19">
          <a:extLst>
            <a:ext uri="{FF2B5EF4-FFF2-40B4-BE49-F238E27FC236}">
              <a16:creationId xmlns:a16="http://schemas.microsoft.com/office/drawing/2014/main" id="{60BFEF71-9376-4896-8033-B18DCD55771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54" name="Text 19">
          <a:extLst>
            <a:ext uri="{FF2B5EF4-FFF2-40B4-BE49-F238E27FC236}">
              <a16:creationId xmlns:a16="http://schemas.microsoft.com/office/drawing/2014/main" id="{15BAAD3C-9901-49AA-87EF-D0D68E31644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55" name="Text 19">
          <a:extLst>
            <a:ext uri="{FF2B5EF4-FFF2-40B4-BE49-F238E27FC236}">
              <a16:creationId xmlns:a16="http://schemas.microsoft.com/office/drawing/2014/main" id="{8D8E0147-F251-4071-B50C-76A9C42FACB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56" name="Text 19">
          <a:extLst>
            <a:ext uri="{FF2B5EF4-FFF2-40B4-BE49-F238E27FC236}">
              <a16:creationId xmlns:a16="http://schemas.microsoft.com/office/drawing/2014/main" id="{D6AEE4FD-38D4-472A-ADF8-F2F817A9D36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57" name="Text 19">
          <a:extLst>
            <a:ext uri="{FF2B5EF4-FFF2-40B4-BE49-F238E27FC236}">
              <a16:creationId xmlns:a16="http://schemas.microsoft.com/office/drawing/2014/main" id="{831E977E-4B98-42FF-957D-C809EEE44E2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58" name="Text 19">
          <a:extLst>
            <a:ext uri="{FF2B5EF4-FFF2-40B4-BE49-F238E27FC236}">
              <a16:creationId xmlns:a16="http://schemas.microsoft.com/office/drawing/2014/main" id="{3C65585A-7E82-4475-AA68-540E47E7C17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59" name="Text 19">
          <a:extLst>
            <a:ext uri="{FF2B5EF4-FFF2-40B4-BE49-F238E27FC236}">
              <a16:creationId xmlns:a16="http://schemas.microsoft.com/office/drawing/2014/main" id="{9303420B-39DD-4B97-A4B5-94C397B723C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60" name="Text 19">
          <a:extLst>
            <a:ext uri="{FF2B5EF4-FFF2-40B4-BE49-F238E27FC236}">
              <a16:creationId xmlns:a16="http://schemas.microsoft.com/office/drawing/2014/main" id="{EB7D18A6-A28F-4B4B-BAF7-965428F410F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61" name="Text 19">
          <a:extLst>
            <a:ext uri="{FF2B5EF4-FFF2-40B4-BE49-F238E27FC236}">
              <a16:creationId xmlns:a16="http://schemas.microsoft.com/office/drawing/2014/main" id="{4CC082B8-7C97-4C5D-A070-C156D094F81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62" name="Text 19">
          <a:extLst>
            <a:ext uri="{FF2B5EF4-FFF2-40B4-BE49-F238E27FC236}">
              <a16:creationId xmlns:a16="http://schemas.microsoft.com/office/drawing/2014/main" id="{DB1E570B-15BF-4E4C-A5B1-08C0D68A050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63" name="Text 19">
          <a:extLst>
            <a:ext uri="{FF2B5EF4-FFF2-40B4-BE49-F238E27FC236}">
              <a16:creationId xmlns:a16="http://schemas.microsoft.com/office/drawing/2014/main" id="{31357DF6-A301-45AA-99C5-A89D7DBE97D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64" name="Text 19">
          <a:extLst>
            <a:ext uri="{FF2B5EF4-FFF2-40B4-BE49-F238E27FC236}">
              <a16:creationId xmlns:a16="http://schemas.microsoft.com/office/drawing/2014/main" id="{70A79B80-9698-41BD-9E52-65889B5A579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65" name="Text 19">
          <a:extLst>
            <a:ext uri="{FF2B5EF4-FFF2-40B4-BE49-F238E27FC236}">
              <a16:creationId xmlns:a16="http://schemas.microsoft.com/office/drawing/2014/main" id="{144C0755-8C97-4CE5-9B96-0C8F8B78557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66" name="Text 19">
          <a:extLst>
            <a:ext uri="{FF2B5EF4-FFF2-40B4-BE49-F238E27FC236}">
              <a16:creationId xmlns:a16="http://schemas.microsoft.com/office/drawing/2014/main" id="{DD71CC84-099D-400B-89FB-BCA8EFEB9C1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67" name="Text 19">
          <a:extLst>
            <a:ext uri="{FF2B5EF4-FFF2-40B4-BE49-F238E27FC236}">
              <a16:creationId xmlns:a16="http://schemas.microsoft.com/office/drawing/2014/main" id="{D78FE08E-05C9-4A52-960A-A28E58C3015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68" name="Text 19">
          <a:extLst>
            <a:ext uri="{FF2B5EF4-FFF2-40B4-BE49-F238E27FC236}">
              <a16:creationId xmlns:a16="http://schemas.microsoft.com/office/drawing/2014/main" id="{B2065377-A021-4228-BD43-C4A897A9980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69" name="Text 19">
          <a:extLst>
            <a:ext uri="{FF2B5EF4-FFF2-40B4-BE49-F238E27FC236}">
              <a16:creationId xmlns:a16="http://schemas.microsoft.com/office/drawing/2014/main" id="{D526A830-E292-45DE-8F68-910DC3289F3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70" name="Text 19">
          <a:extLst>
            <a:ext uri="{FF2B5EF4-FFF2-40B4-BE49-F238E27FC236}">
              <a16:creationId xmlns:a16="http://schemas.microsoft.com/office/drawing/2014/main" id="{D2A95A56-658C-4054-9D8A-15EE4F7EFB9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71" name="Text 19">
          <a:extLst>
            <a:ext uri="{FF2B5EF4-FFF2-40B4-BE49-F238E27FC236}">
              <a16:creationId xmlns:a16="http://schemas.microsoft.com/office/drawing/2014/main" id="{4C022A40-71C3-40CB-A2C0-C6A2CA7B49A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72" name="Text 19">
          <a:extLst>
            <a:ext uri="{FF2B5EF4-FFF2-40B4-BE49-F238E27FC236}">
              <a16:creationId xmlns:a16="http://schemas.microsoft.com/office/drawing/2014/main" id="{5E0698A8-21E7-4200-81D8-519B59ADB81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73" name="Text 19">
          <a:extLst>
            <a:ext uri="{FF2B5EF4-FFF2-40B4-BE49-F238E27FC236}">
              <a16:creationId xmlns:a16="http://schemas.microsoft.com/office/drawing/2014/main" id="{E251C51A-A296-431F-B5BF-03B04927234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74" name="Text 19">
          <a:extLst>
            <a:ext uri="{FF2B5EF4-FFF2-40B4-BE49-F238E27FC236}">
              <a16:creationId xmlns:a16="http://schemas.microsoft.com/office/drawing/2014/main" id="{12239E1C-7528-4BBF-9F6E-485E565055B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75" name="Text 19">
          <a:extLst>
            <a:ext uri="{FF2B5EF4-FFF2-40B4-BE49-F238E27FC236}">
              <a16:creationId xmlns:a16="http://schemas.microsoft.com/office/drawing/2014/main" id="{E6B9A54B-8951-436C-968A-157B20A92AF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76" name="Text 19">
          <a:extLst>
            <a:ext uri="{FF2B5EF4-FFF2-40B4-BE49-F238E27FC236}">
              <a16:creationId xmlns:a16="http://schemas.microsoft.com/office/drawing/2014/main" id="{BB213C47-1C0F-4290-8B98-D578A342358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77" name="Text 19">
          <a:extLst>
            <a:ext uri="{FF2B5EF4-FFF2-40B4-BE49-F238E27FC236}">
              <a16:creationId xmlns:a16="http://schemas.microsoft.com/office/drawing/2014/main" id="{680B882E-F3D4-4061-8247-E48B1A6DCB5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78" name="Text 19">
          <a:extLst>
            <a:ext uri="{FF2B5EF4-FFF2-40B4-BE49-F238E27FC236}">
              <a16:creationId xmlns:a16="http://schemas.microsoft.com/office/drawing/2014/main" id="{7BD10C8D-10C0-464A-B837-07AF26F1EFE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79" name="Text 19">
          <a:extLst>
            <a:ext uri="{FF2B5EF4-FFF2-40B4-BE49-F238E27FC236}">
              <a16:creationId xmlns:a16="http://schemas.microsoft.com/office/drawing/2014/main" id="{9B769FBD-3ED8-4470-96B5-154C4C7CBF8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80" name="Text 19">
          <a:extLst>
            <a:ext uri="{FF2B5EF4-FFF2-40B4-BE49-F238E27FC236}">
              <a16:creationId xmlns:a16="http://schemas.microsoft.com/office/drawing/2014/main" id="{22A42BD5-F393-45E4-90EA-CA83EAB92FB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81" name="Text 19">
          <a:extLst>
            <a:ext uri="{FF2B5EF4-FFF2-40B4-BE49-F238E27FC236}">
              <a16:creationId xmlns:a16="http://schemas.microsoft.com/office/drawing/2014/main" id="{64E41B65-C0DC-4DD9-BB84-68F6DC124C2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82" name="Text 19">
          <a:extLst>
            <a:ext uri="{FF2B5EF4-FFF2-40B4-BE49-F238E27FC236}">
              <a16:creationId xmlns:a16="http://schemas.microsoft.com/office/drawing/2014/main" id="{46B11526-6751-4445-B421-A43FE9FD179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83" name="Text 19">
          <a:extLst>
            <a:ext uri="{FF2B5EF4-FFF2-40B4-BE49-F238E27FC236}">
              <a16:creationId xmlns:a16="http://schemas.microsoft.com/office/drawing/2014/main" id="{E78B6C9C-1FE0-4F59-805E-80F69E0AD33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84" name="Text 19">
          <a:extLst>
            <a:ext uri="{FF2B5EF4-FFF2-40B4-BE49-F238E27FC236}">
              <a16:creationId xmlns:a16="http://schemas.microsoft.com/office/drawing/2014/main" id="{9FBDD7BB-DF12-46C1-9377-62CBC5232D6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85" name="Text 19">
          <a:extLst>
            <a:ext uri="{FF2B5EF4-FFF2-40B4-BE49-F238E27FC236}">
              <a16:creationId xmlns:a16="http://schemas.microsoft.com/office/drawing/2014/main" id="{5C40DF1A-75BA-40CA-9631-BE06EA6F906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86" name="Text 19">
          <a:extLst>
            <a:ext uri="{FF2B5EF4-FFF2-40B4-BE49-F238E27FC236}">
              <a16:creationId xmlns:a16="http://schemas.microsoft.com/office/drawing/2014/main" id="{056CE8A8-1E52-4570-91D2-7C2C34A43A0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87" name="Text 19">
          <a:extLst>
            <a:ext uri="{FF2B5EF4-FFF2-40B4-BE49-F238E27FC236}">
              <a16:creationId xmlns:a16="http://schemas.microsoft.com/office/drawing/2014/main" id="{586DADF9-57F2-4893-BB95-306C3E03AFC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88" name="Text 19">
          <a:extLst>
            <a:ext uri="{FF2B5EF4-FFF2-40B4-BE49-F238E27FC236}">
              <a16:creationId xmlns:a16="http://schemas.microsoft.com/office/drawing/2014/main" id="{58EB3F5B-4479-43FB-99C8-7DE70C4ACEA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89" name="Text 19">
          <a:extLst>
            <a:ext uri="{FF2B5EF4-FFF2-40B4-BE49-F238E27FC236}">
              <a16:creationId xmlns:a16="http://schemas.microsoft.com/office/drawing/2014/main" id="{6725B3B7-29F3-474F-9234-A58966D9FF4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90" name="Text 19">
          <a:extLst>
            <a:ext uri="{FF2B5EF4-FFF2-40B4-BE49-F238E27FC236}">
              <a16:creationId xmlns:a16="http://schemas.microsoft.com/office/drawing/2014/main" id="{73AE5C20-680C-47E0-8BC2-553FFC71B0D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91" name="Text 19">
          <a:extLst>
            <a:ext uri="{FF2B5EF4-FFF2-40B4-BE49-F238E27FC236}">
              <a16:creationId xmlns:a16="http://schemas.microsoft.com/office/drawing/2014/main" id="{68513A1D-2304-4CF7-BC62-03311900584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92" name="Text 19">
          <a:extLst>
            <a:ext uri="{FF2B5EF4-FFF2-40B4-BE49-F238E27FC236}">
              <a16:creationId xmlns:a16="http://schemas.microsoft.com/office/drawing/2014/main" id="{F383D0AC-9213-44CD-9F93-F55F72440E3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93" name="Text 19">
          <a:extLst>
            <a:ext uri="{FF2B5EF4-FFF2-40B4-BE49-F238E27FC236}">
              <a16:creationId xmlns:a16="http://schemas.microsoft.com/office/drawing/2014/main" id="{C0DB23C4-AF8B-4C53-94C1-61F6FD496E3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94" name="Text 19">
          <a:extLst>
            <a:ext uri="{FF2B5EF4-FFF2-40B4-BE49-F238E27FC236}">
              <a16:creationId xmlns:a16="http://schemas.microsoft.com/office/drawing/2014/main" id="{A4A62BEC-82DE-4907-81F7-6D9E0F706FE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95" name="Text 19">
          <a:extLst>
            <a:ext uri="{FF2B5EF4-FFF2-40B4-BE49-F238E27FC236}">
              <a16:creationId xmlns:a16="http://schemas.microsoft.com/office/drawing/2014/main" id="{A3AFB77F-AC2B-4676-8ED5-BA3B3874CE3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96" name="Text 19">
          <a:extLst>
            <a:ext uri="{FF2B5EF4-FFF2-40B4-BE49-F238E27FC236}">
              <a16:creationId xmlns:a16="http://schemas.microsoft.com/office/drawing/2014/main" id="{641226A3-F99B-472D-8760-D2C7B5B8E2D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97" name="Text 19">
          <a:extLst>
            <a:ext uri="{FF2B5EF4-FFF2-40B4-BE49-F238E27FC236}">
              <a16:creationId xmlns:a16="http://schemas.microsoft.com/office/drawing/2014/main" id="{58C2B90A-9F67-48FA-A118-6367C9674E6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98" name="Text 19">
          <a:extLst>
            <a:ext uri="{FF2B5EF4-FFF2-40B4-BE49-F238E27FC236}">
              <a16:creationId xmlns:a16="http://schemas.microsoft.com/office/drawing/2014/main" id="{F153B36A-29A2-4447-A2E7-D51834EF8C3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4999" name="Text 19">
          <a:extLst>
            <a:ext uri="{FF2B5EF4-FFF2-40B4-BE49-F238E27FC236}">
              <a16:creationId xmlns:a16="http://schemas.microsoft.com/office/drawing/2014/main" id="{7529BE90-CDA1-471E-90C3-8236CFDED8B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5000" name="Text 19">
          <a:extLst>
            <a:ext uri="{FF2B5EF4-FFF2-40B4-BE49-F238E27FC236}">
              <a16:creationId xmlns:a16="http://schemas.microsoft.com/office/drawing/2014/main" id="{67FAFBCA-364C-4BA5-81CC-482839D33BB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5001" name="Text 19">
          <a:extLst>
            <a:ext uri="{FF2B5EF4-FFF2-40B4-BE49-F238E27FC236}">
              <a16:creationId xmlns:a16="http://schemas.microsoft.com/office/drawing/2014/main" id="{0087124E-3DDF-4993-9000-6CDF7297235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02" name="Text 19">
          <a:extLst>
            <a:ext uri="{FF2B5EF4-FFF2-40B4-BE49-F238E27FC236}">
              <a16:creationId xmlns:a16="http://schemas.microsoft.com/office/drawing/2014/main" id="{312B948B-F0C4-4627-A1A3-DEAC41C684F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03" name="Text 19">
          <a:extLst>
            <a:ext uri="{FF2B5EF4-FFF2-40B4-BE49-F238E27FC236}">
              <a16:creationId xmlns:a16="http://schemas.microsoft.com/office/drawing/2014/main" id="{5EDF8B75-4BC5-42BF-B97C-B156C7F0ED9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04" name="Text 19">
          <a:extLst>
            <a:ext uri="{FF2B5EF4-FFF2-40B4-BE49-F238E27FC236}">
              <a16:creationId xmlns:a16="http://schemas.microsoft.com/office/drawing/2014/main" id="{66312ACB-4152-4206-8BBA-D8E08715D07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05" name="Text 19">
          <a:extLst>
            <a:ext uri="{FF2B5EF4-FFF2-40B4-BE49-F238E27FC236}">
              <a16:creationId xmlns:a16="http://schemas.microsoft.com/office/drawing/2014/main" id="{BF093E94-2C92-4124-B2DC-99C5FEE53C8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06" name="Text 19">
          <a:extLst>
            <a:ext uri="{FF2B5EF4-FFF2-40B4-BE49-F238E27FC236}">
              <a16:creationId xmlns:a16="http://schemas.microsoft.com/office/drawing/2014/main" id="{007CC545-DD9E-463D-A612-AFDADC0BDED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07" name="Text 19">
          <a:extLst>
            <a:ext uri="{FF2B5EF4-FFF2-40B4-BE49-F238E27FC236}">
              <a16:creationId xmlns:a16="http://schemas.microsoft.com/office/drawing/2014/main" id="{DC90E93A-AC87-4E76-A06B-0D8047FDFB3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08" name="Text 19">
          <a:extLst>
            <a:ext uri="{FF2B5EF4-FFF2-40B4-BE49-F238E27FC236}">
              <a16:creationId xmlns:a16="http://schemas.microsoft.com/office/drawing/2014/main" id="{8967BE82-9C01-4D28-A1EA-43183781259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09" name="Text 19">
          <a:extLst>
            <a:ext uri="{FF2B5EF4-FFF2-40B4-BE49-F238E27FC236}">
              <a16:creationId xmlns:a16="http://schemas.microsoft.com/office/drawing/2014/main" id="{5E8A1C9F-189E-4790-BED6-858AF546E94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10" name="Text 19">
          <a:extLst>
            <a:ext uri="{FF2B5EF4-FFF2-40B4-BE49-F238E27FC236}">
              <a16:creationId xmlns:a16="http://schemas.microsoft.com/office/drawing/2014/main" id="{7D11A76D-7A64-41CB-A8C3-56A51447F3F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11" name="Text 19">
          <a:extLst>
            <a:ext uri="{FF2B5EF4-FFF2-40B4-BE49-F238E27FC236}">
              <a16:creationId xmlns:a16="http://schemas.microsoft.com/office/drawing/2014/main" id="{9C419FF0-4C8A-4108-9530-0BD20F13861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12" name="Text 19">
          <a:extLst>
            <a:ext uri="{FF2B5EF4-FFF2-40B4-BE49-F238E27FC236}">
              <a16:creationId xmlns:a16="http://schemas.microsoft.com/office/drawing/2014/main" id="{450D1D9B-2810-44F2-BF13-A7EB25B2078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13" name="Text 19">
          <a:extLst>
            <a:ext uri="{FF2B5EF4-FFF2-40B4-BE49-F238E27FC236}">
              <a16:creationId xmlns:a16="http://schemas.microsoft.com/office/drawing/2014/main" id="{6D5EF0A5-19A3-45E1-9754-E61A9E78E77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14" name="Text 19">
          <a:extLst>
            <a:ext uri="{FF2B5EF4-FFF2-40B4-BE49-F238E27FC236}">
              <a16:creationId xmlns:a16="http://schemas.microsoft.com/office/drawing/2014/main" id="{850AB79F-4424-44E1-80F1-CDF67D6E48C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15" name="Text 19">
          <a:extLst>
            <a:ext uri="{FF2B5EF4-FFF2-40B4-BE49-F238E27FC236}">
              <a16:creationId xmlns:a16="http://schemas.microsoft.com/office/drawing/2014/main" id="{CCB1A418-3E2F-4B16-97A1-CB4B861132B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16" name="Text 19">
          <a:extLst>
            <a:ext uri="{FF2B5EF4-FFF2-40B4-BE49-F238E27FC236}">
              <a16:creationId xmlns:a16="http://schemas.microsoft.com/office/drawing/2014/main" id="{940D12D2-B9CA-4EC4-AF55-A17A24217F7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17" name="Text 19">
          <a:extLst>
            <a:ext uri="{FF2B5EF4-FFF2-40B4-BE49-F238E27FC236}">
              <a16:creationId xmlns:a16="http://schemas.microsoft.com/office/drawing/2014/main" id="{1F90BE3A-9E3C-46FD-B5C8-CA2C2462F5D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18" name="Text 19">
          <a:extLst>
            <a:ext uri="{FF2B5EF4-FFF2-40B4-BE49-F238E27FC236}">
              <a16:creationId xmlns:a16="http://schemas.microsoft.com/office/drawing/2014/main" id="{B7904943-C737-4C7B-BED1-469F942076A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19" name="Text 19">
          <a:extLst>
            <a:ext uri="{FF2B5EF4-FFF2-40B4-BE49-F238E27FC236}">
              <a16:creationId xmlns:a16="http://schemas.microsoft.com/office/drawing/2014/main" id="{9D7CC3FE-53F3-4FCF-9506-D0D737C82F6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20" name="Text 19">
          <a:extLst>
            <a:ext uri="{FF2B5EF4-FFF2-40B4-BE49-F238E27FC236}">
              <a16:creationId xmlns:a16="http://schemas.microsoft.com/office/drawing/2014/main" id="{6E672C95-3663-427A-B877-CCC35C9B66C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21" name="Text 19">
          <a:extLst>
            <a:ext uri="{FF2B5EF4-FFF2-40B4-BE49-F238E27FC236}">
              <a16:creationId xmlns:a16="http://schemas.microsoft.com/office/drawing/2014/main" id="{A39BDD81-7FDF-4D9B-872F-3D964B52809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22" name="Text 19">
          <a:extLst>
            <a:ext uri="{FF2B5EF4-FFF2-40B4-BE49-F238E27FC236}">
              <a16:creationId xmlns:a16="http://schemas.microsoft.com/office/drawing/2014/main" id="{CCDEA0D1-A001-4515-824A-58B8607119A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23" name="Text 19">
          <a:extLst>
            <a:ext uri="{FF2B5EF4-FFF2-40B4-BE49-F238E27FC236}">
              <a16:creationId xmlns:a16="http://schemas.microsoft.com/office/drawing/2014/main" id="{7B0A570A-705B-40B6-A0E2-6729301107D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24" name="Text 19">
          <a:extLst>
            <a:ext uri="{FF2B5EF4-FFF2-40B4-BE49-F238E27FC236}">
              <a16:creationId xmlns:a16="http://schemas.microsoft.com/office/drawing/2014/main" id="{0D5D66DA-8529-4186-AC05-A6CA63A75D0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25" name="Text 19">
          <a:extLst>
            <a:ext uri="{FF2B5EF4-FFF2-40B4-BE49-F238E27FC236}">
              <a16:creationId xmlns:a16="http://schemas.microsoft.com/office/drawing/2014/main" id="{C26C1E0B-40BB-40F2-A5F1-2DE72064BA1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26" name="Text 19">
          <a:extLst>
            <a:ext uri="{FF2B5EF4-FFF2-40B4-BE49-F238E27FC236}">
              <a16:creationId xmlns:a16="http://schemas.microsoft.com/office/drawing/2014/main" id="{2FB1D303-56D3-41CB-BA06-7E3A26AC1C1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27" name="Text 19">
          <a:extLst>
            <a:ext uri="{FF2B5EF4-FFF2-40B4-BE49-F238E27FC236}">
              <a16:creationId xmlns:a16="http://schemas.microsoft.com/office/drawing/2014/main" id="{22F6A0EA-E33E-4219-ADE4-1A01A7437F2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28" name="Text 19">
          <a:extLst>
            <a:ext uri="{FF2B5EF4-FFF2-40B4-BE49-F238E27FC236}">
              <a16:creationId xmlns:a16="http://schemas.microsoft.com/office/drawing/2014/main" id="{B1E9E7B4-9AB2-4E78-862B-AAD6735E477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29" name="Text 19">
          <a:extLst>
            <a:ext uri="{FF2B5EF4-FFF2-40B4-BE49-F238E27FC236}">
              <a16:creationId xmlns:a16="http://schemas.microsoft.com/office/drawing/2014/main" id="{425961D8-023E-41C2-9442-81B450CAD1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30" name="Text 19">
          <a:extLst>
            <a:ext uri="{FF2B5EF4-FFF2-40B4-BE49-F238E27FC236}">
              <a16:creationId xmlns:a16="http://schemas.microsoft.com/office/drawing/2014/main" id="{D96FF1FA-D678-4BA8-B8A5-12AADFA29AA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31" name="Text 19">
          <a:extLst>
            <a:ext uri="{FF2B5EF4-FFF2-40B4-BE49-F238E27FC236}">
              <a16:creationId xmlns:a16="http://schemas.microsoft.com/office/drawing/2014/main" id="{591A1F07-2B77-4AB0-9C5F-8A231AD7961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32" name="Text 19">
          <a:extLst>
            <a:ext uri="{FF2B5EF4-FFF2-40B4-BE49-F238E27FC236}">
              <a16:creationId xmlns:a16="http://schemas.microsoft.com/office/drawing/2014/main" id="{4376CA63-A586-4B1C-A7DE-AD6256DF28F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33" name="Text 19">
          <a:extLst>
            <a:ext uri="{FF2B5EF4-FFF2-40B4-BE49-F238E27FC236}">
              <a16:creationId xmlns:a16="http://schemas.microsoft.com/office/drawing/2014/main" id="{1E8E4646-ACD6-4FD5-AEE7-23E567A4D2C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34" name="Text 19">
          <a:extLst>
            <a:ext uri="{FF2B5EF4-FFF2-40B4-BE49-F238E27FC236}">
              <a16:creationId xmlns:a16="http://schemas.microsoft.com/office/drawing/2014/main" id="{9F5D0BFC-D9F5-44D1-B7F2-37A70E7FDB1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35" name="Text 19">
          <a:extLst>
            <a:ext uri="{FF2B5EF4-FFF2-40B4-BE49-F238E27FC236}">
              <a16:creationId xmlns:a16="http://schemas.microsoft.com/office/drawing/2014/main" id="{6F70B10F-F4D0-45E6-A8ED-715DF149E99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36" name="Text 19">
          <a:extLst>
            <a:ext uri="{FF2B5EF4-FFF2-40B4-BE49-F238E27FC236}">
              <a16:creationId xmlns:a16="http://schemas.microsoft.com/office/drawing/2014/main" id="{18BF7F0D-9F3E-433A-B63E-BAEFF017B70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37" name="Text 19">
          <a:extLst>
            <a:ext uri="{FF2B5EF4-FFF2-40B4-BE49-F238E27FC236}">
              <a16:creationId xmlns:a16="http://schemas.microsoft.com/office/drawing/2014/main" id="{900D2192-4160-4EE5-B5A9-046F14AD4E2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38" name="Text 19">
          <a:extLst>
            <a:ext uri="{FF2B5EF4-FFF2-40B4-BE49-F238E27FC236}">
              <a16:creationId xmlns:a16="http://schemas.microsoft.com/office/drawing/2014/main" id="{99BA5D8A-D4FE-4CED-ADC3-4DB22942B21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39" name="Text 19">
          <a:extLst>
            <a:ext uri="{FF2B5EF4-FFF2-40B4-BE49-F238E27FC236}">
              <a16:creationId xmlns:a16="http://schemas.microsoft.com/office/drawing/2014/main" id="{5EDE6126-1C99-4255-9D87-05AB1924849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40" name="Text 19">
          <a:extLst>
            <a:ext uri="{FF2B5EF4-FFF2-40B4-BE49-F238E27FC236}">
              <a16:creationId xmlns:a16="http://schemas.microsoft.com/office/drawing/2014/main" id="{F5F003DC-FFB4-44AF-A14F-E31F22BEC0F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41" name="Text 19">
          <a:extLst>
            <a:ext uri="{FF2B5EF4-FFF2-40B4-BE49-F238E27FC236}">
              <a16:creationId xmlns:a16="http://schemas.microsoft.com/office/drawing/2014/main" id="{FD495B48-C579-4731-BD23-4D21FBCF4D7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42" name="Text 19">
          <a:extLst>
            <a:ext uri="{FF2B5EF4-FFF2-40B4-BE49-F238E27FC236}">
              <a16:creationId xmlns:a16="http://schemas.microsoft.com/office/drawing/2014/main" id="{73039B24-8E2C-4451-A278-97C9229E6A7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43" name="Text 19">
          <a:extLst>
            <a:ext uri="{FF2B5EF4-FFF2-40B4-BE49-F238E27FC236}">
              <a16:creationId xmlns:a16="http://schemas.microsoft.com/office/drawing/2014/main" id="{69AEF1A9-92CE-4A24-AE75-AFC1B67BC81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44" name="Text 19">
          <a:extLst>
            <a:ext uri="{FF2B5EF4-FFF2-40B4-BE49-F238E27FC236}">
              <a16:creationId xmlns:a16="http://schemas.microsoft.com/office/drawing/2014/main" id="{7F453336-DE8F-4F0E-9FA0-1D9AB90354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45" name="Text 19">
          <a:extLst>
            <a:ext uri="{FF2B5EF4-FFF2-40B4-BE49-F238E27FC236}">
              <a16:creationId xmlns:a16="http://schemas.microsoft.com/office/drawing/2014/main" id="{AA7F0763-C467-4F4A-960D-D8E3C1983FC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46" name="Text 19">
          <a:extLst>
            <a:ext uri="{FF2B5EF4-FFF2-40B4-BE49-F238E27FC236}">
              <a16:creationId xmlns:a16="http://schemas.microsoft.com/office/drawing/2014/main" id="{608FCBCC-DA54-456F-B47D-65E2D85F502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47" name="Text 19">
          <a:extLst>
            <a:ext uri="{FF2B5EF4-FFF2-40B4-BE49-F238E27FC236}">
              <a16:creationId xmlns:a16="http://schemas.microsoft.com/office/drawing/2014/main" id="{49C11231-4432-4E37-935F-55FB38430FE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48" name="Text 19">
          <a:extLst>
            <a:ext uri="{FF2B5EF4-FFF2-40B4-BE49-F238E27FC236}">
              <a16:creationId xmlns:a16="http://schemas.microsoft.com/office/drawing/2014/main" id="{D1F9B9BB-BCE4-4A5E-AE11-1A97F0D09C4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49" name="Text 19">
          <a:extLst>
            <a:ext uri="{FF2B5EF4-FFF2-40B4-BE49-F238E27FC236}">
              <a16:creationId xmlns:a16="http://schemas.microsoft.com/office/drawing/2014/main" id="{C21108C5-E436-4604-9C30-A27B25715DE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50" name="Text 19">
          <a:extLst>
            <a:ext uri="{FF2B5EF4-FFF2-40B4-BE49-F238E27FC236}">
              <a16:creationId xmlns:a16="http://schemas.microsoft.com/office/drawing/2014/main" id="{BA0A51CB-234B-47B4-A4F2-8AB4F86E654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51" name="Text 19">
          <a:extLst>
            <a:ext uri="{FF2B5EF4-FFF2-40B4-BE49-F238E27FC236}">
              <a16:creationId xmlns:a16="http://schemas.microsoft.com/office/drawing/2014/main" id="{0BAC504F-6E5B-42E3-B929-D081CDAD6A7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52" name="Text 19">
          <a:extLst>
            <a:ext uri="{FF2B5EF4-FFF2-40B4-BE49-F238E27FC236}">
              <a16:creationId xmlns:a16="http://schemas.microsoft.com/office/drawing/2014/main" id="{6E4CEBFE-64A9-49FF-80E1-B1645EF4AB0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53" name="Text 19">
          <a:extLst>
            <a:ext uri="{FF2B5EF4-FFF2-40B4-BE49-F238E27FC236}">
              <a16:creationId xmlns:a16="http://schemas.microsoft.com/office/drawing/2014/main" id="{31382C6A-B1B2-4F3D-976D-BAE2056832B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54" name="Text 19">
          <a:extLst>
            <a:ext uri="{FF2B5EF4-FFF2-40B4-BE49-F238E27FC236}">
              <a16:creationId xmlns:a16="http://schemas.microsoft.com/office/drawing/2014/main" id="{A623AAF4-2BD3-4849-863A-84345D27C5B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55" name="Text 19">
          <a:extLst>
            <a:ext uri="{FF2B5EF4-FFF2-40B4-BE49-F238E27FC236}">
              <a16:creationId xmlns:a16="http://schemas.microsoft.com/office/drawing/2014/main" id="{CECBFDC1-D10C-4103-9377-3A97FF711AA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56" name="Text 19">
          <a:extLst>
            <a:ext uri="{FF2B5EF4-FFF2-40B4-BE49-F238E27FC236}">
              <a16:creationId xmlns:a16="http://schemas.microsoft.com/office/drawing/2014/main" id="{0ACF3C26-DF21-43A9-ABC4-D7A5B929190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57" name="Text 19">
          <a:extLst>
            <a:ext uri="{FF2B5EF4-FFF2-40B4-BE49-F238E27FC236}">
              <a16:creationId xmlns:a16="http://schemas.microsoft.com/office/drawing/2014/main" id="{16AB105A-BF64-478D-8046-9F5B169A7FE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58" name="Text 19">
          <a:extLst>
            <a:ext uri="{FF2B5EF4-FFF2-40B4-BE49-F238E27FC236}">
              <a16:creationId xmlns:a16="http://schemas.microsoft.com/office/drawing/2014/main" id="{799AB1DB-2441-4806-88C5-9DCACC1C3EC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59" name="Text 19">
          <a:extLst>
            <a:ext uri="{FF2B5EF4-FFF2-40B4-BE49-F238E27FC236}">
              <a16:creationId xmlns:a16="http://schemas.microsoft.com/office/drawing/2014/main" id="{DEDF3DC7-7103-4914-97D9-9102ADB96A6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60" name="Text 19">
          <a:extLst>
            <a:ext uri="{FF2B5EF4-FFF2-40B4-BE49-F238E27FC236}">
              <a16:creationId xmlns:a16="http://schemas.microsoft.com/office/drawing/2014/main" id="{89FF08A5-1039-4EC6-B3D8-B3759AC9A28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61" name="Text 19">
          <a:extLst>
            <a:ext uri="{FF2B5EF4-FFF2-40B4-BE49-F238E27FC236}">
              <a16:creationId xmlns:a16="http://schemas.microsoft.com/office/drawing/2014/main" id="{DF1F03FF-5FA0-4FE5-9D4D-3FE66ECCA0F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62" name="Text 19">
          <a:extLst>
            <a:ext uri="{FF2B5EF4-FFF2-40B4-BE49-F238E27FC236}">
              <a16:creationId xmlns:a16="http://schemas.microsoft.com/office/drawing/2014/main" id="{C8143194-ED1C-411D-A01B-7E554BB7D95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63" name="Text 19">
          <a:extLst>
            <a:ext uri="{FF2B5EF4-FFF2-40B4-BE49-F238E27FC236}">
              <a16:creationId xmlns:a16="http://schemas.microsoft.com/office/drawing/2014/main" id="{4C45BD25-BFB6-4DD0-B719-89BC33A27E7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64" name="Text 19">
          <a:extLst>
            <a:ext uri="{FF2B5EF4-FFF2-40B4-BE49-F238E27FC236}">
              <a16:creationId xmlns:a16="http://schemas.microsoft.com/office/drawing/2014/main" id="{AF9437E9-23AB-4AE0-8A06-159D603091A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65" name="Text 19">
          <a:extLst>
            <a:ext uri="{FF2B5EF4-FFF2-40B4-BE49-F238E27FC236}">
              <a16:creationId xmlns:a16="http://schemas.microsoft.com/office/drawing/2014/main" id="{A0AD8965-BFBF-4385-AD16-4C27B4EAA2B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66" name="Text 19">
          <a:extLst>
            <a:ext uri="{FF2B5EF4-FFF2-40B4-BE49-F238E27FC236}">
              <a16:creationId xmlns:a16="http://schemas.microsoft.com/office/drawing/2014/main" id="{4E06BC53-2FD1-434D-8B41-D2B69D98E0F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67" name="Text 19">
          <a:extLst>
            <a:ext uri="{FF2B5EF4-FFF2-40B4-BE49-F238E27FC236}">
              <a16:creationId xmlns:a16="http://schemas.microsoft.com/office/drawing/2014/main" id="{30ED13BF-9D14-4573-96FE-7CFC5930EE5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68" name="Text 19">
          <a:extLst>
            <a:ext uri="{FF2B5EF4-FFF2-40B4-BE49-F238E27FC236}">
              <a16:creationId xmlns:a16="http://schemas.microsoft.com/office/drawing/2014/main" id="{B3DCD0A3-7B5C-4B1A-883B-2A91A08451E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69" name="Text 19">
          <a:extLst>
            <a:ext uri="{FF2B5EF4-FFF2-40B4-BE49-F238E27FC236}">
              <a16:creationId xmlns:a16="http://schemas.microsoft.com/office/drawing/2014/main" id="{CA2625F2-96FF-4764-AECC-2E6E241BC4B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70" name="Text 19">
          <a:extLst>
            <a:ext uri="{FF2B5EF4-FFF2-40B4-BE49-F238E27FC236}">
              <a16:creationId xmlns:a16="http://schemas.microsoft.com/office/drawing/2014/main" id="{FBE0F810-A4D9-4D4E-A791-AAAC5022184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71" name="Text 19">
          <a:extLst>
            <a:ext uri="{FF2B5EF4-FFF2-40B4-BE49-F238E27FC236}">
              <a16:creationId xmlns:a16="http://schemas.microsoft.com/office/drawing/2014/main" id="{8FF9D5F8-1BDC-4EBE-853F-DADEC5E299D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72" name="Text 19">
          <a:extLst>
            <a:ext uri="{FF2B5EF4-FFF2-40B4-BE49-F238E27FC236}">
              <a16:creationId xmlns:a16="http://schemas.microsoft.com/office/drawing/2014/main" id="{1AB50272-35E9-4375-83ED-C12EED87D13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73" name="Text 19">
          <a:extLst>
            <a:ext uri="{FF2B5EF4-FFF2-40B4-BE49-F238E27FC236}">
              <a16:creationId xmlns:a16="http://schemas.microsoft.com/office/drawing/2014/main" id="{10AA8968-2E88-4D60-BEE4-F64A39E456C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74" name="Text 19">
          <a:extLst>
            <a:ext uri="{FF2B5EF4-FFF2-40B4-BE49-F238E27FC236}">
              <a16:creationId xmlns:a16="http://schemas.microsoft.com/office/drawing/2014/main" id="{71A09E28-1F0E-46B6-B989-BF94C219156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75" name="Text 19">
          <a:extLst>
            <a:ext uri="{FF2B5EF4-FFF2-40B4-BE49-F238E27FC236}">
              <a16:creationId xmlns:a16="http://schemas.microsoft.com/office/drawing/2014/main" id="{56E61B29-0600-44CF-8C96-2DDB10AF2FB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76" name="Text 19">
          <a:extLst>
            <a:ext uri="{FF2B5EF4-FFF2-40B4-BE49-F238E27FC236}">
              <a16:creationId xmlns:a16="http://schemas.microsoft.com/office/drawing/2014/main" id="{F40DA6F1-10CA-42FF-AF77-370B5C0E526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77" name="Text 19">
          <a:extLst>
            <a:ext uri="{FF2B5EF4-FFF2-40B4-BE49-F238E27FC236}">
              <a16:creationId xmlns:a16="http://schemas.microsoft.com/office/drawing/2014/main" id="{A4420B7E-59CE-4A25-B204-999D444B80E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78" name="Text 19">
          <a:extLst>
            <a:ext uri="{FF2B5EF4-FFF2-40B4-BE49-F238E27FC236}">
              <a16:creationId xmlns:a16="http://schemas.microsoft.com/office/drawing/2014/main" id="{A0873B2D-4DCE-4DAE-AA46-9659260DB6A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79" name="Text 19">
          <a:extLst>
            <a:ext uri="{FF2B5EF4-FFF2-40B4-BE49-F238E27FC236}">
              <a16:creationId xmlns:a16="http://schemas.microsoft.com/office/drawing/2014/main" id="{A35F9593-9010-4AC6-A480-DF465F377BE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80" name="Text 19">
          <a:extLst>
            <a:ext uri="{FF2B5EF4-FFF2-40B4-BE49-F238E27FC236}">
              <a16:creationId xmlns:a16="http://schemas.microsoft.com/office/drawing/2014/main" id="{7D45BD63-D16B-4410-BC3A-34DEA7A73D4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81" name="Text 19">
          <a:extLst>
            <a:ext uri="{FF2B5EF4-FFF2-40B4-BE49-F238E27FC236}">
              <a16:creationId xmlns:a16="http://schemas.microsoft.com/office/drawing/2014/main" id="{BF8A273C-41B5-4299-BB01-DD3C62C5569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82" name="Text 19">
          <a:extLst>
            <a:ext uri="{FF2B5EF4-FFF2-40B4-BE49-F238E27FC236}">
              <a16:creationId xmlns:a16="http://schemas.microsoft.com/office/drawing/2014/main" id="{AEDF73D6-D446-4CFA-BB67-D4F5403F58B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83" name="Text 19">
          <a:extLst>
            <a:ext uri="{FF2B5EF4-FFF2-40B4-BE49-F238E27FC236}">
              <a16:creationId xmlns:a16="http://schemas.microsoft.com/office/drawing/2014/main" id="{E8A048C0-CC36-411F-861C-90F19860489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84" name="Text 19">
          <a:extLst>
            <a:ext uri="{FF2B5EF4-FFF2-40B4-BE49-F238E27FC236}">
              <a16:creationId xmlns:a16="http://schemas.microsoft.com/office/drawing/2014/main" id="{1FC515FC-6C7D-49BB-AF3A-C0D79516056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85" name="Text 19">
          <a:extLst>
            <a:ext uri="{FF2B5EF4-FFF2-40B4-BE49-F238E27FC236}">
              <a16:creationId xmlns:a16="http://schemas.microsoft.com/office/drawing/2014/main" id="{86C18E01-3862-4B0D-8D12-B39816A18D6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86" name="Text 19">
          <a:extLst>
            <a:ext uri="{FF2B5EF4-FFF2-40B4-BE49-F238E27FC236}">
              <a16:creationId xmlns:a16="http://schemas.microsoft.com/office/drawing/2014/main" id="{A85320E3-66B0-45AA-8CFB-42B70C14715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87" name="Text 19">
          <a:extLst>
            <a:ext uri="{FF2B5EF4-FFF2-40B4-BE49-F238E27FC236}">
              <a16:creationId xmlns:a16="http://schemas.microsoft.com/office/drawing/2014/main" id="{69C2FEDC-861C-4DC1-B9E3-6B42783FF64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88" name="Text 19">
          <a:extLst>
            <a:ext uri="{FF2B5EF4-FFF2-40B4-BE49-F238E27FC236}">
              <a16:creationId xmlns:a16="http://schemas.microsoft.com/office/drawing/2014/main" id="{B8340CC1-8977-4F24-B8D0-714EDC0EF40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89" name="Text 19">
          <a:extLst>
            <a:ext uri="{FF2B5EF4-FFF2-40B4-BE49-F238E27FC236}">
              <a16:creationId xmlns:a16="http://schemas.microsoft.com/office/drawing/2014/main" id="{E0F0AD33-8961-4464-8288-9CA25EF89D3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90" name="Text 19">
          <a:extLst>
            <a:ext uri="{FF2B5EF4-FFF2-40B4-BE49-F238E27FC236}">
              <a16:creationId xmlns:a16="http://schemas.microsoft.com/office/drawing/2014/main" id="{A0D1C0B1-F340-4366-B1E7-BFBC206E976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91" name="Text 19">
          <a:extLst>
            <a:ext uri="{FF2B5EF4-FFF2-40B4-BE49-F238E27FC236}">
              <a16:creationId xmlns:a16="http://schemas.microsoft.com/office/drawing/2014/main" id="{6848A1CF-8ABC-4886-A457-A3AF0B9D402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92" name="Text 19">
          <a:extLst>
            <a:ext uri="{FF2B5EF4-FFF2-40B4-BE49-F238E27FC236}">
              <a16:creationId xmlns:a16="http://schemas.microsoft.com/office/drawing/2014/main" id="{09DC8EE7-8B0E-4C82-81B1-67A483D4CEB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93" name="Text 19">
          <a:extLst>
            <a:ext uri="{FF2B5EF4-FFF2-40B4-BE49-F238E27FC236}">
              <a16:creationId xmlns:a16="http://schemas.microsoft.com/office/drawing/2014/main" id="{8203F117-F01A-4A7B-87D8-0CAD9EA80CB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94" name="Text 19">
          <a:extLst>
            <a:ext uri="{FF2B5EF4-FFF2-40B4-BE49-F238E27FC236}">
              <a16:creationId xmlns:a16="http://schemas.microsoft.com/office/drawing/2014/main" id="{09A601E0-3490-4B6C-8E9C-AE60B86F751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95" name="Text 19">
          <a:extLst>
            <a:ext uri="{FF2B5EF4-FFF2-40B4-BE49-F238E27FC236}">
              <a16:creationId xmlns:a16="http://schemas.microsoft.com/office/drawing/2014/main" id="{BEAFE206-8BF6-4D42-81B2-B871BECA493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96" name="Text 19">
          <a:extLst>
            <a:ext uri="{FF2B5EF4-FFF2-40B4-BE49-F238E27FC236}">
              <a16:creationId xmlns:a16="http://schemas.microsoft.com/office/drawing/2014/main" id="{6DED4602-D21D-45CF-B207-E44C5A6B160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97" name="Text 19">
          <a:extLst>
            <a:ext uri="{FF2B5EF4-FFF2-40B4-BE49-F238E27FC236}">
              <a16:creationId xmlns:a16="http://schemas.microsoft.com/office/drawing/2014/main" id="{4F03ACA9-0C7C-4D5B-9605-DC13C51645B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98" name="Text 19">
          <a:extLst>
            <a:ext uri="{FF2B5EF4-FFF2-40B4-BE49-F238E27FC236}">
              <a16:creationId xmlns:a16="http://schemas.microsoft.com/office/drawing/2014/main" id="{0E41DC50-D3B7-432E-B294-6F889C36D5A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099" name="Text 19">
          <a:extLst>
            <a:ext uri="{FF2B5EF4-FFF2-40B4-BE49-F238E27FC236}">
              <a16:creationId xmlns:a16="http://schemas.microsoft.com/office/drawing/2014/main" id="{FA51B81B-BB84-4F93-B1E3-D34EB1AA67A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00" name="Text 19">
          <a:extLst>
            <a:ext uri="{FF2B5EF4-FFF2-40B4-BE49-F238E27FC236}">
              <a16:creationId xmlns:a16="http://schemas.microsoft.com/office/drawing/2014/main" id="{F8ACF9D3-39B1-4186-B7CF-0883598F96B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01" name="Text 19">
          <a:extLst>
            <a:ext uri="{FF2B5EF4-FFF2-40B4-BE49-F238E27FC236}">
              <a16:creationId xmlns:a16="http://schemas.microsoft.com/office/drawing/2014/main" id="{1FC43D65-A594-4B0D-9FD7-E308C94857B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02" name="Text 19">
          <a:extLst>
            <a:ext uri="{FF2B5EF4-FFF2-40B4-BE49-F238E27FC236}">
              <a16:creationId xmlns:a16="http://schemas.microsoft.com/office/drawing/2014/main" id="{8CC294AA-779B-44D6-9E9F-45E2A2A5CED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03" name="Text 19">
          <a:extLst>
            <a:ext uri="{FF2B5EF4-FFF2-40B4-BE49-F238E27FC236}">
              <a16:creationId xmlns:a16="http://schemas.microsoft.com/office/drawing/2014/main" id="{16C36E8D-F9DF-4C7D-A26F-00592D029AE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04" name="Text 19">
          <a:extLst>
            <a:ext uri="{FF2B5EF4-FFF2-40B4-BE49-F238E27FC236}">
              <a16:creationId xmlns:a16="http://schemas.microsoft.com/office/drawing/2014/main" id="{248C5F73-63E8-4825-8751-785113272B5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05" name="Text 19">
          <a:extLst>
            <a:ext uri="{FF2B5EF4-FFF2-40B4-BE49-F238E27FC236}">
              <a16:creationId xmlns:a16="http://schemas.microsoft.com/office/drawing/2014/main" id="{4E0042F4-AEA1-4DB2-88E6-B8221C6969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06" name="Text 19">
          <a:extLst>
            <a:ext uri="{FF2B5EF4-FFF2-40B4-BE49-F238E27FC236}">
              <a16:creationId xmlns:a16="http://schemas.microsoft.com/office/drawing/2014/main" id="{64FE9051-C4B1-4C59-A78B-9AFE974DF6D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07" name="Text 19">
          <a:extLst>
            <a:ext uri="{FF2B5EF4-FFF2-40B4-BE49-F238E27FC236}">
              <a16:creationId xmlns:a16="http://schemas.microsoft.com/office/drawing/2014/main" id="{008877AF-F956-4EAC-8BC6-939F49949FD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08" name="Text 19">
          <a:extLst>
            <a:ext uri="{FF2B5EF4-FFF2-40B4-BE49-F238E27FC236}">
              <a16:creationId xmlns:a16="http://schemas.microsoft.com/office/drawing/2014/main" id="{C905BEDC-2578-4839-9575-16615F23537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09" name="Text 19">
          <a:extLst>
            <a:ext uri="{FF2B5EF4-FFF2-40B4-BE49-F238E27FC236}">
              <a16:creationId xmlns:a16="http://schemas.microsoft.com/office/drawing/2014/main" id="{30B73266-E8E0-46AD-A6CD-B18D198CCDC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10" name="Text 19">
          <a:extLst>
            <a:ext uri="{FF2B5EF4-FFF2-40B4-BE49-F238E27FC236}">
              <a16:creationId xmlns:a16="http://schemas.microsoft.com/office/drawing/2014/main" id="{A9AC9883-43E2-439A-A7E2-E380FDBE42F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11" name="Text 19">
          <a:extLst>
            <a:ext uri="{FF2B5EF4-FFF2-40B4-BE49-F238E27FC236}">
              <a16:creationId xmlns:a16="http://schemas.microsoft.com/office/drawing/2014/main" id="{1B82532A-296A-4EAE-A4C4-484FF957614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12" name="Text 19">
          <a:extLst>
            <a:ext uri="{FF2B5EF4-FFF2-40B4-BE49-F238E27FC236}">
              <a16:creationId xmlns:a16="http://schemas.microsoft.com/office/drawing/2014/main" id="{0A1A6196-388C-41E8-ABF9-14763DCDEC4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13" name="Text 19">
          <a:extLst>
            <a:ext uri="{FF2B5EF4-FFF2-40B4-BE49-F238E27FC236}">
              <a16:creationId xmlns:a16="http://schemas.microsoft.com/office/drawing/2014/main" id="{7F1BF265-A51C-4F3F-B19D-5DC9C170666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14" name="Text 19">
          <a:extLst>
            <a:ext uri="{FF2B5EF4-FFF2-40B4-BE49-F238E27FC236}">
              <a16:creationId xmlns:a16="http://schemas.microsoft.com/office/drawing/2014/main" id="{84DBABB2-2CB3-437F-9ECB-59F6FE64C5B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15" name="Text 19">
          <a:extLst>
            <a:ext uri="{FF2B5EF4-FFF2-40B4-BE49-F238E27FC236}">
              <a16:creationId xmlns:a16="http://schemas.microsoft.com/office/drawing/2014/main" id="{78EF7AD2-62B0-463E-924F-FA665C109DA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16" name="Text 19">
          <a:extLst>
            <a:ext uri="{FF2B5EF4-FFF2-40B4-BE49-F238E27FC236}">
              <a16:creationId xmlns:a16="http://schemas.microsoft.com/office/drawing/2014/main" id="{7F7A635D-6ED4-4A87-8907-1AD8F60469F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17" name="Text 19">
          <a:extLst>
            <a:ext uri="{FF2B5EF4-FFF2-40B4-BE49-F238E27FC236}">
              <a16:creationId xmlns:a16="http://schemas.microsoft.com/office/drawing/2014/main" id="{E31F7F1A-E914-4CDD-A25A-A4EEA16C3BD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18" name="Text 19">
          <a:extLst>
            <a:ext uri="{FF2B5EF4-FFF2-40B4-BE49-F238E27FC236}">
              <a16:creationId xmlns:a16="http://schemas.microsoft.com/office/drawing/2014/main" id="{01A17A6D-FA35-45CC-BDA9-5D4E11F3FFA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19" name="Text 19">
          <a:extLst>
            <a:ext uri="{FF2B5EF4-FFF2-40B4-BE49-F238E27FC236}">
              <a16:creationId xmlns:a16="http://schemas.microsoft.com/office/drawing/2014/main" id="{29625E57-9F94-451F-8BB8-670F0F88146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20" name="Text 19">
          <a:extLst>
            <a:ext uri="{FF2B5EF4-FFF2-40B4-BE49-F238E27FC236}">
              <a16:creationId xmlns:a16="http://schemas.microsoft.com/office/drawing/2014/main" id="{0023CEAC-52DC-4E60-B897-48C52602660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21" name="Text 19">
          <a:extLst>
            <a:ext uri="{FF2B5EF4-FFF2-40B4-BE49-F238E27FC236}">
              <a16:creationId xmlns:a16="http://schemas.microsoft.com/office/drawing/2014/main" id="{16DB0940-0D37-45B2-AED6-B6EEF26935D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22" name="Text 19">
          <a:extLst>
            <a:ext uri="{FF2B5EF4-FFF2-40B4-BE49-F238E27FC236}">
              <a16:creationId xmlns:a16="http://schemas.microsoft.com/office/drawing/2014/main" id="{ADAF8101-53BF-4FC2-A30C-F4FA363058A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23" name="Text 19">
          <a:extLst>
            <a:ext uri="{FF2B5EF4-FFF2-40B4-BE49-F238E27FC236}">
              <a16:creationId xmlns:a16="http://schemas.microsoft.com/office/drawing/2014/main" id="{9985BA28-9735-45B1-B21C-D4258586E24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24" name="Text 19">
          <a:extLst>
            <a:ext uri="{FF2B5EF4-FFF2-40B4-BE49-F238E27FC236}">
              <a16:creationId xmlns:a16="http://schemas.microsoft.com/office/drawing/2014/main" id="{16B90493-79A6-405E-839A-77CC9897B10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25" name="Text 19">
          <a:extLst>
            <a:ext uri="{FF2B5EF4-FFF2-40B4-BE49-F238E27FC236}">
              <a16:creationId xmlns:a16="http://schemas.microsoft.com/office/drawing/2014/main" id="{128086B4-E0B1-4DA1-9B56-167AEE42E9D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26" name="Text 19">
          <a:extLst>
            <a:ext uri="{FF2B5EF4-FFF2-40B4-BE49-F238E27FC236}">
              <a16:creationId xmlns:a16="http://schemas.microsoft.com/office/drawing/2014/main" id="{6DBD662D-9E15-4F19-ABC1-F91894B0C9E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27" name="Text 19">
          <a:extLst>
            <a:ext uri="{FF2B5EF4-FFF2-40B4-BE49-F238E27FC236}">
              <a16:creationId xmlns:a16="http://schemas.microsoft.com/office/drawing/2014/main" id="{A7A29CDC-EC95-4710-9B33-691B38439F9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28" name="Text 19">
          <a:extLst>
            <a:ext uri="{FF2B5EF4-FFF2-40B4-BE49-F238E27FC236}">
              <a16:creationId xmlns:a16="http://schemas.microsoft.com/office/drawing/2014/main" id="{101F6B07-572D-4281-AAC2-E34B32457A2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29" name="Text 19">
          <a:extLst>
            <a:ext uri="{FF2B5EF4-FFF2-40B4-BE49-F238E27FC236}">
              <a16:creationId xmlns:a16="http://schemas.microsoft.com/office/drawing/2014/main" id="{389756C7-E2E9-449F-AA58-D1B3493175E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30" name="Text 19">
          <a:extLst>
            <a:ext uri="{FF2B5EF4-FFF2-40B4-BE49-F238E27FC236}">
              <a16:creationId xmlns:a16="http://schemas.microsoft.com/office/drawing/2014/main" id="{BAFC1144-1793-40F3-8AAF-205860FD626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31" name="Text 19">
          <a:extLst>
            <a:ext uri="{FF2B5EF4-FFF2-40B4-BE49-F238E27FC236}">
              <a16:creationId xmlns:a16="http://schemas.microsoft.com/office/drawing/2014/main" id="{D502C83D-155C-467C-8244-191D846AB1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32" name="Text 19">
          <a:extLst>
            <a:ext uri="{FF2B5EF4-FFF2-40B4-BE49-F238E27FC236}">
              <a16:creationId xmlns:a16="http://schemas.microsoft.com/office/drawing/2014/main" id="{4D7ECB00-49BA-49EC-B29B-09ABDD5102A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33" name="Text 19">
          <a:extLst>
            <a:ext uri="{FF2B5EF4-FFF2-40B4-BE49-F238E27FC236}">
              <a16:creationId xmlns:a16="http://schemas.microsoft.com/office/drawing/2014/main" id="{4C909415-4E96-40A8-9245-EAED0B1DB44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34" name="Text 19">
          <a:extLst>
            <a:ext uri="{FF2B5EF4-FFF2-40B4-BE49-F238E27FC236}">
              <a16:creationId xmlns:a16="http://schemas.microsoft.com/office/drawing/2014/main" id="{6AE05A0E-C15E-4EC5-87AB-8173A7EAF22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35" name="Text 19">
          <a:extLst>
            <a:ext uri="{FF2B5EF4-FFF2-40B4-BE49-F238E27FC236}">
              <a16:creationId xmlns:a16="http://schemas.microsoft.com/office/drawing/2014/main" id="{6AE0370A-A4B9-4ADF-AB7E-43B85DF0F3B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36" name="Text 19">
          <a:extLst>
            <a:ext uri="{FF2B5EF4-FFF2-40B4-BE49-F238E27FC236}">
              <a16:creationId xmlns:a16="http://schemas.microsoft.com/office/drawing/2014/main" id="{3FEA7BC6-3FAC-403E-A308-E63A30ED8A7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37" name="Text 19">
          <a:extLst>
            <a:ext uri="{FF2B5EF4-FFF2-40B4-BE49-F238E27FC236}">
              <a16:creationId xmlns:a16="http://schemas.microsoft.com/office/drawing/2014/main" id="{52095DF4-A6D3-4071-B45C-010281D7CF5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38" name="Text 19">
          <a:extLst>
            <a:ext uri="{FF2B5EF4-FFF2-40B4-BE49-F238E27FC236}">
              <a16:creationId xmlns:a16="http://schemas.microsoft.com/office/drawing/2014/main" id="{DA85A5E3-262E-4996-B79D-660CDDC14F9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39" name="Text 19">
          <a:extLst>
            <a:ext uri="{FF2B5EF4-FFF2-40B4-BE49-F238E27FC236}">
              <a16:creationId xmlns:a16="http://schemas.microsoft.com/office/drawing/2014/main" id="{32FA3127-948D-4128-ACF6-26D83F022E5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40" name="Text 19">
          <a:extLst>
            <a:ext uri="{FF2B5EF4-FFF2-40B4-BE49-F238E27FC236}">
              <a16:creationId xmlns:a16="http://schemas.microsoft.com/office/drawing/2014/main" id="{6C8F21C1-39DC-4195-9340-854B14A3265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41" name="Text 19">
          <a:extLst>
            <a:ext uri="{FF2B5EF4-FFF2-40B4-BE49-F238E27FC236}">
              <a16:creationId xmlns:a16="http://schemas.microsoft.com/office/drawing/2014/main" id="{A1B2D9DD-7F9C-4AC8-8777-8AA39CF68AE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42" name="Text 19">
          <a:extLst>
            <a:ext uri="{FF2B5EF4-FFF2-40B4-BE49-F238E27FC236}">
              <a16:creationId xmlns:a16="http://schemas.microsoft.com/office/drawing/2014/main" id="{C0B68289-CDD6-455A-81F3-02B78E5C39C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43" name="Text 19">
          <a:extLst>
            <a:ext uri="{FF2B5EF4-FFF2-40B4-BE49-F238E27FC236}">
              <a16:creationId xmlns:a16="http://schemas.microsoft.com/office/drawing/2014/main" id="{ABDD66B7-74CD-4DE4-805C-CBEB6B6AA7D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44" name="Text 19">
          <a:extLst>
            <a:ext uri="{FF2B5EF4-FFF2-40B4-BE49-F238E27FC236}">
              <a16:creationId xmlns:a16="http://schemas.microsoft.com/office/drawing/2014/main" id="{9F8A7D48-95FC-4DDD-AA43-DB274DBE2E4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45" name="Text 19">
          <a:extLst>
            <a:ext uri="{FF2B5EF4-FFF2-40B4-BE49-F238E27FC236}">
              <a16:creationId xmlns:a16="http://schemas.microsoft.com/office/drawing/2014/main" id="{CC16C5FD-9A73-4F1D-B2D7-AF6128017DD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46" name="Text 19">
          <a:extLst>
            <a:ext uri="{FF2B5EF4-FFF2-40B4-BE49-F238E27FC236}">
              <a16:creationId xmlns:a16="http://schemas.microsoft.com/office/drawing/2014/main" id="{10C31FE6-1909-4862-9A3C-B82AC8CAC24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47" name="Text 19">
          <a:extLst>
            <a:ext uri="{FF2B5EF4-FFF2-40B4-BE49-F238E27FC236}">
              <a16:creationId xmlns:a16="http://schemas.microsoft.com/office/drawing/2014/main" id="{732C4901-FAEB-4D73-9EAF-EA50A0B407D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48" name="Text 19">
          <a:extLst>
            <a:ext uri="{FF2B5EF4-FFF2-40B4-BE49-F238E27FC236}">
              <a16:creationId xmlns:a16="http://schemas.microsoft.com/office/drawing/2014/main" id="{9D2D858D-66EA-4908-823E-7D89D1A6558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49" name="Text 19">
          <a:extLst>
            <a:ext uri="{FF2B5EF4-FFF2-40B4-BE49-F238E27FC236}">
              <a16:creationId xmlns:a16="http://schemas.microsoft.com/office/drawing/2014/main" id="{803C78F5-F117-49BC-9157-E7C3A842D3A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50" name="Text 19">
          <a:extLst>
            <a:ext uri="{FF2B5EF4-FFF2-40B4-BE49-F238E27FC236}">
              <a16:creationId xmlns:a16="http://schemas.microsoft.com/office/drawing/2014/main" id="{ADA0331A-5560-4B7A-AB94-BED14D41086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51" name="Text 19">
          <a:extLst>
            <a:ext uri="{FF2B5EF4-FFF2-40B4-BE49-F238E27FC236}">
              <a16:creationId xmlns:a16="http://schemas.microsoft.com/office/drawing/2014/main" id="{EAE9979B-7D57-434F-A117-14DD0B114CB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52" name="Text 19">
          <a:extLst>
            <a:ext uri="{FF2B5EF4-FFF2-40B4-BE49-F238E27FC236}">
              <a16:creationId xmlns:a16="http://schemas.microsoft.com/office/drawing/2014/main" id="{EB0AC771-8BA2-43B7-BD34-38E402E0041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53" name="Text 19">
          <a:extLst>
            <a:ext uri="{FF2B5EF4-FFF2-40B4-BE49-F238E27FC236}">
              <a16:creationId xmlns:a16="http://schemas.microsoft.com/office/drawing/2014/main" id="{1F4F685E-ED06-446F-A766-2488DE2FAC1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54" name="Text 19">
          <a:extLst>
            <a:ext uri="{FF2B5EF4-FFF2-40B4-BE49-F238E27FC236}">
              <a16:creationId xmlns:a16="http://schemas.microsoft.com/office/drawing/2014/main" id="{AB46C667-BA86-442E-9C33-81F167E8BB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55" name="Text 19">
          <a:extLst>
            <a:ext uri="{FF2B5EF4-FFF2-40B4-BE49-F238E27FC236}">
              <a16:creationId xmlns:a16="http://schemas.microsoft.com/office/drawing/2014/main" id="{DAF79FB2-4D82-40F8-A405-F991E5222FD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56" name="Text 19">
          <a:extLst>
            <a:ext uri="{FF2B5EF4-FFF2-40B4-BE49-F238E27FC236}">
              <a16:creationId xmlns:a16="http://schemas.microsoft.com/office/drawing/2014/main" id="{020B7190-6AD7-46A8-BB25-FCDC4ADC8D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57" name="Text 19">
          <a:extLst>
            <a:ext uri="{FF2B5EF4-FFF2-40B4-BE49-F238E27FC236}">
              <a16:creationId xmlns:a16="http://schemas.microsoft.com/office/drawing/2014/main" id="{C1080751-F83E-4F1E-85F1-6D611A649A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58" name="Text 19">
          <a:extLst>
            <a:ext uri="{FF2B5EF4-FFF2-40B4-BE49-F238E27FC236}">
              <a16:creationId xmlns:a16="http://schemas.microsoft.com/office/drawing/2014/main" id="{A505C7C8-2C94-4C67-A6D4-BBF17A1B65D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5159" name="Text 19">
          <a:extLst>
            <a:ext uri="{FF2B5EF4-FFF2-40B4-BE49-F238E27FC236}">
              <a16:creationId xmlns:a16="http://schemas.microsoft.com/office/drawing/2014/main" id="{96E9B3F3-B095-4CE5-9F91-5F918E66D67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60" name="Text 19">
          <a:extLst>
            <a:ext uri="{FF2B5EF4-FFF2-40B4-BE49-F238E27FC236}">
              <a16:creationId xmlns:a16="http://schemas.microsoft.com/office/drawing/2014/main" id="{C8872345-27E3-4724-9AAE-C42EBACA09D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61" name="Text 19">
          <a:extLst>
            <a:ext uri="{FF2B5EF4-FFF2-40B4-BE49-F238E27FC236}">
              <a16:creationId xmlns:a16="http://schemas.microsoft.com/office/drawing/2014/main" id="{CC5BBDF5-158B-4E66-9B88-E6F11D3C0D1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62" name="Text 19">
          <a:extLst>
            <a:ext uri="{FF2B5EF4-FFF2-40B4-BE49-F238E27FC236}">
              <a16:creationId xmlns:a16="http://schemas.microsoft.com/office/drawing/2014/main" id="{B4B311A1-6275-4ABF-88C4-CABDEE20776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63" name="Text 19">
          <a:extLst>
            <a:ext uri="{FF2B5EF4-FFF2-40B4-BE49-F238E27FC236}">
              <a16:creationId xmlns:a16="http://schemas.microsoft.com/office/drawing/2014/main" id="{43636876-977B-4A6B-9994-863C32BBE01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64" name="Text 19">
          <a:extLst>
            <a:ext uri="{FF2B5EF4-FFF2-40B4-BE49-F238E27FC236}">
              <a16:creationId xmlns:a16="http://schemas.microsoft.com/office/drawing/2014/main" id="{C6A2B8D1-B51C-49E1-9345-6FF943F44C8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65" name="Text 19">
          <a:extLst>
            <a:ext uri="{FF2B5EF4-FFF2-40B4-BE49-F238E27FC236}">
              <a16:creationId xmlns:a16="http://schemas.microsoft.com/office/drawing/2014/main" id="{D4657625-9742-447E-82AE-38CC607DA78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66" name="Text 19">
          <a:extLst>
            <a:ext uri="{FF2B5EF4-FFF2-40B4-BE49-F238E27FC236}">
              <a16:creationId xmlns:a16="http://schemas.microsoft.com/office/drawing/2014/main" id="{525432CD-499E-4FD8-A828-72258CEFEDB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67" name="Text 19">
          <a:extLst>
            <a:ext uri="{FF2B5EF4-FFF2-40B4-BE49-F238E27FC236}">
              <a16:creationId xmlns:a16="http://schemas.microsoft.com/office/drawing/2014/main" id="{745DB000-91B2-4471-88E6-EDEDC2F621C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68" name="Text 19">
          <a:extLst>
            <a:ext uri="{FF2B5EF4-FFF2-40B4-BE49-F238E27FC236}">
              <a16:creationId xmlns:a16="http://schemas.microsoft.com/office/drawing/2014/main" id="{BB007D72-16D0-4E63-ABAC-55DD4AAF7C2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69" name="Text 19">
          <a:extLst>
            <a:ext uri="{FF2B5EF4-FFF2-40B4-BE49-F238E27FC236}">
              <a16:creationId xmlns:a16="http://schemas.microsoft.com/office/drawing/2014/main" id="{F33B5B1B-32D1-4806-9A50-178EF94794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70" name="Text 19">
          <a:extLst>
            <a:ext uri="{FF2B5EF4-FFF2-40B4-BE49-F238E27FC236}">
              <a16:creationId xmlns:a16="http://schemas.microsoft.com/office/drawing/2014/main" id="{3AE3FFAE-61DF-4127-A8A4-1FA6C19C5AC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71" name="Text 19">
          <a:extLst>
            <a:ext uri="{FF2B5EF4-FFF2-40B4-BE49-F238E27FC236}">
              <a16:creationId xmlns:a16="http://schemas.microsoft.com/office/drawing/2014/main" id="{19A456AE-749C-42A0-A36E-2236D472D3A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72" name="Text 19">
          <a:extLst>
            <a:ext uri="{FF2B5EF4-FFF2-40B4-BE49-F238E27FC236}">
              <a16:creationId xmlns:a16="http://schemas.microsoft.com/office/drawing/2014/main" id="{4ACBC29B-DE8E-41DE-BC83-C0F6DA1F7EC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73" name="Text 19">
          <a:extLst>
            <a:ext uri="{FF2B5EF4-FFF2-40B4-BE49-F238E27FC236}">
              <a16:creationId xmlns:a16="http://schemas.microsoft.com/office/drawing/2014/main" id="{EBC393AE-F2EB-4C75-9F04-132BA688BC1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74" name="Text 19">
          <a:extLst>
            <a:ext uri="{FF2B5EF4-FFF2-40B4-BE49-F238E27FC236}">
              <a16:creationId xmlns:a16="http://schemas.microsoft.com/office/drawing/2014/main" id="{70D0E575-2837-4620-A533-B5D99D16C1D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75" name="Text 19">
          <a:extLst>
            <a:ext uri="{FF2B5EF4-FFF2-40B4-BE49-F238E27FC236}">
              <a16:creationId xmlns:a16="http://schemas.microsoft.com/office/drawing/2014/main" id="{B64903C4-AADB-404C-8EDE-85920C8652A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76" name="Text 19">
          <a:extLst>
            <a:ext uri="{FF2B5EF4-FFF2-40B4-BE49-F238E27FC236}">
              <a16:creationId xmlns:a16="http://schemas.microsoft.com/office/drawing/2014/main" id="{28521E9D-A494-48D4-A45B-7CAC32781AB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77" name="Text 19">
          <a:extLst>
            <a:ext uri="{FF2B5EF4-FFF2-40B4-BE49-F238E27FC236}">
              <a16:creationId xmlns:a16="http://schemas.microsoft.com/office/drawing/2014/main" id="{37DDD0CD-EE08-4717-A441-10A46089022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78" name="Text 19">
          <a:extLst>
            <a:ext uri="{FF2B5EF4-FFF2-40B4-BE49-F238E27FC236}">
              <a16:creationId xmlns:a16="http://schemas.microsoft.com/office/drawing/2014/main" id="{F5FF3BD8-8659-4EB9-9BAF-A8C323D1D07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79" name="Text 19">
          <a:extLst>
            <a:ext uri="{FF2B5EF4-FFF2-40B4-BE49-F238E27FC236}">
              <a16:creationId xmlns:a16="http://schemas.microsoft.com/office/drawing/2014/main" id="{77477782-5537-48B1-9E25-88E86DCAA01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80" name="Text 19">
          <a:extLst>
            <a:ext uri="{FF2B5EF4-FFF2-40B4-BE49-F238E27FC236}">
              <a16:creationId xmlns:a16="http://schemas.microsoft.com/office/drawing/2014/main" id="{143BBA35-F14B-449C-AA05-EF7A32EF1A6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81" name="Text 19">
          <a:extLst>
            <a:ext uri="{FF2B5EF4-FFF2-40B4-BE49-F238E27FC236}">
              <a16:creationId xmlns:a16="http://schemas.microsoft.com/office/drawing/2014/main" id="{29B77F12-9C9A-419C-A936-2E8A3A15135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82" name="Text 19">
          <a:extLst>
            <a:ext uri="{FF2B5EF4-FFF2-40B4-BE49-F238E27FC236}">
              <a16:creationId xmlns:a16="http://schemas.microsoft.com/office/drawing/2014/main" id="{A4A44567-B535-4457-81C9-AE2F93C0DE5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83" name="Text 19">
          <a:extLst>
            <a:ext uri="{FF2B5EF4-FFF2-40B4-BE49-F238E27FC236}">
              <a16:creationId xmlns:a16="http://schemas.microsoft.com/office/drawing/2014/main" id="{8E0F6963-8A64-4D07-8B48-EB2C5B39967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84" name="Text 19">
          <a:extLst>
            <a:ext uri="{FF2B5EF4-FFF2-40B4-BE49-F238E27FC236}">
              <a16:creationId xmlns:a16="http://schemas.microsoft.com/office/drawing/2014/main" id="{8B9E6E38-8972-42D2-98E8-B011A8C9200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85" name="Text 19">
          <a:extLst>
            <a:ext uri="{FF2B5EF4-FFF2-40B4-BE49-F238E27FC236}">
              <a16:creationId xmlns:a16="http://schemas.microsoft.com/office/drawing/2014/main" id="{CDBCB7B8-F24B-4C5D-A68B-EF9982A0EA0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86" name="Text 19">
          <a:extLst>
            <a:ext uri="{FF2B5EF4-FFF2-40B4-BE49-F238E27FC236}">
              <a16:creationId xmlns:a16="http://schemas.microsoft.com/office/drawing/2014/main" id="{5AD7F1FB-72DD-46C5-895F-47CE4255681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87" name="Text 19">
          <a:extLst>
            <a:ext uri="{FF2B5EF4-FFF2-40B4-BE49-F238E27FC236}">
              <a16:creationId xmlns:a16="http://schemas.microsoft.com/office/drawing/2014/main" id="{39A5B384-6D0B-4C7A-BF9A-7FB42D2DBC2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88" name="Text 19">
          <a:extLst>
            <a:ext uri="{FF2B5EF4-FFF2-40B4-BE49-F238E27FC236}">
              <a16:creationId xmlns:a16="http://schemas.microsoft.com/office/drawing/2014/main" id="{E6FEF6C3-C69C-4263-AC4B-CD8675E57B5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89" name="Text 19">
          <a:extLst>
            <a:ext uri="{FF2B5EF4-FFF2-40B4-BE49-F238E27FC236}">
              <a16:creationId xmlns:a16="http://schemas.microsoft.com/office/drawing/2014/main" id="{07615EFD-D860-4EB2-9FEB-AF330A7E9B9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90" name="Text 19">
          <a:extLst>
            <a:ext uri="{FF2B5EF4-FFF2-40B4-BE49-F238E27FC236}">
              <a16:creationId xmlns:a16="http://schemas.microsoft.com/office/drawing/2014/main" id="{33B742FD-B77D-44A7-937A-06915810171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91" name="Text 19">
          <a:extLst>
            <a:ext uri="{FF2B5EF4-FFF2-40B4-BE49-F238E27FC236}">
              <a16:creationId xmlns:a16="http://schemas.microsoft.com/office/drawing/2014/main" id="{80C24C54-7212-4987-AF92-43956B46F25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92" name="Text 19">
          <a:extLst>
            <a:ext uri="{FF2B5EF4-FFF2-40B4-BE49-F238E27FC236}">
              <a16:creationId xmlns:a16="http://schemas.microsoft.com/office/drawing/2014/main" id="{A59A844C-C1C8-4902-A12A-77BBC3A0FC4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93" name="Text 19">
          <a:extLst>
            <a:ext uri="{FF2B5EF4-FFF2-40B4-BE49-F238E27FC236}">
              <a16:creationId xmlns:a16="http://schemas.microsoft.com/office/drawing/2014/main" id="{48A5F529-F4E1-45ED-9961-E65B76C8A50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94" name="Text 19">
          <a:extLst>
            <a:ext uri="{FF2B5EF4-FFF2-40B4-BE49-F238E27FC236}">
              <a16:creationId xmlns:a16="http://schemas.microsoft.com/office/drawing/2014/main" id="{2F8561A3-4417-4EDF-9B68-B13D5AD84B8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95" name="Text 19">
          <a:extLst>
            <a:ext uri="{FF2B5EF4-FFF2-40B4-BE49-F238E27FC236}">
              <a16:creationId xmlns:a16="http://schemas.microsoft.com/office/drawing/2014/main" id="{FF785F94-AD8B-47C7-AA32-FB972277E32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96" name="Text 19">
          <a:extLst>
            <a:ext uri="{FF2B5EF4-FFF2-40B4-BE49-F238E27FC236}">
              <a16:creationId xmlns:a16="http://schemas.microsoft.com/office/drawing/2014/main" id="{7583FC1F-A260-4D34-837D-BAD384AC914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97" name="Text 19">
          <a:extLst>
            <a:ext uri="{FF2B5EF4-FFF2-40B4-BE49-F238E27FC236}">
              <a16:creationId xmlns:a16="http://schemas.microsoft.com/office/drawing/2014/main" id="{C27DA5F4-C67B-4458-9C37-D2628FAA101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98" name="Text 19">
          <a:extLst>
            <a:ext uri="{FF2B5EF4-FFF2-40B4-BE49-F238E27FC236}">
              <a16:creationId xmlns:a16="http://schemas.microsoft.com/office/drawing/2014/main" id="{5DFAE5C6-70E2-4737-9703-77556A839B2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99" name="Text 19">
          <a:extLst>
            <a:ext uri="{FF2B5EF4-FFF2-40B4-BE49-F238E27FC236}">
              <a16:creationId xmlns:a16="http://schemas.microsoft.com/office/drawing/2014/main" id="{DB17194A-9482-4E69-B989-2EF96DA83C0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00" name="Text 19">
          <a:extLst>
            <a:ext uri="{FF2B5EF4-FFF2-40B4-BE49-F238E27FC236}">
              <a16:creationId xmlns:a16="http://schemas.microsoft.com/office/drawing/2014/main" id="{467832EF-0F61-4889-ABB7-84D8A524025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01" name="Text 19">
          <a:extLst>
            <a:ext uri="{FF2B5EF4-FFF2-40B4-BE49-F238E27FC236}">
              <a16:creationId xmlns:a16="http://schemas.microsoft.com/office/drawing/2014/main" id="{FA858FC1-ED07-48E8-9972-FA948755F38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02" name="Text 19">
          <a:extLst>
            <a:ext uri="{FF2B5EF4-FFF2-40B4-BE49-F238E27FC236}">
              <a16:creationId xmlns:a16="http://schemas.microsoft.com/office/drawing/2014/main" id="{EDC2BA30-8E21-49A3-9602-CD38E6D4EEF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03" name="Text 19">
          <a:extLst>
            <a:ext uri="{FF2B5EF4-FFF2-40B4-BE49-F238E27FC236}">
              <a16:creationId xmlns:a16="http://schemas.microsoft.com/office/drawing/2014/main" id="{4CACC596-9B5F-42FD-8E6D-D68C220A7A5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04" name="Text 19">
          <a:extLst>
            <a:ext uri="{FF2B5EF4-FFF2-40B4-BE49-F238E27FC236}">
              <a16:creationId xmlns:a16="http://schemas.microsoft.com/office/drawing/2014/main" id="{03A1A0D6-E7FB-4807-86EA-AF5A57A6F96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05" name="Text 19">
          <a:extLst>
            <a:ext uri="{FF2B5EF4-FFF2-40B4-BE49-F238E27FC236}">
              <a16:creationId xmlns:a16="http://schemas.microsoft.com/office/drawing/2014/main" id="{35248A7A-1D83-4ECD-BBF0-0C6E347DFCD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06" name="Text 19">
          <a:extLst>
            <a:ext uri="{FF2B5EF4-FFF2-40B4-BE49-F238E27FC236}">
              <a16:creationId xmlns:a16="http://schemas.microsoft.com/office/drawing/2014/main" id="{7AA2BFDD-5005-48BC-AFB0-B33C1ABF08C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07" name="Text 19">
          <a:extLst>
            <a:ext uri="{FF2B5EF4-FFF2-40B4-BE49-F238E27FC236}">
              <a16:creationId xmlns:a16="http://schemas.microsoft.com/office/drawing/2014/main" id="{4DF5A5D7-4A0E-43F7-B993-F7B1DC37DB1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08" name="Text 19">
          <a:extLst>
            <a:ext uri="{FF2B5EF4-FFF2-40B4-BE49-F238E27FC236}">
              <a16:creationId xmlns:a16="http://schemas.microsoft.com/office/drawing/2014/main" id="{30602B12-300C-48E1-A57D-48B40F64F3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09" name="Text 19">
          <a:extLst>
            <a:ext uri="{FF2B5EF4-FFF2-40B4-BE49-F238E27FC236}">
              <a16:creationId xmlns:a16="http://schemas.microsoft.com/office/drawing/2014/main" id="{24076BD1-D25B-4B26-917A-346A995F39C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10" name="Text 19">
          <a:extLst>
            <a:ext uri="{FF2B5EF4-FFF2-40B4-BE49-F238E27FC236}">
              <a16:creationId xmlns:a16="http://schemas.microsoft.com/office/drawing/2014/main" id="{6BE6974E-B938-4B12-8C0E-E88423077FE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11" name="Text 19">
          <a:extLst>
            <a:ext uri="{FF2B5EF4-FFF2-40B4-BE49-F238E27FC236}">
              <a16:creationId xmlns:a16="http://schemas.microsoft.com/office/drawing/2014/main" id="{5ACE3B3C-9C49-495F-AC64-E1FF09011FA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12" name="Text 19">
          <a:extLst>
            <a:ext uri="{FF2B5EF4-FFF2-40B4-BE49-F238E27FC236}">
              <a16:creationId xmlns:a16="http://schemas.microsoft.com/office/drawing/2014/main" id="{D2151C97-B274-4B2C-9DAC-5F6CA521E9B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13" name="Text 19">
          <a:extLst>
            <a:ext uri="{FF2B5EF4-FFF2-40B4-BE49-F238E27FC236}">
              <a16:creationId xmlns:a16="http://schemas.microsoft.com/office/drawing/2014/main" id="{E33CDFDD-528B-42DB-A449-C0C3FE463A6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14" name="Text 19">
          <a:extLst>
            <a:ext uri="{FF2B5EF4-FFF2-40B4-BE49-F238E27FC236}">
              <a16:creationId xmlns:a16="http://schemas.microsoft.com/office/drawing/2014/main" id="{06DD15F7-2700-49BC-9285-4B82A6541B4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15" name="Text 19">
          <a:extLst>
            <a:ext uri="{FF2B5EF4-FFF2-40B4-BE49-F238E27FC236}">
              <a16:creationId xmlns:a16="http://schemas.microsoft.com/office/drawing/2014/main" id="{977C4F49-8163-4A0C-AFCD-297A5E4C102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16" name="Text 19">
          <a:extLst>
            <a:ext uri="{FF2B5EF4-FFF2-40B4-BE49-F238E27FC236}">
              <a16:creationId xmlns:a16="http://schemas.microsoft.com/office/drawing/2014/main" id="{7B616802-EFC0-4F4D-B968-33FC1D2BA61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17" name="Text 19">
          <a:extLst>
            <a:ext uri="{FF2B5EF4-FFF2-40B4-BE49-F238E27FC236}">
              <a16:creationId xmlns:a16="http://schemas.microsoft.com/office/drawing/2014/main" id="{676197BD-717C-453E-B868-89F73A98C64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18" name="Text 19">
          <a:extLst>
            <a:ext uri="{FF2B5EF4-FFF2-40B4-BE49-F238E27FC236}">
              <a16:creationId xmlns:a16="http://schemas.microsoft.com/office/drawing/2014/main" id="{75284D97-FC53-4BAE-B992-EC79881EF25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19" name="Text 19">
          <a:extLst>
            <a:ext uri="{FF2B5EF4-FFF2-40B4-BE49-F238E27FC236}">
              <a16:creationId xmlns:a16="http://schemas.microsoft.com/office/drawing/2014/main" id="{34B53D41-3816-4331-950E-5401B718B88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20" name="Text 19">
          <a:extLst>
            <a:ext uri="{FF2B5EF4-FFF2-40B4-BE49-F238E27FC236}">
              <a16:creationId xmlns:a16="http://schemas.microsoft.com/office/drawing/2014/main" id="{A27D24D7-81B2-4674-AC2F-FAD53A223F3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21" name="Text 19">
          <a:extLst>
            <a:ext uri="{FF2B5EF4-FFF2-40B4-BE49-F238E27FC236}">
              <a16:creationId xmlns:a16="http://schemas.microsoft.com/office/drawing/2014/main" id="{A1363CF2-2874-43A2-BF2E-E31E6B5B4C1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22" name="Text 19">
          <a:extLst>
            <a:ext uri="{FF2B5EF4-FFF2-40B4-BE49-F238E27FC236}">
              <a16:creationId xmlns:a16="http://schemas.microsoft.com/office/drawing/2014/main" id="{137F1D2C-B665-4503-B8CB-803EC7BF5AA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23" name="Text 19">
          <a:extLst>
            <a:ext uri="{FF2B5EF4-FFF2-40B4-BE49-F238E27FC236}">
              <a16:creationId xmlns:a16="http://schemas.microsoft.com/office/drawing/2014/main" id="{81721F30-5EFF-42F5-8E6D-7B133DF8E9E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24" name="Text 19">
          <a:extLst>
            <a:ext uri="{FF2B5EF4-FFF2-40B4-BE49-F238E27FC236}">
              <a16:creationId xmlns:a16="http://schemas.microsoft.com/office/drawing/2014/main" id="{77D756F6-223C-47E3-91FC-2A79B999B9C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25" name="Text 19">
          <a:extLst>
            <a:ext uri="{FF2B5EF4-FFF2-40B4-BE49-F238E27FC236}">
              <a16:creationId xmlns:a16="http://schemas.microsoft.com/office/drawing/2014/main" id="{21CB97AA-0D5B-4F57-A120-79B4E528CE4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26" name="Text 19">
          <a:extLst>
            <a:ext uri="{FF2B5EF4-FFF2-40B4-BE49-F238E27FC236}">
              <a16:creationId xmlns:a16="http://schemas.microsoft.com/office/drawing/2014/main" id="{C1A1764B-94B2-4B8D-8E4F-97F3D60B26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27" name="Text 19">
          <a:extLst>
            <a:ext uri="{FF2B5EF4-FFF2-40B4-BE49-F238E27FC236}">
              <a16:creationId xmlns:a16="http://schemas.microsoft.com/office/drawing/2014/main" id="{C2B91BDD-E083-404A-BC6C-E0D1DB12552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28" name="Text 19">
          <a:extLst>
            <a:ext uri="{FF2B5EF4-FFF2-40B4-BE49-F238E27FC236}">
              <a16:creationId xmlns:a16="http://schemas.microsoft.com/office/drawing/2014/main" id="{7B6D116C-11A5-4832-BFD3-EF6F4A290DF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29" name="Text 19">
          <a:extLst>
            <a:ext uri="{FF2B5EF4-FFF2-40B4-BE49-F238E27FC236}">
              <a16:creationId xmlns:a16="http://schemas.microsoft.com/office/drawing/2014/main" id="{15405E53-AEAA-4152-AF5C-C5B7135E5A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30" name="Text 19">
          <a:extLst>
            <a:ext uri="{FF2B5EF4-FFF2-40B4-BE49-F238E27FC236}">
              <a16:creationId xmlns:a16="http://schemas.microsoft.com/office/drawing/2014/main" id="{AC0B646B-8D2E-46D1-8675-FD6BA282C86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31" name="Text 19">
          <a:extLst>
            <a:ext uri="{FF2B5EF4-FFF2-40B4-BE49-F238E27FC236}">
              <a16:creationId xmlns:a16="http://schemas.microsoft.com/office/drawing/2014/main" id="{01400C5C-30EB-41A4-B984-E86ECE72DE9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32" name="Text 19">
          <a:extLst>
            <a:ext uri="{FF2B5EF4-FFF2-40B4-BE49-F238E27FC236}">
              <a16:creationId xmlns:a16="http://schemas.microsoft.com/office/drawing/2014/main" id="{8AFC6EF6-7C96-42AB-A0A7-F0DB1B8E6DD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33" name="Text 19">
          <a:extLst>
            <a:ext uri="{FF2B5EF4-FFF2-40B4-BE49-F238E27FC236}">
              <a16:creationId xmlns:a16="http://schemas.microsoft.com/office/drawing/2014/main" id="{2293296A-F548-4F1E-9C8A-CF330F3A2C1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34" name="Text 19">
          <a:extLst>
            <a:ext uri="{FF2B5EF4-FFF2-40B4-BE49-F238E27FC236}">
              <a16:creationId xmlns:a16="http://schemas.microsoft.com/office/drawing/2014/main" id="{5270F70A-D41A-4044-AD19-BDAC2561D32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35" name="Text 19">
          <a:extLst>
            <a:ext uri="{FF2B5EF4-FFF2-40B4-BE49-F238E27FC236}">
              <a16:creationId xmlns:a16="http://schemas.microsoft.com/office/drawing/2014/main" id="{C72D6315-A7D7-4029-B893-4BE84E5A02A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36" name="Text 19">
          <a:extLst>
            <a:ext uri="{FF2B5EF4-FFF2-40B4-BE49-F238E27FC236}">
              <a16:creationId xmlns:a16="http://schemas.microsoft.com/office/drawing/2014/main" id="{9C591AA9-5EB2-48E3-B3DE-2DCFAA1386C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37" name="Text 19">
          <a:extLst>
            <a:ext uri="{FF2B5EF4-FFF2-40B4-BE49-F238E27FC236}">
              <a16:creationId xmlns:a16="http://schemas.microsoft.com/office/drawing/2014/main" id="{E25D7A03-10F5-438B-A16D-D4230DD9387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38" name="Text 19">
          <a:extLst>
            <a:ext uri="{FF2B5EF4-FFF2-40B4-BE49-F238E27FC236}">
              <a16:creationId xmlns:a16="http://schemas.microsoft.com/office/drawing/2014/main" id="{AC49579B-6D42-487F-90B0-FDBCE91EB84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39" name="Text 19">
          <a:extLst>
            <a:ext uri="{FF2B5EF4-FFF2-40B4-BE49-F238E27FC236}">
              <a16:creationId xmlns:a16="http://schemas.microsoft.com/office/drawing/2014/main" id="{0B8D4329-DC0C-41F3-ADE1-9CB06C87339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40" name="Text 19">
          <a:extLst>
            <a:ext uri="{FF2B5EF4-FFF2-40B4-BE49-F238E27FC236}">
              <a16:creationId xmlns:a16="http://schemas.microsoft.com/office/drawing/2014/main" id="{01D37DEC-AD33-4668-89BC-7A8502F587C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41" name="Text 19">
          <a:extLst>
            <a:ext uri="{FF2B5EF4-FFF2-40B4-BE49-F238E27FC236}">
              <a16:creationId xmlns:a16="http://schemas.microsoft.com/office/drawing/2014/main" id="{1BF7F60A-F4E7-427C-8567-E3FDE814B3F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42" name="Text 19">
          <a:extLst>
            <a:ext uri="{FF2B5EF4-FFF2-40B4-BE49-F238E27FC236}">
              <a16:creationId xmlns:a16="http://schemas.microsoft.com/office/drawing/2014/main" id="{B8FE6C21-7E01-4C84-BE04-0B40518F76B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43" name="Text 19">
          <a:extLst>
            <a:ext uri="{FF2B5EF4-FFF2-40B4-BE49-F238E27FC236}">
              <a16:creationId xmlns:a16="http://schemas.microsoft.com/office/drawing/2014/main" id="{B3C8F126-4869-4E20-8882-7F45EFCE7BB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44" name="Text 19">
          <a:extLst>
            <a:ext uri="{FF2B5EF4-FFF2-40B4-BE49-F238E27FC236}">
              <a16:creationId xmlns:a16="http://schemas.microsoft.com/office/drawing/2014/main" id="{40B4BCBC-E515-4D47-B426-7925004157C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45" name="Text 19">
          <a:extLst>
            <a:ext uri="{FF2B5EF4-FFF2-40B4-BE49-F238E27FC236}">
              <a16:creationId xmlns:a16="http://schemas.microsoft.com/office/drawing/2014/main" id="{56DFB0C8-8EB9-4ACC-8296-774B55D6FD4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46" name="Text 19">
          <a:extLst>
            <a:ext uri="{FF2B5EF4-FFF2-40B4-BE49-F238E27FC236}">
              <a16:creationId xmlns:a16="http://schemas.microsoft.com/office/drawing/2014/main" id="{52DFBDF0-BF1E-4154-8E62-34BFCECDFD8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47" name="Text 19">
          <a:extLst>
            <a:ext uri="{FF2B5EF4-FFF2-40B4-BE49-F238E27FC236}">
              <a16:creationId xmlns:a16="http://schemas.microsoft.com/office/drawing/2014/main" id="{EF8E9655-C2BA-4E91-B85B-A566512EF4A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48" name="Text 19">
          <a:extLst>
            <a:ext uri="{FF2B5EF4-FFF2-40B4-BE49-F238E27FC236}">
              <a16:creationId xmlns:a16="http://schemas.microsoft.com/office/drawing/2014/main" id="{8CDE6EF3-57BD-4A05-B1AB-595645000C9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49" name="Text 19">
          <a:extLst>
            <a:ext uri="{FF2B5EF4-FFF2-40B4-BE49-F238E27FC236}">
              <a16:creationId xmlns:a16="http://schemas.microsoft.com/office/drawing/2014/main" id="{57DF71CF-DA48-44C8-BBBC-09CD15BB069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50" name="Text 19">
          <a:extLst>
            <a:ext uri="{FF2B5EF4-FFF2-40B4-BE49-F238E27FC236}">
              <a16:creationId xmlns:a16="http://schemas.microsoft.com/office/drawing/2014/main" id="{44BC406A-2463-4F3F-88A6-FAE3E09FE06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51" name="Text 19">
          <a:extLst>
            <a:ext uri="{FF2B5EF4-FFF2-40B4-BE49-F238E27FC236}">
              <a16:creationId xmlns:a16="http://schemas.microsoft.com/office/drawing/2014/main" id="{61672F2F-AF40-4AE2-968F-D6F1C28DA74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52" name="Text 19">
          <a:extLst>
            <a:ext uri="{FF2B5EF4-FFF2-40B4-BE49-F238E27FC236}">
              <a16:creationId xmlns:a16="http://schemas.microsoft.com/office/drawing/2014/main" id="{B7B6B835-7EFE-484C-9104-4C3517854A0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53" name="Text 19">
          <a:extLst>
            <a:ext uri="{FF2B5EF4-FFF2-40B4-BE49-F238E27FC236}">
              <a16:creationId xmlns:a16="http://schemas.microsoft.com/office/drawing/2014/main" id="{FC398950-41B4-4DF8-A025-607510B0E24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54" name="Text 19">
          <a:extLst>
            <a:ext uri="{FF2B5EF4-FFF2-40B4-BE49-F238E27FC236}">
              <a16:creationId xmlns:a16="http://schemas.microsoft.com/office/drawing/2014/main" id="{920756FE-7A33-4097-B362-89E72D1BB25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55" name="Text 19">
          <a:extLst>
            <a:ext uri="{FF2B5EF4-FFF2-40B4-BE49-F238E27FC236}">
              <a16:creationId xmlns:a16="http://schemas.microsoft.com/office/drawing/2014/main" id="{B2D08CD5-AC78-4582-A328-D025239F42F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56" name="Text 19">
          <a:extLst>
            <a:ext uri="{FF2B5EF4-FFF2-40B4-BE49-F238E27FC236}">
              <a16:creationId xmlns:a16="http://schemas.microsoft.com/office/drawing/2014/main" id="{505D3223-4F24-46B0-9D95-8CDE7CACB6A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57" name="Text 19">
          <a:extLst>
            <a:ext uri="{FF2B5EF4-FFF2-40B4-BE49-F238E27FC236}">
              <a16:creationId xmlns:a16="http://schemas.microsoft.com/office/drawing/2014/main" id="{510F23DE-B9EF-4821-A0EB-22966091C1A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58" name="Text 19">
          <a:extLst>
            <a:ext uri="{FF2B5EF4-FFF2-40B4-BE49-F238E27FC236}">
              <a16:creationId xmlns:a16="http://schemas.microsoft.com/office/drawing/2014/main" id="{0C75A9E4-6C2C-4ABD-8D8B-76EAF4B18F3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59" name="Text 19">
          <a:extLst>
            <a:ext uri="{FF2B5EF4-FFF2-40B4-BE49-F238E27FC236}">
              <a16:creationId xmlns:a16="http://schemas.microsoft.com/office/drawing/2014/main" id="{012093E6-89DA-46B3-BAFB-1A2BE5B880A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60" name="Text 19">
          <a:extLst>
            <a:ext uri="{FF2B5EF4-FFF2-40B4-BE49-F238E27FC236}">
              <a16:creationId xmlns:a16="http://schemas.microsoft.com/office/drawing/2014/main" id="{579D728B-54EF-4DBE-973B-6614E50146C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61" name="Text 19">
          <a:extLst>
            <a:ext uri="{FF2B5EF4-FFF2-40B4-BE49-F238E27FC236}">
              <a16:creationId xmlns:a16="http://schemas.microsoft.com/office/drawing/2014/main" id="{F8347143-DEE8-4844-8F03-7AA1B9CFB64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62" name="Text 19">
          <a:extLst>
            <a:ext uri="{FF2B5EF4-FFF2-40B4-BE49-F238E27FC236}">
              <a16:creationId xmlns:a16="http://schemas.microsoft.com/office/drawing/2014/main" id="{8D187825-615A-4302-A42F-66E9619E37D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63" name="Text 19">
          <a:extLst>
            <a:ext uri="{FF2B5EF4-FFF2-40B4-BE49-F238E27FC236}">
              <a16:creationId xmlns:a16="http://schemas.microsoft.com/office/drawing/2014/main" id="{EE7F31CF-5A74-475A-B155-4FE6C52E966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64" name="Text 19">
          <a:extLst>
            <a:ext uri="{FF2B5EF4-FFF2-40B4-BE49-F238E27FC236}">
              <a16:creationId xmlns:a16="http://schemas.microsoft.com/office/drawing/2014/main" id="{5CF6AC74-F7E3-4629-999B-70A71424249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65" name="Text 19">
          <a:extLst>
            <a:ext uri="{FF2B5EF4-FFF2-40B4-BE49-F238E27FC236}">
              <a16:creationId xmlns:a16="http://schemas.microsoft.com/office/drawing/2014/main" id="{20AA6FB1-BBE6-42F7-885C-3B5441B980B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66" name="Text 19">
          <a:extLst>
            <a:ext uri="{FF2B5EF4-FFF2-40B4-BE49-F238E27FC236}">
              <a16:creationId xmlns:a16="http://schemas.microsoft.com/office/drawing/2014/main" id="{9055CE22-82A7-4646-BA08-409D05A1154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67" name="Text 19">
          <a:extLst>
            <a:ext uri="{FF2B5EF4-FFF2-40B4-BE49-F238E27FC236}">
              <a16:creationId xmlns:a16="http://schemas.microsoft.com/office/drawing/2014/main" id="{F2F392E7-C35B-44C4-8EDA-539D3EF5C25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68" name="Text 19">
          <a:extLst>
            <a:ext uri="{FF2B5EF4-FFF2-40B4-BE49-F238E27FC236}">
              <a16:creationId xmlns:a16="http://schemas.microsoft.com/office/drawing/2014/main" id="{C4E7E62F-F514-4259-9E0E-79524839E55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69" name="Text 19">
          <a:extLst>
            <a:ext uri="{FF2B5EF4-FFF2-40B4-BE49-F238E27FC236}">
              <a16:creationId xmlns:a16="http://schemas.microsoft.com/office/drawing/2014/main" id="{198018F4-607B-4879-9AC1-509B6F156F0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70" name="Text 19">
          <a:extLst>
            <a:ext uri="{FF2B5EF4-FFF2-40B4-BE49-F238E27FC236}">
              <a16:creationId xmlns:a16="http://schemas.microsoft.com/office/drawing/2014/main" id="{6BF5F65B-72BC-4CF0-8841-3B13D1B419A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71" name="Text 19">
          <a:extLst>
            <a:ext uri="{FF2B5EF4-FFF2-40B4-BE49-F238E27FC236}">
              <a16:creationId xmlns:a16="http://schemas.microsoft.com/office/drawing/2014/main" id="{95A5D26F-F56C-42B3-9698-0B70560E6A6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72" name="Text 19">
          <a:extLst>
            <a:ext uri="{FF2B5EF4-FFF2-40B4-BE49-F238E27FC236}">
              <a16:creationId xmlns:a16="http://schemas.microsoft.com/office/drawing/2014/main" id="{EBD09313-B226-4EBA-A290-AC2B1CF096C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73" name="Text 19">
          <a:extLst>
            <a:ext uri="{FF2B5EF4-FFF2-40B4-BE49-F238E27FC236}">
              <a16:creationId xmlns:a16="http://schemas.microsoft.com/office/drawing/2014/main" id="{8D9BA2C3-061B-4980-8B44-AC2A41B12D5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74" name="Text 19">
          <a:extLst>
            <a:ext uri="{FF2B5EF4-FFF2-40B4-BE49-F238E27FC236}">
              <a16:creationId xmlns:a16="http://schemas.microsoft.com/office/drawing/2014/main" id="{61B9F8A3-20FE-43F5-AF87-641436CA977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75" name="Text 19">
          <a:extLst>
            <a:ext uri="{FF2B5EF4-FFF2-40B4-BE49-F238E27FC236}">
              <a16:creationId xmlns:a16="http://schemas.microsoft.com/office/drawing/2014/main" id="{FD1249A4-1BAA-4E74-9E94-1569B50C1F6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76" name="Text 19">
          <a:extLst>
            <a:ext uri="{FF2B5EF4-FFF2-40B4-BE49-F238E27FC236}">
              <a16:creationId xmlns:a16="http://schemas.microsoft.com/office/drawing/2014/main" id="{32EE6E82-1C08-4A3E-BC3E-265B91AC2B3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77" name="Text 19">
          <a:extLst>
            <a:ext uri="{FF2B5EF4-FFF2-40B4-BE49-F238E27FC236}">
              <a16:creationId xmlns:a16="http://schemas.microsoft.com/office/drawing/2014/main" id="{D3766131-F5E7-4748-939A-AA5436E1E09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78" name="Text 19">
          <a:extLst>
            <a:ext uri="{FF2B5EF4-FFF2-40B4-BE49-F238E27FC236}">
              <a16:creationId xmlns:a16="http://schemas.microsoft.com/office/drawing/2014/main" id="{496757D4-681B-4899-97C9-E4237ED26E0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79" name="Text 19">
          <a:extLst>
            <a:ext uri="{FF2B5EF4-FFF2-40B4-BE49-F238E27FC236}">
              <a16:creationId xmlns:a16="http://schemas.microsoft.com/office/drawing/2014/main" id="{2A33378F-954B-462A-A303-DCAFFE5F080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80" name="Text 19">
          <a:extLst>
            <a:ext uri="{FF2B5EF4-FFF2-40B4-BE49-F238E27FC236}">
              <a16:creationId xmlns:a16="http://schemas.microsoft.com/office/drawing/2014/main" id="{824A4795-5B76-4CCF-8ADA-FC5D41FEADA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81" name="Text 19">
          <a:extLst>
            <a:ext uri="{FF2B5EF4-FFF2-40B4-BE49-F238E27FC236}">
              <a16:creationId xmlns:a16="http://schemas.microsoft.com/office/drawing/2014/main" id="{4F98A76C-7352-47AC-BF88-EDAE234DBBF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82" name="Text 19">
          <a:extLst>
            <a:ext uri="{FF2B5EF4-FFF2-40B4-BE49-F238E27FC236}">
              <a16:creationId xmlns:a16="http://schemas.microsoft.com/office/drawing/2014/main" id="{30276D61-00CB-4A64-9120-75C1CE0A7AB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83" name="Text 19">
          <a:extLst>
            <a:ext uri="{FF2B5EF4-FFF2-40B4-BE49-F238E27FC236}">
              <a16:creationId xmlns:a16="http://schemas.microsoft.com/office/drawing/2014/main" id="{0D4034B2-351C-461C-906A-713C455DB4D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84" name="Text 19">
          <a:extLst>
            <a:ext uri="{FF2B5EF4-FFF2-40B4-BE49-F238E27FC236}">
              <a16:creationId xmlns:a16="http://schemas.microsoft.com/office/drawing/2014/main" id="{A95EFBE3-8E14-4724-8D2D-2F5B5EE7AAB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85" name="Text 19">
          <a:extLst>
            <a:ext uri="{FF2B5EF4-FFF2-40B4-BE49-F238E27FC236}">
              <a16:creationId xmlns:a16="http://schemas.microsoft.com/office/drawing/2014/main" id="{FF70D75A-DA20-4884-8D3E-741F95C381F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86" name="Text 19">
          <a:extLst>
            <a:ext uri="{FF2B5EF4-FFF2-40B4-BE49-F238E27FC236}">
              <a16:creationId xmlns:a16="http://schemas.microsoft.com/office/drawing/2014/main" id="{18956BA8-D2BE-4F00-9105-77329717D92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87" name="Text 19">
          <a:extLst>
            <a:ext uri="{FF2B5EF4-FFF2-40B4-BE49-F238E27FC236}">
              <a16:creationId xmlns:a16="http://schemas.microsoft.com/office/drawing/2014/main" id="{50112D6E-9C25-47B5-BEE4-384F0B346B4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88" name="Text 19">
          <a:extLst>
            <a:ext uri="{FF2B5EF4-FFF2-40B4-BE49-F238E27FC236}">
              <a16:creationId xmlns:a16="http://schemas.microsoft.com/office/drawing/2014/main" id="{EB3EB6AC-24B6-487F-9EA9-AE8A2468A0F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89" name="Text 19">
          <a:extLst>
            <a:ext uri="{FF2B5EF4-FFF2-40B4-BE49-F238E27FC236}">
              <a16:creationId xmlns:a16="http://schemas.microsoft.com/office/drawing/2014/main" id="{1D010A45-F3A7-4C55-A6B1-EE616CFCB87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90" name="Text 19">
          <a:extLst>
            <a:ext uri="{FF2B5EF4-FFF2-40B4-BE49-F238E27FC236}">
              <a16:creationId xmlns:a16="http://schemas.microsoft.com/office/drawing/2014/main" id="{6CFDEB97-6ED8-4B99-B490-E20B24ABB3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91" name="Text 19">
          <a:extLst>
            <a:ext uri="{FF2B5EF4-FFF2-40B4-BE49-F238E27FC236}">
              <a16:creationId xmlns:a16="http://schemas.microsoft.com/office/drawing/2014/main" id="{E88C6A36-9754-493D-B847-8176AD5B3D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92" name="Text 19">
          <a:extLst>
            <a:ext uri="{FF2B5EF4-FFF2-40B4-BE49-F238E27FC236}">
              <a16:creationId xmlns:a16="http://schemas.microsoft.com/office/drawing/2014/main" id="{C038BEDB-6795-4B4C-904A-A08A245C2B8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93" name="Text 19">
          <a:extLst>
            <a:ext uri="{FF2B5EF4-FFF2-40B4-BE49-F238E27FC236}">
              <a16:creationId xmlns:a16="http://schemas.microsoft.com/office/drawing/2014/main" id="{E5C23162-EC10-4546-B2F3-8B763595FD5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294" name="Text 19">
          <a:extLst>
            <a:ext uri="{FF2B5EF4-FFF2-40B4-BE49-F238E27FC236}">
              <a16:creationId xmlns:a16="http://schemas.microsoft.com/office/drawing/2014/main" id="{AA28FE08-2FF4-4F7A-B357-CEAB31B2EE5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295" name="Text 19">
          <a:extLst>
            <a:ext uri="{FF2B5EF4-FFF2-40B4-BE49-F238E27FC236}">
              <a16:creationId xmlns:a16="http://schemas.microsoft.com/office/drawing/2014/main" id="{4CB18E6F-FB1C-493C-9F55-3EED613D7BA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296" name="Text 19">
          <a:extLst>
            <a:ext uri="{FF2B5EF4-FFF2-40B4-BE49-F238E27FC236}">
              <a16:creationId xmlns:a16="http://schemas.microsoft.com/office/drawing/2014/main" id="{A5780ADA-EB7D-4E3B-839B-52F1D8025A7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297" name="Text 19">
          <a:extLst>
            <a:ext uri="{FF2B5EF4-FFF2-40B4-BE49-F238E27FC236}">
              <a16:creationId xmlns:a16="http://schemas.microsoft.com/office/drawing/2014/main" id="{4006D3E4-182B-4C57-ABFF-C405BB4410F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298" name="Text 19">
          <a:extLst>
            <a:ext uri="{FF2B5EF4-FFF2-40B4-BE49-F238E27FC236}">
              <a16:creationId xmlns:a16="http://schemas.microsoft.com/office/drawing/2014/main" id="{74C32959-D8AE-489B-8A2B-EEDC1224EC0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299" name="Text 19">
          <a:extLst>
            <a:ext uri="{FF2B5EF4-FFF2-40B4-BE49-F238E27FC236}">
              <a16:creationId xmlns:a16="http://schemas.microsoft.com/office/drawing/2014/main" id="{36B2F54D-EBA6-488B-92B6-560938823A3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00" name="Text 19">
          <a:extLst>
            <a:ext uri="{FF2B5EF4-FFF2-40B4-BE49-F238E27FC236}">
              <a16:creationId xmlns:a16="http://schemas.microsoft.com/office/drawing/2014/main" id="{63CFB351-6AC0-4302-AF82-3D7DE2E34E2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01" name="Text 19">
          <a:extLst>
            <a:ext uri="{FF2B5EF4-FFF2-40B4-BE49-F238E27FC236}">
              <a16:creationId xmlns:a16="http://schemas.microsoft.com/office/drawing/2014/main" id="{8A8B7D59-8D32-43FE-8AD1-DFDE9219EFE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02" name="Text 19">
          <a:extLst>
            <a:ext uri="{FF2B5EF4-FFF2-40B4-BE49-F238E27FC236}">
              <a16:creationId xmlns:a16="http://schemas.microsoft.com/office/drawing/2014/main" id="{6319F21A-9F81-4108-82FB-91A5E03560A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03" name="Text 19">
          <a:extLst>
            <a:ext uri="{FF2B5EF4-FFF2-40B4-BE49-F238E27FC236}">
              <a16:creationId xmlns:a16="http://schemas.microsoft.com/office/drawing/2014/main" id="{60833C45-55A2-4C20-A016-91582E4FC72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04" name="Text 19">
          <a:extLst>
            <a:ext uri="{FF2B5EF4-FFF2-40B4-BE49-F238E27FC236}">
              <a16:creationId xmlns:a16="http://schemas.microsoft.com/office/drawing/2014/main" id="{3DA77114-EC52-4F28-A3DC-3790E83EA85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05" name="Text 19">
          <a:extLst>
            <a:ext uri="{FF2B5EF4-FFF2-40B4-BE49-F238E27FC236}">
              <a16:creationId xmlns:a16="http://schemas.microsoft.com/office/drawing/2014/main" id="{E0042E96-31A6-4CDD-9534-D5D7BE6A918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06" name="Text 19">
          <a:extLst>
            <a:ext uri="{FF2B5EF4-FFF2-40B4-BE49-F238E27FC236}">
              <a16:creationId xmlns:a16="http://schemas.microsoft.com/office/drawing/2014/main" id="{DFBA071F-35FA-415B-85F7-AF2C4B1E603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07" name="Text 19">
          <a:extLst>
            <a:ext uri="{FF2B5EF4-FFF2-40B4-BE49-F238E27FC236}">
              <a16:creationId xmlns:a16="http://schemas.microsoft.com/office/drawing/2014/main" id="{A25F92ED-BD9E-4528-AE4D-2E5744716C5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08" name="Text 19">
          <a:extLst>
            <a:ext uri="{FF2B5EF4-FFF2-40B4-BE49-F238E27FC236}">
              <a16:creationId xmlns:a16="http://schemas.microsoft.com/office/drawing/2014/main" id="{F31B360D-9413-406A-99EB-21B8DB14E17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09" name="Text 19">
          <a:extLst>
            <a:ext uri="{FF2B5EF4-FFF2-40B4-BE49-F238E27FC236}">
              <a16:creationId xmlns:a16="http://schemas.microsoft.com/office/drawing/2014/main" id="{F9B96D5D-579A-4AB0-B688-FDB574D9078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10" name="Text 19">
          <a:extLst>
            <a:ext uri="{FF2B5EF4-FFF2-40B4-BE49-F238E27FC236}">
              <a16:creationId xmlns:a16="http://schemas.microsoft.com/office/drawing/2014/main" id="{6DABB4A8-7683-4707-BAC0-3676C06BC7C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11" name="Text 19">
          <a:extLst>
            <a:ext uri="{FF2B5EF4-FFF2-40B4-BE49-F238E27FC236}">
              <a16:creationId xmlns:a16="http://schemas.microsoft.com/office/drawing/2014/main" id="{FC64A5CD-7F47-4513-9A8B-AF6005E256B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12" name="Text 19">
          <a:extLst>
            <a:ext uri="{FF2B5EF4-FFF2-40B4-BE49-F238E27FC236}">
              <a16:creationId xmlns:a16="http://schemas.microsoft.com/office/drawing/2014/main" id="{63746AD5-7137-4CDE-BAC5-1DF2E488D07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13" name="Text 19">
          <a:extLst>
            <a:ext uri="{FF2B5EF4-FFF2-40B4-BE49-F238E27FC236}">
              <a16:creationId xmlns:a16="http://schemas.microsoft.com/office/drawing/2014/main" id="{62CA33E2-A20D-4021-9415-9D12CD878A2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14" name="Text 19">
          <a:extLst>
            <a:ext uri="{FF2B5EF4-FFF2-40B4-BE49-F238E27FC236}">
              <a16:creationId xmlns:a16="http://schemas.microsoft.com/office/drawing/2014/main" id="{D45329BA-2AB8-4BD1-926C-12837A504C38}"/>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15" name="Text 19">
          <a:extLst>
            <a:ext uri="{FF2B5EF4-FFF2-40B4-BE49-F238E27FC236}">
              <a16:creationId xmlns:a16="http://schemas.microsoft.com/office/drawing/2014/main" id="{0280A914-6AFB-410B-AA57-3DB8DE26970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16" name="Text 19">
          <a:extLst>
            <a:ext uri="{FF2B5EF4-FFF2-40B4-BE49-F238E27FC236}">
              <a16:creationId xmlns:a16="http://schemas.microsoft.com/office/drawing/2014/main" id="{FD2BA4D6-DD96-40A4-9379-A8D33AC38F4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17" name="Text 19">
          <a:extLst>
            <a:ext uri="{FF2B5EF4-FFF2-40B4-BE49-F238E27FC236}">
              <a16:creationId xmlns:a16="http://schemas.microsoft.com/office/drawing/2014/main" id="{07A21547-CD04-45D6-A39E-477CA8B45FF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18" name="Text 19">
          <a:extLst>
            <a:ext uri="{FF2B5EF4-FFF2-40B4-BE49-F238E27FC236}">
              <a16:creationId xmlns:a16="http://schemas.microsoft.com/office/drawing/2014/main" id="{E4C83630-747A-4452-9F52-7DB3952DF58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19" name="Text 19">
          <a:extLst>
            <a:ext uri="{FF2B5EF4-FFF2-40B4-BE49-F238E27FC236}">
              <a16:creationId xmlns:a16="http://schemas.microsoft.com/office/drawing/2014/main" id="{FDAC8B8E-F1B9-42E8-B2E0-610A4094049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20" name="Text 19">
          <a:extLst>
            <a:ext uri="{FF2B5EF4-FFF2-40B4-BE49-F238E27FC236}">
              <a16:creationId xmlns:a16="http://schemas.microsoft.com/office/drawing/2014/main" id="{D1C58AA1-1715-4D19-A84D-4B9516C928F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21" name="Text 19">
          <a:extLst>
            <a:ext uri="{FF2B5EF4-FFF2-40B4-BE49-F238E27FC236}">
              <a16:creationId xmlns:a16="http://schemas.microsoft.com/office/drawing/2014/main" id="{557A5A9C-099D-4523-83EC-96FF6E2E0D2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22" name="Text 19">
          <a:extLst>
            <a:ext uri="{FF2B5EF4-FFF2-40B4-BE49-F238E27FC236}">
              <a16:creationId xmlns:a16="http://schemas.microsoft.com/office/drawing/2014/main" id="{75E320A4-C669-4542-8FCE-918C20D6F06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23" name="Text 19">
          <a:extLst>
            <a:ext uri="{FF2B5EF4-FFF2-40B4-BE49-F238E27FC236}">
              <a16:creationId xmlns:a16="http://schemas.microsoft.com/office/drawing/2014/main" id="{D9292190-2381-4DCB-ABD8-E031F6093A1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24" name="Text 19">
          <a:extLst>
            <a:ext uri="{FF2B5EF4-FFF2-40B4-BE49-F238E27FC236}">
              <a16:creationId xmlns:a16="http://schemas.microsoft.com/office/drawing/2014/main" id="{0FCBA6B4-D24E-4061-B137-B5124A88CE1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25" name="Text 19">
          <a:extLst>
            <a:ext uri="{FF2B5EF4-FFF2-40B4-BE49-F238E27FC236}">
              <a16:creationId xmlns:a16="http://schemas.microsoft.com/office/drawing/2014/main" id="{4C8AB3E6-FE01-4BE3-A37C-6C9A9237390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26" name="Text 19">
          <a:extLst>
            <a:ext uri="{FF2B5EF4-FFF2-40B4-BE49-F238E27FC236}">
              <a16:creationId xmlns:a16="http://schemas.microsoft.com/office/drawing/2014/main" id="{9E31527F-BC97-410A-B306-D7DD4E02829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27" name="Text 19">
          <a:extLst>
            <a:ext uri="{FF2B5EF4-FFF2-40B4-BE49-F238E27FC236}">
              <a16:creationId xmlns:a16="http://schemas.microsoft.com/office/drawing/2014/main" id="{D1C94C40-E35C-4EBA-9F9E-1A53B581FB7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28" name="Text 19">
          <a:extLst>
            <a:ext uri="{FF2B5EF4-FFF2-40B4-BE49-F238E27FC236}">
              <a16:creationId xmlns:a16="http://schemas.microsoft.com/office/drawing/2014/main" id="{72AE1D07-42E1-4311-B444-4EF0EF3F38E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29" name="Text 19">
          <a:extLst>
            <a:ext uri="{FF2B5EF4-FFF2-40B4-BE49-F238E27FC236}">
              <a16:creationId xmlns:a16="http://schemas.microsoft.com/office/drawing/2014/main" id="{96DEDB9A-0B1D-4FFF-922A-AE1953CBABB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30" name="Text 19">
          <a:extLst>
            <a:ext uri="{FF2B5EF4-FFF2-40B4-BE49-F238E27FC236}">
              <a16:creationId xmlns:a16="http://schemas.microsoft.com/office/drawing/2014/main" id="{2708CA9D-998E-4EDC-857E-DC9BB456442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31" name="Text 19">
          <a:extLst>
            <a:ext uri="{FF2B5EF4-FFF2-40B4-BE49-F238E27FC236}">
              <a16:creationId xmlns:a16="http://schemas.microsoft.com/office/drawing/2014/main" id="{FE0C3150-171C-4820-84A2-0214C1CF002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32" name="Text 19">
          <a:extLst>
            <a:ext uri="{FF2B5EF4-FFF2-40B4-BE49-F238E27FC236}">
              <a16:creationId xmlns:a16="http://schemas.microsoft.com/office/drawing/2014/main" id="{3B12F691-2410-45D7-A582-0D3146FDE4E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33" name="Text 19">
          <a:extLst>
            <a:ext uri="{FF2B5EF4-FFF2-40B4-BE49-F238E27FC236}">
              <a16:creationId xmlns:a16="http://schemas.microsoft.com/office/drawing/2014/main" id="{6F409DD6-D4EA-448F-9419-232B804455A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34" name="Text 19">
          <a:extLst>
            <a:ext uri="{FF2B5EF4-FFF2-40B4-BE49-F238E27FC236}">
              <a16:creationId xmlns:a16="http://schemas.microsoft.com/office/drawing/2014/main" id="{5EEC211E-F7E7-402C-BD44-351E4BC656A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35" name="Text 19">
          <a:extLst>
            <a:ext uri="{FF2B5EF4-FFF2-40B4-BE49-F238E27FC236}">
              <a16:creationId xmlns:a16="http://schemas.microsoft.com/office/drawing/2014/main" id="{C3A131F1-B0E2-4F8F-84D8-2640388DFD3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36" name="Text 19">
          <a:extLst>
            <a:ext uri="{FF2B5EF4-FFF2-40B4-BE49-F238E27FC236}">
              <a16:creationId xmlns:a16="http://schemas.microsoft.com/office/drawing/2014/main" id="{AC47625F-9D20-489E-9A15-E9FF17426E2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37" name="Text 19">
          <a:extLst>
            <a:ext uri="{FF2B5EF4-FFF2-40B4-BE49-F238E27FC236}">
              <a16:creationId xmlns:a16="http://schemas.microsoft.com/office/drawing/2014/main" id="{2161D871-3B1A-438C-8AFA-E550D85FF7C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38" name="Text 19">
          <a:extLst>
            <a:ext uri="{FF2B5EF4-FFF2-40B4-BE49-F238E27FC236}">
              <a16:creationId xmlns:a16="http://schemas.microsoft.com/office/drawing/2014/main" id="{0D0584C8-9654-4DAB-B36D-B774B391F2C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39" name="Text 19">
          <a:extLst>
            <a:ext uri="{FF2B5EF4-FFF2-40B4-BE49-F238E27FC236}">
              <a16:creationId xmlns:a16="http://schemas.microsoft.com/office/drawing/2014/main" id="{08F0798D-4210-4EA8-B486-DF61B7DE1FC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40" name="Text 19">
          <a:extLst>
            <a:ext uri="{FF2B5EF4-FFF2-40B4-BE49-F238E27FC236}">
              <a16:creationId xmlns:a16="http://schemas.microsoft.com/office/drawing/2014/main" id="{1D6A7011-2A94-45DB-9CBB-19A7DFA7E03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41" name="Text 19">
          <a:extLst>
            <a:ext uri="{FF2B5EF4-FFF2-40B4-BE49-F238E27FC236}">
              <a16:creationId xmlns:a16="http://schemas.microsoft.com/office/drawing/2014/main" id="{4F7BB8E2-C2F3-44DB-9196-C463EF2AFA6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42" name="Text 19">
          <a:extLst>
            <a:ext uri="{FF2B5EF4-FFF2-40B4-BE49-F238E27FC236}">
              <a16:creationId xmlns:a16="http://schemas.microsoft.com/office/drawing/2014/main" id="{245BC872-EB02-4B00-9DB2-FCFC28EDE26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43" name="Text 19">
          <a:extLst>
            <a:ext uri="{FF2B5EF4-FFF2-40B4-BE49-F238E27FC236}">
              <a16:creationId xmlns:a16="http://schemas.microsoft.com/office/drawing/2014/main" id="{8A874C90-BC5A-432B-8937-34D9F932911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44" name="Text 19">
          <a:extLst>
            <a:ext uri="{FF2B5EF4-FFF2-40B4-BE49-F238E27FC236}">
              <a16:creationId xmlns:a16="http://schemas.microsoft.com/office/drawing/2014/main" id="{8CE3729F-02D1-404B-A91F-5774778141F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45" name="Text 19">
          <a:extLst>
            <a:ext uri="{FF2B5EF4-FFF2-40B4-BE49-F238E27FC236}">
              <a16:creationId xmlns:a16="http://schemas.microsoft.com/office/drawing/2014/main" id="{7ECD8F23-892C-4D6A-B6B7-93382EE62AD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46" name="Text 19">
          <a:extLst>
            <a:ext uri="{FF2B5EF4-FFF2-40B4-BE49-F238E27FC236}">
              <a16:creationId xmlns:a16="http://schemas.microsoft.com/office/drawing/2014/main" id="{DADBFC88-A2FB-41F6-8C74-E6CE47863CB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47" name="Text 19">
          <a:extLst>
            <a:ext uri="{FF2B5EF4-FFF2-40B4-BE49-F238E27FC236}">
              <a16:creationId xmlns:a16="http://schemas.microsoft.com/office/drawing/2014/main" id="{95F125B1-B046-4FB8-966C-2453E56310E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48" name="Text 19">
          <a:extLst>
            <a:ext uri="{FF2B5EF4-FFF2-40B4-BE49-F238E27FC236}">
              <a16:creationId xmlns:a16="http://schemas.microsoft.com/office/drawing/2014/main" id="{98421D0E-C6A8-4BA4-A93A-FABC8142191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49" name="Text 19">
          <a:extLst>
            <a:ext uri="{FF2B5EF4-FFF2-40B4-BE49-F238E27FC236}">
              <a16:creationId xmlns:a16="http://schemas.microsoft.com/office/drawing/2014/main" id="{83ECD1F6-53A0-4489-A25B-5C477767B86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50" name="Text 19">
          <a:extLst>
            <a:ext uri="{FF2B5EF4-FFF2-40B4-BE49-F238E27FC236}">
              <a16:creationId xmlns:a16="http://schemas.microsoft.com/office/drawing/2014/main" id="{B59C61A6-5E4B-4BCE-8DA8-44A2B695DF4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51" name="Text 19">
          <a:extLst>
            <a:ext uri="{FF2B5EF4-FFF2-40B4-BE49-F238E27FC236}">
              <a16:creationId xmlns:a16="http://schemas.microsoft.com/office/drawing/2014/main" id="{F276AA61-3E5D-4045-A4BA-DE4728C9A6C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52" name="Text 19">
          <a:extLst>
            <a:ext uri="{FF2B5EF4-FFF2-40B4-BE49-F238E27FC236}">
              <a16:creationId xmlns:a16="http://schemas.microsoft.com/office/drawing/2014/main" id="{82F5E9A6-D9E3-41A7-8882-519063B5381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53" name="Text 19">
          <a:extLst>
            <a:ext uri="{FF2B5EF4-FFF2-40B4-BE49-F238E27FC236}">
              <a16:creationId xmlns:a16="http://schemas.microsoft.com/office/drawing/2014/main" id="{09E2BCFF-A109-4E3D-98D7-CAE2BE66C7F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54" name="Text 19">
          <a:extLst>
            <a:ext uri="{FF2B5EF4-FFF2-40B4-BE49-F238E27FC236}">
              <a16:creationId xmlns:a16="http://schemas.microsoft.com/office/drawing/2014/main" id="{9020D353-B576-4E49-A8DA-E040D732AD4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55" name="Text 19">
          <a:extLst>
            <a:ext uri="{FF2B5EF4-FFF2-40B4-BE49-F238E27FC236}">
              <a16:creationId xmlns:a16="http://schemas.microsoft.com/office/drawing/2014/main" id="{492C5E04-ACE3-45BE-82A2-F591E764063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56" name="Text 19">
          <a:extLst>
            <a:ext uri="{FF2B5EF4-FFF2-40B4-BE49-F238E27FC236}">
              <a16:creationId xmlns:a16="http://schemas.microsoft.com/office/drawing/2014/main" id="{C6CA0E5B-65B8-417A-987D-5D63448807F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57" name="Text 19">
          <a:extLst>
            <a:ext uri="{FF2B5EF4-FFF2-40B4-BE49-F238E27FC236}">
              <a16:creationId xmlns:a16="http://schemas.microsoft.com/office/drawing/2014/main" id="{44FC4393-5B16-4123-AF50-F64751795EB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58" name="Text 19">
          <a:extLst>
            <a:ext uri="{FF2B5EF4-FFF2-40B4-BE49-F238E27FC236}">
              <a16:creationId xmlns:a16="http://schemas.microsoft.com/office/drawing/2014/main" id="{A2933058-F7A4-482C-AB0D-EC79C891DFA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59" name="Text 19">
          <a:extLst>
            <a:ext uri="{FF2B5EF4-FFF2-40B4-BE49-F238E27FC236}">
              <a16:creationId xmlns:a16="http://schemas.microsoft.com/office/drawing/2014/main" id="{9CDB8614-CE2C-4677-A014-F8EB93E38B9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60" name="Text 19">
          <a:extLst>
            <a:ext uri="{FF2B5EF4-FFF2-40B4-BE49-F238E27FC236}">
              <a16:creationId xmlns:a16="http://schemas.microsoft.com/office/drawing/2014/main" id="{BBF9ADE6-0989-46AB-B99F-9C9B8BCC0EE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61" name="Text 19">
          <a:extLst>
            <a:ext uri="{FF2B5EF4-FFF2-40B4-BE49-F238E27FC236}">
              <a16:creationId xmlns:a16="http://schemas.microsoft.com/office/drawing/2014/main" id="{4F284A4D-6F86-4E27-AC17-EACE7A63244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62" name="Text 19">
          <a:extLst>
            <a:ext uri="{FF2B5EF4-FFF2-40B4-BE49-F238E27FC236}">
              <a16:creationId xmlns:a16="http://schemas.microsoft.com/office/drawing/2014/main" id="{6DC2DFD7-C2E4-4174-9169-BC026769982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63" name="Text 19">
          <a:extLst>
            <a:ext uri="{FF2B5EF4-FFF2-40B4-BE49-F238E27FC236}">
              <a16:creationId xmlns:a16="http://schemas.microsoft.com/office/drawing/2014/main" id="{CF5C0A89-439E-42C7-8EB2-0EA1D356B4C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64" name="Text 19">
          <a:extLst>
            <a:ext uri="{FF2B5EF4-FFF2-40B4-BE49-F238E27FC236}">
              <a16:creationId xmlns:a16="http://schemas.microsoft.com/office/drawing/2014/main" id="{4A4A5859-D047-4503-916C-DEADB378E9E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65" name="Text 19">
          <a:extLst>
            <a:ext uri="{FF2B5EF4-FFF2-40B4-BE49-F238E27FC236}">
              <a16:creationId xmlns:a16="http://schemas.microsoft.com/office/drawing/2014/main" id="{5F473706-78CA-4D90-97D3-0B15EA5FE89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66" name="Text 19">
          <a:extLst>
            <a:ext uri="{FF2B5EF4-FFF2-40B4-BE49-F238E27FC236}">
              <a16:creationId xmlns:a16="http://schemas.microsoft.com/office/drawing/2014/main" id="{348B62EB-AA09-44B7-85FA-160D17D6BAE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67" name="Text 19">
          <a:extLst>
            <a:ext uri="{FF2B5EF4-FFF2-40B4-BE49-F238E27FC236}">
              <a16:creationId xmlns:a16="http://schemas.microsoft.com/office/drawing/2014/main" id="{32729186-9CE3-44F6-8477-D54B5C4A4C7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68" name="Text 19">
          <a:extLst>
            <a:ext uri="{FF2B5EF4-FFF2-40B4-BE49-F238E27FC236}">
              <a16:creationId xmlns:a16="http://schemas.microsoft.com/office/drawing/2014/main" id="{49343375-16C0-49FD-BA50-ED06C19EEE2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69" name="Text 19">
          <a:extLst>
            <a:ext uri="{FF2B5EF4-FFF2-40B4-BE49-F238E27FC236}">
              <a16:creationId xmlns:a16="http://schemas.microsoft.com/office/drawing/2014/main" id="{83F4125C-A9D2-4DAC-A736-55417815BEB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70" name="Text 19">
          <a:extLst>
            <a:ext uri="{FF2B5EF4-FFF2-40B4-BE49-F238E27FC236}">
              <a16:creationId xmlns:a16="http://schemas.microsoft.com/office/drawing/2014/main" id="{C6F05987-319C-4ABA-A9B5-7B11C1ABE80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71" name="Text 19">
          <a:extLst>
            <a:ext uri="{FF2B5EF4-FFF2-40B4-BE49-F238E27FC236}">
              <a16:creationId xmlns:a16="http://schemas.microsoft.com/office/drawing/2014/main" id="{261391AD-E4E5-4B0B-848C-52CD4A02E5F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72" name="Text 19">
          <a:extLst>
            <a:ext uri="{FF2B5EF4-FFF2-40B4-BE49-F238E27FC236}">
              <a16:creationId xmlns:a16="http://schemas.microsoft.com/office/drawing/2014/main" id="{6537F022-127C-48A4-9B3E-998CE274AC3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73" name="Text 19">
          <a:extLst>
            <a:ext uri="{FF2B5EF4-FFF2-40B4-BE49-F238E27FC236}">
              <a16:creationId xmlns:a16="http://schemas.microsoft.com/office/drawing/2014/main" id="{A2A812F8-C02B-4931-9685-F6BCE5C835F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74" name="Text 19">
          <a:extLst>
            <a:ext uri="{FF2B5EF4-FFF2-40B4-BE49-F238E27FC236}">
              <a16:creationId xmlns:a16="http://schemas.microsoft.com/office/drawing/2014/main" id="{AF8347F0-B385-4C90-80EB-289AF963A7F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75" name="Text 19">
          <a:extLst>
            <a:ext uri="{FF2B5EF4-FFF2-40B4-BE49-F238E27FC236}">
              <a16:creationId xmlns:a16="http://schemas.microsoft.com/office/drawing/2014/main" id="{7784238C-B88C-4CFE-9AD4-CD1B473B44D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76" name="Text 19">
          <a:extLst>
            <a:ext uri="{FF2B5EF4-FFF2-40B4-BE49-F238E27FC236}">
              <a16:creationId xmlns:a16="http://schemas.microsoft.com/office/drawing/2014/main" id="{2162DD33-7C74-4952-8E05-ED06DF61BC4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77" name="Text 19">
          <a:extLst>
            <a:ext uri="{FF2B5EF4-FFF2-40B4-BE49-F238E27FC236}">
              <a16:creationId xmlns:a16="http://schemas.microsoft.com/office/drawing/2014/main" id="{9C515913-ABF6-451A-9BE6-AB5F3B912FE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78" name="Text 19">
          <a:extLst>
            <a:ext uri="{FF2B5EF4-FFF2-40B4-BE49-F238E27FC236}">
              <a16:creationId xmlns:a16="http://schemas.microsoft.com/office/drawing/2014/main" id="{394F0415-9AA1-461D-BA4E-0274790E4EA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79" name="Text 19">
          <a:extLst>
            <a:ext uri="{FF2B5EF4-FFF2-40B4-BE49-F238E27FC236}">
              <a16:creationId xmlns:a16="http://schemas.microsoft.com/office/drawing/2014/main" id="{EFBD463C-1504-41BD-85CF-0F192E212E3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80" name="Text 19">
          <a:extLst>
            <a:ext uri="{FF2B5EF4-FFF2-40B4-BE49-F238E27FC236}">
              <a16:creationId xmlns:a16="http://schemas.microsoft.com/office/drawing/2014/main" id="{30DE2BAB-5F2A-4348-BBBC-FDBDA86D24B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81" name="Text 19">
          <a:extLst>
            <a:ext uri="{FF2B5EF4-FFF2-40B4-BE49-F238E27FC236}">
              <a16:creationId xmlns:a16="http://schemas.microsoft.com/office/drawing/2014/main" id="{5577913C-E667-4472-914A-C8F19CCFF4E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82" name="Text 19">
          <a:extLst>
            <a:ext uri="{FF2B5EF4-FFF2-40B4-BE49-F238E27FC236}">
              <a16:creationId xmlns:a16="http://schemas.microsoft.com/office/drawing/2014/main" id="{B417EBD5-31EA-432D-9761-5B5185F7446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83" name="Text 19">
          <a:extLst>
            <a:ext uri="{FF2B5EF4-FFF2-40B4-BE49-F238E27FC236}">
              <a16:creationId xmlns:a16="http://schemas.microsoft.com/office/drawing/2014/main" id="{9C5E3DB1-6641-4BA6-B2E0-2286C27C128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84" name="Text 19">
          <a:extLst>
            <a:ext uri="{FF2B5EF4-FFF2-40B4-BE49-F238E27FC236}">
              <a16:creationId xmlns:a16="http://schemas.microsoft.com/office/drawing/2014/main" id="{734F2016-BBEC-4E29-90F8-20E6EEF67C6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85" name="Text 19">
          <a:extLst>
            <a:ext uri="{FF2B5EF4-FFF2-40B4-BE49-F238E27FC236}">
              <a16:creationId xmlns:a16="http://schemas.microsoft.com/office/drawing/2014/main" id="{DC6D6587-E9EA-41D1-BC85-77159CC66B6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86" name="Text 19">
          <a:extLst>
            <a:ext uri="{FF2B5EF4-FFF2-40B4-BE49-F238E27FC236}">
              <a16:creationId xmlns:a16="http://schemas.microsoft.com/office/drawing/2014/main" id="{77846B1B-7E67-4EE6-8300-98719B3E765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87" name="Text 19">
          <a:extLst>
            <a:ext uri="{FF2B5EF4-FFF2-40B4-BE49-F238E27FC236}">
              <a16:creationId xmlns:a16="http://schemas.microsoft.com/office/drawing/2014/main" id="{32E7A2A5-7A5F-4BF8-9CB0-6EAA992F266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88" name="Text 19">
          <a:extLst>
            <a:ext uri="{FF2B5EF4-FFF2-40B4-BE49-F238E27FC236}">
              <a16:creationId xmlns:a16="http://schemas.microsoft.com/office/drawing/2014/main" id="{600ACE4B-FE30-4354-8698-A49964900C1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89" name="Text 19">
          <a:extLst>
            <a:ext uri="{FF2B5EF4-FFF2-40B4-BE49-F238E27FC236}">
              <a16:creationId xmlns:a16="http://schemas.microsoft.com/office/drawing/2014/main" id="{CAD072CB-95FD-4C82-9796-B1AF7877093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90" name="Text 19">
          <a:extLst>
            <a:ext uri="{FF2B5EF4-FFF2-40B4-BE49-F238E27FC236}">
              <a16:creationId xmlns:a16="http://schemas.microsoft.com/office/drawing/2014/main" id="{CF273BB9-6800-44E1-9264-F62EFD2F18F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91" name="Text 19">
          <a:extLst>
            <a:ext uri="{FF2B5EF4-FFF2-40B4-BE49-F238E27FC236}">
              <a16:creationId xmlns:a16="http://schemas.microsoft.com/office/drawing/2014/main" id="{5B7C5AC7-D6DE-4A53-B240-9DA1083B2FC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92" name="Text 19">
          <a:extLst>
            <a:ext uri="{FF2B5EF4-FFF2-40B4-BE49-F238E27FC236}">
              <a16:creationId xmlns:a16="http://schemas.microsoft.com/office/drawing/2014/main" id="{2B750BE7-BAC9-494A-8C63-6A13A8ED3E2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93" name="Text 19">
          <a:extLst>
            <a:ext uri="{FF2B5EF4-FFF2-40B4-BE49-F238E27FC236}">
              <a16:creationId xmlns:a16="http://schemas.microsoft.com/office/drawing/2014/main" id="{D81B37DC-F78A-47A3-B14E-4733CC7453D8}"/>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94" name="Text 19">
          <a:extLst>
            <a:ext uri="{FF2B5EF4-FFF2-40B4-BE49-F238E27FC236}">
              <a16:creationId xmlns:a16="http://schemas.microsoft.com/office/drawing/2014/main" id="{0666EA4D-4A7E-4105-80D1-0DC1C4E2583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95" name="Text 19">
          <a:extLst>
            <a:ext uri="{FF2B5EF4-FFF2-40B4-BE49-F238E27FC236}">
              <a16:creationId xmlns:a16="http://schemas.microsoft.com/office/drawing/2014/main" id="{624E25EF-1236-4523-A629-80ADC09192F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96" name="Text 19">
          <a:extLst>
            <a:ext uri="{FF2B5EF4-FFF2-40B4-BE49-F238E27FC236}">
              <a16:creationId xmlns:a16="http://schemas.microsoft.com/office/drawing/2014/main" id="{64DDA678-47B8-48B7-B844-A51C7BFD46B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97" name="Text 19">
          <a:extLst>
            <a:ext uri="{FF2B5EF4-FFF2-40B4-BE49-F238E27FC236}">
              <a16:creationId xmlns:a16="http://schemas.microsoft.com/office/drawing/2014/main" id="{57BEEB9D-064B-4F12-90D8-4EE4FE9F710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98" name="Text 19">
          <a:extLst>
            <a:ext uri="{FF2B5EF4-FFF2-40B4-BE49-F238E27FC236}">
              <a16:creationId xmlns:a16="http://schemas.microsoft.com/office/drawing/2014/main" id="{A2B8E952-58B3-4A92-AEC6-65E2FEB7569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399" name="Text 19">
          <a:extLst>
            <a:ext uri="{FF2B5EF4-FFF2-40B4-BE49-F238E27FC236}">
              <a16:creationId xmlns:a16="http://schemas.microsoft.com/office/drawing/2014/main" id="{F3EE56CF-3892-47B5-9597-66690C1FD458}"/>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00" name="Text 19">
          <a:extLst>
            <a:ext uri="{FF2B5EF4-FFF2-40B4-BE49-F238E27FC236}">
              <a16:creationId xmlns:a16="http://schemas.microsoft.com/office/drawing/2014/main" id="{316D684E-90A5-4FC0-A03C-EFACACD27CE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01" name="Text 19">
          <a:extLst>
            <a:ext uri="{FF2B5EF4-FFF2-40B4-BE49-F238E27FC236}">
              <a16:creationId xmlns:a16="http://schemas.microsoft.com/office/drawing/2014/main" id="{CC88E348-6459-4D5E-9161-66D509DA274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02" name="Text 19">
          <a:extLst>
            <a:ext uri="{FF2B5EF4-FFF2-40B4-BE49-F238E27FC236}">
              <a16:creationId xmlns:a16="http://schemas.microsoft.com/office/drawing/2014/main" id="{D68ABCCE-9221-4FC5-8170-9CE7358131C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03" name="Text 19">
          <a:extLst>
            <a:ext uri="{FF2B5EF4-FFF2-40B4-BE49-F238E27FC236}">
              <a16:creationId xmlns:a16="http://schemas.microsoft.com/office/drawing/2014/main" id="{ACBA6FB8-047B-4014-82EC-03278BF2504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04" name="Text 19">
          <a:extLst>
            <a:ext uri="{FF2B5EF4-FFF2-40B4-BE49-F238E27FC236}">
              <a16:creationId xmlns:a16="http://schemas.microsoft.com/office/drawing/2014/main" id="{DB1219EA-CC06-4494-AC34-A68E43F81DC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05" name="Text 19">
          <a:extLst>
            <a:ext uri="{FF2B5EF4-FFF2-40B4-BE49-F238E27FC236}">
              <a16:creationId xmlns:a16="http://schemas.microsoft.com/office/drawing/2014/main" id="{549717DF-2913-4DC2-9EF3-50A1A79B2D1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06" name="Text 19">
          <a:extLst>
            <a:ext uri="{FF2B5EF4-FFF2-40B4-BE49-F238E27FC236}">
              <a16:creationId xmlns:a16="http://schemas.microsoft.com/office/drawing/2014/main" id="{D64F588C-0DB2-4C6B-84B8-CA344778122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07" name="Text 19">
          <a:extLst>
            <a:ext uri="{FF2B5EF4-FFF2-40B4-BE49-F238E27FC236}">
              <a16:creationId xmlns:a16="http://schemas.microsoft.com/office/drawing/2014/main" id="{8066BB0C-9993-4A94-8CD5-C026879482D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08" name="Text 19">
          <a:extLst>
            <a:ext uri="{FF2B5EF4-FFF2-40B4-BE49-F238E27FC236}">
              <a16:creationId xmlns:a16="http://schemas.microsoft.com/office/drawing/2014/main" id="{DDE3961D-0FA8-44CF-8302-B868D057B69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09" name="Text 19">
          <a:extLst>
            <a:ext uri="{FF2B5EF4-FFF2-40B4-BE49-F238E27FC236}">
              <a16:creationId xmlns:a16="http://schemas.microsoft.com/office/drawing/2014/main" id="{6187B6BC-571B-4628-A981-CEDF328493D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10" name="Text 19">
          <a:extLst>
            <a:ext uri="{FF2B5EF4-FFF2-40B4-BE49-F238E27FC236}">
              <a16:creationId xmlns:a16="http://schemas.microsoft.com/office/drawing/2014/main" id="{0310324A-FCCA-4E3C-AAE5-973A702E73B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11" name="Text 19">
          <a:extLst>
            <a:ext uri="{FF2B5EF4-FFF2-40B4-BE49-F238E27FC236}">
              <a16:creationId xmlns:a16="http://schemas.microsoft.com/office/drawing/2014/main" id="{AB88E47F-E11F-43DE-B64F-273DAE7400A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12" name="Text 19">
          <a:extLst>
            <a:ext uri="{FF2B5EF4-FFF2-40B4-BE49-F238E27FC236}">
              <a16:creationId xmlns:a16="http://schemas.microsoft.com/office/drawing/2014/main" id="{069E96F8-71CA-4AF1-B9E0-F69691C59D9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13" name="Text 19">
          <a:extLst>
            <a:ext uri="{FF2B5EF4-FFF2-40B4-BE49-F238E27FC236}">
              <a16:creationId xmlns:a16="http://schemas.microsoft.com/office/drawing/2014/main" id="{744ED0BA-2A38-4E9B-AE97-D049432AEAD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14" name="Text 19">
          <a:extLst>
            <a:ext uri="{FF2B5EF4-FFF2-40B4-BE49-F238E27FC236}">
              <a16:creationId xmlns:a16="http://schemas.microsoft.com/office/drawing/2014/main" id="{E9E03D04-9D9A-4A64-9A9E-004D0A7CEE0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15" name="Text 19">
          <a:extLst>
            <a:ext uri="{FF2B5EF4-FFF2-40B4-BE49-F238E27FC236}">
              <a16:creationId xmlns:a16="http://schemas.microsoft.com/office/drawing/2014/main" id="{C8E81D1A-1555-473B-8237-E419838EF36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16" name="Text 19">
          <a:extLst>
            <a:ext uri="{FF2B5EF4-FFF2-40B4-BE49-F238E27FC236}">
              <a16:creationId xmlns:a16="http://schemas.microsoft.com/office/drawing/2014/main" id="{37A29ADB-CF3C-4027-8B0A-4B4A51E1CD0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17" name="Text 19">
          <a:extLst>
            <a:ext uri="{FF2B5EF4-FFF2-40B4-BE49-F238E27FC236}">
              <a16:creationId xmlns:a16="http://schemas.microsoft.com/office/drawing/2014/main" id="{32055315-30C2-4442-8513-7D97459C2A5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18" name="Text 19">
          <a:extLst>
            <a:ext uri="{FF2B5EF4-FFF2-40B4-BE49-F238E27FC236}">
              <a16:creationId xmlns:a16="http://schemas.microsoft.com/office/drawing/2014/main" id="{D93605B4-6616-4FC4-B9A9-286FF3053CE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19" name="Text 19">
          <a:extLst>
            <a:ext uri="{FF2B5EF4-FFF2-40B4-BE49-F238E27FC236}">
              <a16:creationId xmlns:a16="http://schemas.microsoft.com/office/drawing/2014/main" id="{10F9345C-54E4-46AA-A5CE-B6B9F6066C4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20" name="Text 19">
          <a:extLst>
            <a:ext uri="{FF2B5EF4-FFF2-40B4-BE49-F238E27FC236}">
              <a16:creationId xmlns:a16="http://schemas.microsoft.com/office/drawing/2014/main" id="{8014A83D-1B72-4188-B7ED-CFD23CE175E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21" name="Text 19">
          <a:extLst>
            <a:ext uri="{FF2B5EF4-FFF2-40B4-BE49-F238E27FC236}">
              <a16:creationId xmlns:a16="http://schemas.microsoft.com/office/drawing/2014/main" id="{0822A2A4-9B30-42A0-92AC-8D2DC9A0D75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22" name="Text 19">
          <a:extLst>
            <a:ext uri="{FF2B5EF4-FFF2-40B4-BE49-F238E27FC236}">
              <a16:creationId xmlns:a16="http://schemas.microsoft.com/office/drawing/2014/main" id="{E2B0A7FE-4604-4ECE-944F-FFA59695A12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23" name="Text 19">
          <a:extLst>
            <a:ext uri="{FF2B5EF4-FFF2-40B4-BE49-F238E27FC236}">
              <a16:creationId xmlns:a16="http://schemas.microsoft.com/office/drawing/2014/main" id="{204F42DA-EA51-489E-8989-78AEC3DDC2F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41350" cy="31750"/>
    <xdr:sp macro="" textlink="">
      <xdr:nvSpPr>
        <xdr:cNvPr id="5424" name="Text 19">
          <a:extLst>
            <a:ext uri="{FF2B5EF4-FFF2-40B4-BE49-F238E27FC236}">
              <a16:creationId xmlns:a16="http://schemas.microsoft.com/office/drawing/2014/main" id="{3F068C84-345B-461B-AEE3-094A9256C02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943428</xdr:colOff>
      <xdr:row>25</xdr:row>
      <xdr:rowOff>1020535</xdr:rowOff>
    </xdr:from>
    <xdr:ext cx="641350" cy="20918"/>
    <xdr:sp macro="" textlink="">
      <xdr:nvSpPr>
        <xdr:cNvPr id="5425" name="Text 19">
          <a:extLst>
            <a:ext uri="{FF2B5EF4-FFF2-40B4-BE49-F238E27FC236}">
              <a16:creationId xmlns:a16="http://schemas.microsoft.com/office/drawing/2014/main" id="{201C2334-3ADB-48F2-890C-B10215BF912B}"/>
            </a:ext>
          </a:extLst>
        </xdr:cNvPr>
        <xdr:cNvSpPr txBox="1">
          <a:spLocks noChangeArrowheads="1"/>
        </xdr:cNvSpPr>
      </xdr:nvSpPr>
      <xdr:spPr bwMode="auto">
        <a:xfrm>
          <a:off x="10967357" y="15979321"/>
          <a:ext cx="641350" cy="209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26" name="Text 19">
          <a:extLst>
            <a:ext uri="{FF2B5EF4-FFF2-40B4-BE49-F238E27FC236}">
              <a16:creationId xmlns:a16="http://schemas.microsoft.com/office/drawing/2014/main" id="{DBD20CDF-92B0-4180-9EBE-97338928D96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27" name="Text 19">
          <a:extLst>
            <a:ext uri="{FF2B5EF4-FFF2-40B4-BE49-F238E27FC236}">
              <a16:creationId xmlns:a16="http://schemas.microsoft.com/office/drawing/2014/main" id="{0F290A96-8627-4DEF-8482-EFCF6342D5A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28" name="Text 19">
          <a:extLst>
            <a:ext uri="{FF2B5EF4-FFF2-40B4-BE49-F238E27FC236}">
              <a16:creationId xmlns:a16="http://schemas.microsoft.com/office/drawing/2014/main" id="{FA54B3DF-2A8B-40E0-B2F5-A05E42AEC8C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29" name="Text 19">
          <a:extLst>
            <a:ext uri="{FF2B5EF4-FFF2-40B4-BE49-F238E27FC236}">
              <a16:creationId xmlns:a16="http://schemas.microsoft.com/office/drawing/2014/main" id="{A39A9E45-F049-4A19-A23F-7109BFE2C05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30" name="Text 19">
          <a:extLst>
            <a:ext uri="{FF2B5EF4-FFF2-40B4-BE49-F238E27FC236}">
              <a16:creationId xmlns:a16="http://schemas.microsoft.com/office/drawing/2014/main" id="{592A7536-AFCA-4C28-AC24-0112C52E0EB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31" name="Text 19">
          <a:extLst>
            <a:ext uri="{FF2B5EF4-FFF2-40B4-BE49-F238E27FC236}">
              <a16:creationId xmlns:a16="http://schemas.microsoft.com/office/drawing/2014/main" id="{F2432705-9793-455D-87E6-3A3A2B5BD3D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32" name="Text 19">
          <a:extLst>
            <a:ext uri="{FF2B5EF4-FFF2-40B4-BE49-F238E27FC236}">
              <a16:creationId xmlns:a16="http://schemas.microsoft.com/office/drawing/2014/main" id="{357C54A1-1AF1-4D35-9511-FA5F9F34658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33" name="Text 19">
          <a:extLst>
            <a:ext uri="{FF2B5EF4-FFF2-40B4-BE49-F238E27FC236}">
              <a16:creationId xmlns:a16="http://schemas.microsoft.com/office/drawing/2014/main" id="{B11AC1B8-5FA1-4BCC-8E90-0CDF92A18A2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34" name="Text 19">
          <a:extLst>
            <a:ext uri="{FF2B5EF4-FFF2-40B4-BE49-F238E27FC236}">
              <a16:creationId xmlns:a16="http://schemas.microsoft.com/office/drawing/2014/main" id="{AEC76B35-055F-4386-9EB9-85DEBBCE94B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35" name="Text 19">
          <a:extLst>
            <a:ext uri="{FF2B5EF4-FFF2-40B4-BE49-F238E27FC236}">
              <a16:creationId xmlns:a16="http://schemas.microsoft.com/office/drawing/2014/main" id="{D7461701-DF56-47C5-AC53-F7E1E176A8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36" name="Text 19">
          <a:extLst>
            <a:ext uri="{FF2B5EF4-FFF2-40B4-BE49-F238E27FC236}">
              <a16:creationId xmlns:a16="http://schemas.microsoft.com/office/drawing/2014/main" id="{137AF4C3-A8E3-43FE-B589-B6A74E04D4C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37" name="Text 19">
          <a:extLst>
            <a:ext uri="{FF2B5EF4-FFF2-40B4-BE49-F238E27FC236}">
              <a16:creationId xmlns:a16="http://schemas.microsoft.com/office/drawing/2014/main" id="{2DF1F451-5A5B-45AA-A872-BCB04ACA5F2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38" name="Text 19">
          <a:extLst>
            <a:ext uri="{FF2B5EF4-FFF2-40B4-BE49-F238E27FC236}">
              <a16:creationId xmlns:a16="http://schemas.microsoft.com/office/drawing/2014/main" id="{7FDD1229-2C96-42EA-B498-606180838D7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39" name="Text 19">
          <a:extLst>
            <a:ext uri="{FF2B5EF4-FFF2-40B4-BE49-F238E27FC236}">
              <a16:creationId xmlns:a16="http://schemas.microsoft.com/office/drawing/2014/main" id="{4C3096D8-DFF3-4C5E-997A-E0EFD40C6C7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40" name="Text 19">
          <a:extLst>
            <a:ext uri="{FF2B5EF4-FFF2-40B4-BE49-F238E27FC236}">
              <a16:creationId xmlns:a16="http://schemas.microsoft.com/office/drawing/2014/main" id="{98C0F0BE-B174-450C-A76C-583AEDB3B0C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41" name="Text 19">
          <a:extLst>
            <a:ext uri="{FF2B5EF4-FFF2-40B4-BE49-F238E27FC236}">
              <a16:creationId xmlns:a16="http://schemas.microsoft.com/office/drawing/2014/main" id="{EAB6C2EC-95BF-4054-9CA1-261F26CD0E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42" name="Text 19">
          <a:extLst>
            <a:ext uri="{FF2B5EF4-FFF2-40B4-BE49-F238E27FC236}">
              <a16:creationId xmlns:a16="http://schemas.microsoft.com/office/drawing/2014/main" id="{5F09E37F-72AB-4997-95E9-4E7D5B73EBC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43" name="Text 19">
          <a:extLst>
            <a:ext uri="{FF2B5EF4-FFF2-40B4-BE49-F238E27FC236}">
              <a16:creationId xmlns:a16="http://schemas.microsoft.com/office/drawing/2014/main" id="{8640513C-85D7-434C-8F5A-43E59219C0B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44" name="Text 19">
          <a:extLst>
            <a:ext uri="{FF2B5EF4-FFF2-40B4-BE49-F238E27FC236}">
              <a16:creationId xmlns:a16="http://schemas.microsoft.com/office/drawing/2014/main" id="{B88D424F-803B-40FF-9F3F-1F1CF8894AB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45" name="Text 19">
          <a:extLst>
            <a:ext uri="{FF2B5EF4-FFF2-40B4-BE49-F238E27FC236}">
              <a16:creationId xmlns:a16="http://schemas.microsoft.com/office/drawing/2014/main" id="{61453D4A-71AB-4FE1-A7C9-D85E62DB350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46" name="Text 19">
          <a:extLst>
            <a:ext uri="{FF2B5EF4-FFF2-40B4-BE49-F238E27FC236}">
              <a16:creationId xmlns:a16="http://schemas.microsoft.com/office/drawing/2014/main" id="{D90E72CA-6D06-46B9-8DEA-2E6AF7AD5DE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47" name="Text 19">
          <a:extLst>
            <a:ext uri="{FF2B5EF4-FFF2-40B4-BE49-F238E27FC236}">
              <a16:creationId xmlns:a16="http://schemas.microsoft.com/office/drawing/2014/main" id="{21C0B274-6307-4260-9850-EFF638C84C8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48" name="Text 19">
          <a:extLst>
            <a:ext uri="{FF2B5EF4-FFF2-40B4-BE49-F238E27FC236}">
              <a16:creationId xmlns:a16="http://schemas.microsoft.com/office/drawing/2014/main" id="{3E43E8F5-D6B9-44B2-B2BE-A209F7CBB73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49" name="Text 19">
          <a:extLst>
            <a:ext uri="{FF2B5EF4-FFF2-40B4-BE49-F238E27FC236}">
              <a16:creationId xmlns:a16="http://schemas.microsoft.com/office/drawing/2014/main" id="{ABC0FA9E-E0E2-4ACA-99EA-8687B96DE31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50" name="Text 19">
          <a:extLst>
            <a:ext uri="{FF2B5EF4-FFF2-40B4-BE49-F238E27FC236}">
              <a16:creationId xmlns:a16="http://schemas.microsoft.com/office/drawing/2014/main" id="{7320634E-0D2C-45F2-ABE7-96A82FD8CF4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51" name="Text 19">
          <a:extLst>
            <a:ext uri="{FF2B5EF4-FFF2-40B4-BE49-F238E27FC236}">
              <a16:creationId xmlns:a16="http://schemas.microsoft.com/office/drawing/2014/main" id="{4CC9D694-E957-43D5-A38C-9D32772A4F0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52" name="Text 19">
          <a:extLst>
            <a:ext uri="{FF2B5EF4-FFF2-40B4-BE49-F238E27FC236}">
              <a16:creationId xmlns:a16="http://schemas.microsoft.com/office/drawing/2014/main" id="{B1A59725-AFD6-477D-A5C4-4BDE4D54591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53" name="Text 19">
          <a:extLst>
            <a:ext uri="{FF2B5EF4-FFF2-40B4-BE49-F238E27FC236}">
              <a16:creationId xmlns:a16="http://schemas.microsoft.com/office/drawing/2014/main" id="{D031178A-94B2-4D4A-B06A-063FECE3FBA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54" name="Text 19">
          <a:extLst>
            <a:ext uri="{FF2B5EF4-FFF2-40B4-BE49-F238E27FC236}">
              <a16:creationId xmlns:a16="http://schemas.microsoft.com/office/drawing/2014/main" id="{F96ECA28-9F1B-4ADD-A80C-CC3939D358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55" name="Text 19">
          <a:extLst>
            <a:ext uri="{FF2B5EF4-FFF2-40B4-BE49-F238E27FC236}">
              <a16:creationId xmlns:a16="http://schemas.microsoft.com/office/drawing/2014/main" id="{EF580815-7E3C-4B5B-80FA-8CB650395AF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56" name="Text 19">
          <a:extLst>
            <a:ext uri="{FF2B5EF4-FFF2-40B4-BE49-F238E27FC236}">
              <a16:creationId xmlns:a16="http://schemas.microsoft.com/office/drawing/2014/main" id="{1F8D705B-3D96-410B-B834-B1F5D14F547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57" name="Text 19">
          <a:extLst>
            <a:ext uri="{FF2B5EF4-FFF2-40B4-BE49-F238E27FC236}">
              <a16:creationId xmlns:a16="http://schemas.microsoft.com/office/drawing/2014/main" id="{AA3E1914-BE9F-4DFA-A08B-5FDA8895490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58" name="Text 19">
          <a:extLst>
            <a:ext uri="{FF2B5EF4-FFF2-40B4-BE49-F238E27FC236}">
              <a16:creationId xmlns:a16="http://schemas.microsoft.com/office/drawing/2014/main" id="{6AA9613F-FF0B-450B-864B-86AD3732848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59" name="Text 19">
          <a:extLst>
            <a:ext uri="{FF2B5EF4-FFF2-40B4-BE49-F238E27FC236}">
              <a16:creationId xmlns:a16="http://schemas.microsoft.com/office/drawing/2014/main" id="{1AD509B1-05AA-4001-9064-1770002AE3D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60" name="Text 19">
          <a:extLst>
            <a:ext uri="{FF2B5EF4-FFF2-40B4-BE49-F238E27FC236}">
              <a16:creationId xmlns:a16="http://schemas.microsoft.com/office/drawing/2014/main" id="{8ADA90E6-D48C-4601-8432-F7311E326C3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61" name="Text 19">
          <a:extLst>
            <a:ext uri="{FF2B5EF4-FFF2-40B4-BE49-F238E27FC236}">
              <a16:creationId xmlns:a16="http://schemas.microsoft.com/office/drawing/2014/main" id="{20D8D812-6BF8-4B56-8B26-C1B5FC799D0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62" name="Text 19">
          <a:extLst>
            <a:ext uri="{FF2B5EF4-FFF2-40B4-BE49-F238E27FC236}">
              <a16:creationId xmlns:a16="http://schemas.microsoft.com/office/drawing/2014/main" id="{4602A800-BF1B-472A-AEC8-5488F5A47C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63" name="Text 19">
          <a:extLst>
            <a:ext uri="{FF2B5EF4-FFF2-40B4-BE49-F238E27FC236}">
              <a16:creationId xmlns:a16="http://schemas.microsoft.com/office/drawing/2014/main" id="{979503B7-2ED7-4AA7-914D-6698A2B15B6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64" name="Text 19">
          <a:extLst>
            <a:ext uri="{FF2B5EF4-FFF2-40B4-BE49-F238E27FC236}">
              <a16:creationId xmlns:a16="http://schemas.microsoft.com/office/drawing/2014/main" id="{5D5A8866-194C-4195-A5BC-5EED0994E77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65" name="Text 19">
          <a:extLst>
            <a:ext uri="{FF2B5EF4-FFF2-40B4-BE49-F238E27FC236}">
              <a16:creationId xmlns:a16="http://schemas.microsoft.com/office/drawing/2014/main" id="{F64130AF-0490-4CC7-B8DE-DB3FB78F5B0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66" name="Text 19">
          <a:extLst>
            <a:ext uri="{FF2B5EF4-FFF2-40B4-BE49-F238E27FC236}">
              <a16:creationId xmlns:a16="http://schemas.microsoft.com/office/drawing/2014/main" id="{54CD0A4B-FFE9-46DD-9B1C-E74E9D8502D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67" name="Text 19">
          <a:extLst>
            <a:ext uri="{FF2B5EF4-FFF2-40B4-BE49-F238E27FC236}">
              <a16:creationId xmlns:a16="http://schemas.microsoft.com/office/drawing/2014/main" id="{5B4F46BC-107B-480B-A54D-0A1C911561D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68" name="Text 19">
          <a:extLst>
            <a:ext uri="{FF2B5EF4-FFF2-40B4-BE49-F238E27FC236}">
              <a16:creationId xmlns:a16="http://schemas.microsoft.com/office/drawing/2014/main" id="{C2BD54D3-8022-46A7-991D-83F5A944793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69" name="Text 19">
          <a:extLst>
            <a:ext uri="{FF2B5EF4-FFF2-40B4-BE49-F238E27FC236}">
              <a16:creationId xmlns:a16="http://schemas.microsoft.com/office/drawing/2014/main" id="{F7DBA5F9-8A21-43C2-80E1-BAC99A344AD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70" name="Text 19">
          <a:extLst>
            <a:ext uri="{FF2B5EF4-FFF2-40B4-BE49-F238E27FC236}">
              <a16:creationId xmlns:a16="http://schemas.microsoft.com/office/drawing/2014/main" id="{2F6BAEFE-8EA1-47BD-B4E2-59E34A91854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71" name="Text 19">
          <a:extLst>
            <a:ext uri="{FF2B5EF4-FFF2-40B4-BE49-F238E27FC236}">
              <a16:creationId xmlns:a16="http://schemas.microsoft.com/office/drawing/2014/main" id="{C281776C-1314-4F0B-831D-F392F9DBAE5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72" name="Text 19">
          <a:extLst>
            <a:ext uri="{FF2B5EF4-FFF2-40B4-BE49-F238E27FC236}">
              <a16:creationId xmlns:a16="http://schemas.microsoft.com/office/drawing/2014/main" id="{CC61899E-FD55-44A6-AC55-CC5B3336F28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73" name="Text 19">
          <a:extLst>
            <a:ext uri="{FF2B5EF4-FFF2-40B4-BE49-F238E27FC236}">
              <a16:creationId xmlns:a16="http://schemas.microsoft.com/office/drawing/2014/main" id="{3F6EEBF9-041C-4AF8-94ED-5DBA34FB04B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74" name="Text 19">
          <a:extLst>
            <a:ext uri="{FF2B5EF4-FFF2-40B4-BE49-F238E27FC236}">
              <a16:creationId xmlns:a16="http://schemas.microsoft.com/office/drawing/2014/main" id="{F68AD542-FC25-49C8-BED5-BAAFBD60087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75" name="Text 19">
          <a:extLst>
            <a:ext uri="{FF2B5EF4-FFF2-40B4-BE49-F238E27FC236}">
              <a16:creationId xmlns:a16="http://schemas.microsoft.com/office/drawing/2014/main" id="{35F57E54-A069-499E-B282-646BC597B26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76" name="Text 19">
          <a:extLst>
            <a:ext uri="{FF2B5EF4-FFF2-40B4-BE49-F238E27FC236}">
              <a16:creationId xmlns:a16="http://schemas.microsoft.com/office/drawing/2014/main" id="{C4B501F2-2861-4156-B712-C0A306DD658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77" name="Text 19">
          <a:extLst>
            <a:ext uri="{FF2B5EF4-FFF2-40B4-BE49-F238E27FC236}">
              <a16:creationId xmlns:a16="http://schemas.microsoft.com/office/drawing/2014/main" id="{CE3D2C33-0BF3-4E44-93E4-2FDF45CB4BE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78" name="Text 19">
          <a:extLst>
            <a:ext uri="{FF2B5EF4-FFF2-40B4-BE49-F238E27FC236}">
              <a16:creationId xmlns:a16="http://schemas.microsoft.com/office/drawing/2014/main" id="{6B875A1C-32B0-4DE1-8488-AF85A15504B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79" name="Text 19">
          <a:extLst>
            <a:ext uri="{FF2B5EF4-FFF2-40B4-BE49-F238E27FC236}">
              <a16:creationId xmlns:a16="http://schemas.microsoft.com/office/drawing/2014/main" id="{9D8EE49D-A9F5-4440-B66A-FD25D47CF36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80" name="Text 19">
          <a:extLst>
            <a:ext uri="{FF2B5EF4-FFF2-40B4-BE49-F238E27FC236}">
              <a16:creationId xmlns:a16="http://schemas.microsoft.com/office/drawing/2014/main" id="{4A295095-8FC5-4958-819C-CC84910EA96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81" name="Text 19">
          <a:extLst>
            <a:ext uri="{FF2B5EF4-FFF2-40B4-BE49-F238E27FC236}">
              <a16:creationId xmlns:a16="http://schemas.microsoft.com/office/drawing/2014/main" id="{FBDBE65D-165F-4777-B3CF-266864B1FD9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82" name="Text 19">
          <a:extLst>
            <a:ext uri="{FF2B5EF4-FFF2-40B4-BE49-F238E27FC236}">
              <a16:creationId xmlns:a16="http://schemas.microsoft.com/office/drawing/2014/main" id="{B005D8E4-839D-4788-A7A2-9AB19E5B7FD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83" name="Text 19">
          <a:extLst>
            <a:ext uri="{FF2B5EF4-FFF2-40B4-BE49-F238E27FC236}">
              <a16:creationId xmlns:a16="http://schemas.microsoft.com/office/drawing/2014/main" id="{D187E5C7-68C6-4B7A-BDAC-6F059A2DCAE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84" name="Text 19">
          <a:extLst>
            <a:ext uri="{FF2B5EF4-FFF2-40B4-BE49-F238E27FC236}">
              <a16:creationId xmlns:a16="http://schemas.microsoft.com/office/drawing/2014/main" id="{921680CA-EC41-4CCC-B71A-064C56F2291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85" name="Text 19">
          <a:extLst>
            <a:ext uri="{FF2B5EF4-FFF2-40B4-BE49-F238E27FC236}">
              <a16:creationId xmlns:a16="http://schemas.microsoft.com/office/drawing/2014/main" id="{F40845F4-BDE6-4F2F-A2FC-21212EE5EDD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86" name="Text 19">
          <a:extLst>
            <a:ext uri="{FF2B5EF4-FFF2-40B4-BE49-F238E27FC236}">
              <a16:creationId xmlns:a16="http://schemas.microsoft.com/office/drawing/2014/main" id="{70C1E31B-7A17-440C-BBCF-4A67CD9D465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87" name="Text 19">
          <a:extLst>
            <a:ext uri="{FF2B5EF4-FFF2-40B4-BE49-F238E27FC236}">
              <a16:creationId xmlns:a16="http://schemas.microsoft.com/office/drawing/2014/main" id="{4DD217DB-C47F-49E5-AE7F-9EBC64B09A0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88" name="Text 19">
          <a:extLst>
            <a:ext uri="{FF2B5EF4-FFF2-40B4-BE49-F238E27FC236}">
              <a16:creationId xmlns:a16="http://schemas.microsoft.com/office/drawing/2014/main" id="{C98CC84F-0EC1-43F6-94DB-032CCD7E301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89" name="Text 19">
          <a:extLst>
            <a:ext uri="{FF2B5EF4-FFF2-40B4-BE49-F238E27FC236}">
              <a16:creationId xmlns:a16="http://schemas.microsoft.com/office/drawing/2014/main" id="{7A8D4A79-0C9E-4FB7-9B06-6B209487EA3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90" name="Text 19">
          <a:extLst>
            <a:ext uri="{FF2B5EF4-FFF2-40B4-BE49-F238E27FC236}">
              <a16:creationId xmlns:a16="http://schemas.microsoft.com/office/drawing/2014/main" id="{C0C8246E-212B-4580-ADAC-3608352578A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91" name="Text 19">
          <a:extLst>
            <a:ext uri="{FF2B5EF4-FFF2-40B4-BE49-F238E27FC236}">
              <a16:creationId xmlns:a16="http://schemas.microsoft.com/office/drawing/2014/main" id="{C21FFCD9-53BC-410E-9671-FEF3851B546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92" name="Text 19">
          <a:extLst>
            <a:ext uri="{FF2B5EF4-FFF2-40B4-BE49-F238E27FC236}">
              <a16:creationId xmlns:a16="http://schemas.microsoft.com/office/drawing/2014/main" id="{2DB9FF50-8213-4958-9AC4-8850D11696C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93" name="Text 19">
          <a:extLst>
            <a:ext uri="{FF2B5EF4-FFF2-40B4-BE49-F238E27FC236}">
              <a16:creationId xmlns:a16="http://schemas.microsoft.com/office/drawing/2014/main" id="{4D19C1CF-B185-4482-A579-E38698643A9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94" name="Text 19">
          <a:extLst>
            <a:ext uri="{FF2B5EF4-FFF2-40B4-BE49-F238E27FC236}">
              <a16:creationId xmlns:a16="http://schemas.microsoft.com/office/drawing/2014/main" id="{FEFF7420-86FE-46F9-8F79-3A829BC4768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95" name="Text 19">
          <a:extLst>
            <a:ext uri="{FF2B5EF4-FFF2-40B4-BE49-F238E27FC236}">
              <a16:creationId xmlns:a16="http://schemas.microsoft.com/office/drawing/2014/main" id="{9A37A2FC-F9DA-469C-88FE-DED871ED99A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96" name="Text 19">
          <a:extLst>
            <a:ext uri="{FF2B5EF4-FFF2-40B4-BE49-F238E27FC236}">
              <a16:creationId xmlns:a16="http://schemas.microsoft.com/office/drawing/2014/main" id="{3958B562-31EE-49D9-81E2-3EA2945DF31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97" name="Text 19">
          <a:extLst>
            <a:ext uri="{FF2B5EF4-FFF2-40B4-BE49-F238E27FC236}">
              <a16:creationId xmlns:a16="http://schemas.microsoft.com/office/drawing/2014/main" id="{CFD06AAA-1B4B-4C2B-A1ED-6CEC5A8E161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98" name="Text 19">
          <a:extLst>
            <a:ext uri="{FF2B5EF4-FFF2-40B4-BE49-F238E27FC236}">
              <a16:creationId xmlns:a16="http://schemas.microsoft.com/office/drawing/2014/main" id="{A253A582-D922-4093-A8A4-488E538CB31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499" name="Text 19">
          <a:extLst>
            <a:ext uri="{FF2B5EF4-FFF2-40B4-BE49-F238E27FC236}">
              <a16:creationId xmlns:a16="http://schemas.microsoft.com/office/drawing/2014/main" id="{3A54A67A-FCB0-49D6-8362-D9B21519A92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00" name="Text 19">
          <a:extLst>
            <a:ext uri="{FF2B5EF4-FFF2-40B4-BE49-F238E27FC236}">
              <a16:creationId xmlns:a16="http://schemas.microsoft.com/office/drawing/2014/main" id="{78ECF6B8-BB31-492F-8183-C9C0E204763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01" name="Text 19">
          <a:extLst>
            <a:ext uri="{FF2B5EF4-FFF2-40B4-BE49-F238E27FC236}">
              <a16:creationId xmlns:a16="http://schemas.microsoft.com/office/drawing/2014/main" id="{F43F2DDF-46A2-451D-8438-F559B18C6DE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02" name="Text 19">
          <a:extLst>
            <a:ext uri="{FF2B5EF4-FFF2-40B4-BE49-F238E27FC236}">
              <a16:creationId xmlns:a16="http://schemas.microsoft.com/office/drawing/2014/main" id="{E5871200-CD92-4A7F-A18E-ADAF7DB620A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03" name="Text 19">
          <a:extLst>
            <a:ext uri="{FF2B5EF4-FFF2-40B4-BE49-F238E27FC236}">
              <a16:creationId xmlns:a16="http://schemas.microsoft.com/office/drawing/2014/main" id="{FD3FD6D0-02E5-4595-B4A1-9BF208BC147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04" name="Text 19">
          <a:extLst>
            <a:ext uri="{FF2B5EF4-FFF2-40B4-BE49-F238E27FC236}">
              <a16:creationId xmlns:a16="http://schemas.microsoft.com/office/drawing/2014/main" id="{9A2E2C10-F0BA-4A17-82E7-9DCDE2EAC40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05" name="Text 19">
          <a:extLst>
            <a:ext uri="{FF2B5EF4-FFF2-40B4-BE49-F238E27FC236}">
              <a16:creationId xmlns:a16="http://schemas.microsoft.com/office/drawing/2014/main" id="{D2849A9B-EF04-4DEB-93DB-1FD0BB371C7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06" name="Text 19">
          <a:extLst>
            <a:ext uri="{FF2B5EF4-FFF2-40B4-BE49-F238E27FC236}">
              <a16:creationId xmlns:a16="http://schemas.microsoft.com/office/drawing/2014/main" id="{7608849F-C146-49ED-8CCD-80877236732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07" name="Text 19">
          <a:extLst>
            <a:ext uri="{FF2B5EF4-FFF2-40B4-BE49-F238E27FC236}">
              <a16:creationId xmlns:a16="http://schemas.microsoft.com/office/drawing/2014/main" id="{EBFE3AAF-4B53-44DD-B284-9F68CD8718A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08" name="Text 19">
          <a:extLst>
            <a:ext uri="{FF2B5EF4-FFF2-40B4-BE49-F238E27FC236}">
              <a16:creationId xmlns:a16="http://schemas.microsoft.com/office/drawing/2014/main" id="{24927C48-9E9C-42C3-87FD-1221A041485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09" name="Text 19">
          <a:extLst>
            <a:ext uri="{FF2B5EF4-FFF2-40B4-BE49-F238E27FC236}">
              <a16:creationId xmlns:a16="http://schemas.microsoft.com/office/drawing/2014/main" id="{2AFD729C-A21B-4DE5-941E-36E5C4F328C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10" name="Text 19">
          <a:extLst>
            <a:ext uri="{FF2B5EF4-FFF2-40B4-BE49-F238E27FC236}">
              <a16:creationId xmlns:a16="http://schemas.microsoft.com/office/drawing/2014/main" id="{67629055-C038-469E-BEB7-31A4A0B0679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11" name="Text 19">
          <a:extLst>
            <a:ext uri="{FF2B5EF4-FFF2-40B4-BE49-F238E27FC236}">
              <a16:creationId xmlns:a16="http://schemas.microsoft.com/office/drawing/2014/main" id="{09F346D6-4F75-4A40-ACD8-8BAC6CAC5FF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12" name="Text 19">
          <a:extLst>
            <a:ext uri="{FF2B5EF4-FFF2-40B4-BE49-F238E27FC236}">
              <a16:creationId xmlns:a16="http://schemas.microsoft.com/office/drawing/2014/main" id="{599A58E2-AD77-498F-9E3A-380923BBCAB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13" name="Text 19">
          <a:extLst>
            <a:ext uri="{FF2B5EF4-FFF2-40B4-BE49-F238E27FC236}">
              <a16:creationId xmlns:a16="http://schemas.microsoft.com/office/drawing/2014/main" id="{4B677B56-46CA-4BB5-9F48-3814D91A76E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14" name="Text 19">
          <a:extLst>
            <a:ext uri="{FF2B5EF4-FFF2-40B4-BE49-F238E27FC236}">
              <a16:creationId xmlns:a16="http://schemas.microsoft.com/office/drawing/2014/main" id="{1D8971C0-F3E5-4B6E-9099-0D9AF7FF5D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15" name="Text 19">
          <a:extLst>
            <a:ext uri="{FF2B5EF4-FFF2-40B4-BE49-F238E27FC236}">
              <a16:creationId xmlns:a16="http://schemas.microsoft.com/office/drawing/2014/main" id="{9794DD17-E267-428C-B4BD-1F479645E65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16" name="Text 19">
          <a:extLst>
            <a:ext uri="{FF2B5EF4-FFF2-40B4-BE49-F238E27FC236}">
              <a16:creationId xmlns:a16="http://schemas.microsoft.com/office/drawing/2014/main" id="{FAA45CAA-DD53-4FCC-86B9-5C780E594E9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17" name="Text 19">
          <a:extLst>
            <a:ext uri="{FF2B5EF4-FFF2-40B4-BE49-F238E27FC236}">
              <a16:creationId xmlns:a16="http://schemas.microsoft.com/office/drawing/2014/main" id="{67EC30BC-6A01-4C1A-BC71-B81DC39362B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18" name="Text 19">
          <a:extLst>
            <a:ext uri="{FF2B5EF4-FFF2-40B4-BE49-F238E27FC236}">
              <a16:creationId xmlns:a16="http://schemas.microsoft.com/office/drawing/2014/main" id="{5BD7FF32-F6E0-4B59-8C94-CE79BD11AEE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19" name="Text 19">
          <a:extLst>
            <a:ext uri="{FF2B5EF4-FFF2-40B4-BE49-F238E27FC236}">
              <a16:creationId xmlns:a16="http://schemas.microsoft.com/office/drawing/2014/main" id="{1ABD1532-094E-41E9-A7B6-2DCCB158FE1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20" name="Text 19">
          <a:extLst>
            <a:ext uri="{FF2B5EF4-FFF2-40B4-BE49-F238E27FC236}">
              <a16:creationId xmlns:a16="http://schemas.microsoft.com/office/drawing/2014/main" id="{5C05030C-674D-49BE-B7FE-EF53B275C18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21" name="Text 19">
          <a:extLst>
            <a:ext uri="{FF2B5EF4-FFF2-40B4-BE49-F238E27FC236}">
              <a16:creationId xmlns:a16="http://schemas.microsoft.com/office/drawing/2014/main" id="{9EE3F1D8-90F4-4BC8-A0A2-B3BC87BB131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22" name="Text 19">
          <a:extLst>
            <a:ext uri="{FF2B5EF4-FFF2-40B4-BE49-F238E27FC236}">
              <a16:creationId xmlns:a16="http://schemas.microsoft.com/office/drawing/2014/main" id="{C45D6667-1456-431C-8A0A-4D6EEFE93C8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23" name="Text 19">
          <a:extLst>
            <a:ext uri="{FF2B5EF4-FFF2-40B4-BE49-F238E27FC236}">
              <a16:creationId xmlns:a16="http://schemas.microsoft.com/office/drawing/2014/main" id="{9B666CCC-43B7-45B4-96FE-8C6747FB0F0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24" name="Text 19">
          <a:extLst>
            <a:ext uri="{FF2B5EF4-FFF2-40B4-BE49-F238E27FC236}">
              <a16:creationId xmlns:a16="http://schemas.microsoft.com/office/drawing/2014/main" id="{0FCEC7F3-59A7-4734-B983-8B7D4DD5FA9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25" name="Text 19">
          <a:extLst>
            <a:ext uri="{FF2B5EF4-FFF2-40B4-BE49-F238E27FC236}">
              <a16:creationId xmlns:a16="http://schemas.microsoft.com/office/drawing/2014/main" id="{0C1F6312-8C4D-41DE-87E6-EF7A16362AB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26" name="Text 19">
          <a:extLst>
            <a:ext uri="{FF2B5EF4-FFF2-40B4-BE49-F238E27FC236}">
              <a16:creationId xmlns:a16="http://schemas.microsoft.com/office/drawing/2014/main" id="{5B5988C4-6B2D-421C-980F-C024F380709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27" name="Text 19">
          <a:extLst>
            <a:ext uri="{FF2B5EF4-FFF2-40B4-BE49-F238E27FC236}">
              <a16:creationId xmlns:a16="http://schemas.microsoft.com/office/drawing/2014/main" id="{15E40839-CDFF-4C31-9F69-7DEE44FFABB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28" name="Text 19">
          <a:extLst>
            <a:ext uri="{FF2B5EF4-FFF2-40B4-BE49-F238E27FC236}">
              <a16:creationId xmlns:a16="http://schemas.microsoft.com/office/drawing/2014/main" id="{476C116D-7583-4A7B-AA01-227EDE87755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29" name="Text 19">
          <a:extLst>
            <a:ext uri="{FF2B5EF4-FFF2-40B4-BE49-F238E27FC236}">
              <a16:creationId xmlns:a16="http://schemas.microsoft.com/office/drawing/2014/main" id="{9AF57804-6DA3-4D91-A31E-17BDFB24408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30" name="Text 19">
          <a:extLst>
            <a:ext uri="{FF2B5EF4-FFF2-40B4-BE49-F238E27FC236}">
              <a16:creationId xmlns:a16="http://schemas.microsoft.com/office/drawing/2014/main" id="{64DB61E0-B06D-43DB-A5D1-22EE24ED342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31" name="Text 19">
          <a:extLst>
            <a:ext uri="{FF2B5EF4-FFF2-40B4-BE49-F238E27FC236}">
              <a16:creationId xmlns:a16="http://schemas.microsoft.com/office/drawing/2014/main" id="{B13D4052-F769-4F50-8853-B78069A0C24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32" name="Text 19">
          <a:extLst>
            <a:ext uri="{FF2B5EF4-FFF2-40B4-BE49-F238E27FC236}">
              <a16:creationId xmlns:a16="http://schemas.microsoft.com/office/drawing/2014/main" id="{064C1170-D2DE-4D45-9E3D-FF2AC8EDD42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33" name="Text 19">
          <a:extLst>
            <a:ext uri="{FF2B5EF4-FFF2-40B4-BE49-F238E27FC236}">
              <a16:creationId xmlns:a16="http://schemas.microsoft.com/office/drawing/2014/main" id="{7EB64389-2003-4615-AD15-9847352F39E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34" name="Text 19">
          <a:extLst>
            <a:ext uri="{FF2B5EF4-FFF2-40B4-BE49-F238E27FC236}">
              <a16:creationId xmlns:a16="http://schemas.microsoft.com/office/drawing/2014/main" id="{9091DCB7-6AAB-4973-9534-554644CA46F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35" name="Text 19">
          <a:extLst>
            <a:ext uri="{FF2B5EF4-FFF2-40B4-BE49-F238E27FC236}">
              <a16:creationId xmlns:a16="http://schemas.microsoft.com/office/drawing/2014/main" id="{9DDAF6E6-423F-4144-BE8A-C7247978328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36" name="Text 19">
          <a:extLst>
            <a:ext uri="{FF2B5EF4-FFF2-40B4-BE49-F238E27FC236}">
              <a16:creationId xmlns:a16="http://schemas.microsoft.com/office/drawing/2014/main" id="{9F99DD79-CC8C-4042-A60C-8C246D3C4D9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37" name="Text 19">
          <a:extLst>
            <a:ext uri="{FF2B5EF4-FFF2-40B4-BE49-F238E27FC236}">
              <a16:creationId xmlns:a16="http://schemas.microsoft.com/office/drawing/2014/main" id="{452E01D1-15E0-4A70-B2B5-13B336D9C1D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38" name="Text 19">
          <a:extLst>
            <a:ext uri="{FF2B5EF4-FFF2-40B4-BE49-F238E27FC236}">
              <a16:creationId xmlns:a16="http://schemas.microsoft.com/office/drawing/2014/main" id="{F19A5E92-74A4-4A7E-A881-6FA348821BA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39" name="Text 19">
          <a:extLst>
            <a:ext uri="{FF2B5EF4-FFF2-40B4-BE49-F238E27FC236}">
              <a16:creationId xmlns:a16="http://schemas.microsoft.com/office/drawing/2014/main" id="{015E7F18-D445-4E81-850D-763F643F60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40" name="Text 19">
          <a:extLst>
            <a:ext uri="{FF2B5EF4-FFF2-40B4-BE49-F238E27FC236}">
              <a16:creationId xmlns:a16="http://schemas.microsoft.com/office/drawing/2014/main" id="{BC2C7F1D-5FD7-479A-9694-25E6C82CF0B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41" name="Text 19">
          <a:extLst>
            <a:ext uri="{FF2B5EF4-FFF2-40B4-BE49-F238E27FC236}">
              <a16:creationId xmlns:a16="http://schemas.microsoft.com/office/drawing/2014/main" id="{1A6A2E57-587D-4CAC-AC19-93DA2C2E1F5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42" name="Text 19">
          <a:extLst>
            <a:ext uri="{FF2B5EF4-FFF2-40B4-BE49-F238E27FC236}">
              <a16:creationId xmlns:a16="http://schemas.microsoft.com/office/drawing/2014/main" id="{9E07A7A0-5E28-44B3-9522-7E9BBC79645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43" name="Text 19">
          <a:extLst>
            <a:ext uri="{FF2B5EF4-FFF2-40B4-BE49-F238E27FC236}">
              <a16:creationId xmlns:a16="http://schemas.microsoft.com/office/drawing/2014/main" id="{6BD9E3B2-D1C2-4B8F-B0A0-4A2F96D00C9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44" name="Text 19">
          <a:extLst>
            <a:ext uri="{FF2B5EF4-FFF2-40B4-BE49-F238E27FC236}">
              <a16:creationId xmlns:a16="http://schemas.microsoft.com/office/drawing/2014/main" id="{04CA46BC-41A7-439D-9B8D-4A7CAC1CF62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45" name="Text 19">
          <a:extLst>
            <a:ext uri="{FF2B5EF4-FFF2-40B4-BE49-F238E27FC236}">
              <a16:creationId xmlns:a16="http://schemas.microsoft.com/office/drawing/2014/main" id="{29FFA738-4750-48A3-AF7C-81E6989E56E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46" name="Text 19">
          <a:extLst>
            <a:ext uri="{FF2B5EF4-FFF2-40B4-BE49-F238E27FC236}">
              <a16:creationId xmlns:a16="http://schemas.microsoft.com/office/drawing/2014/main" id="{8FC04CFE-FC34-4137-8E5F-C25B48E1800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47" name="Text 19">
          <a:extLst>
            <a:ext uri="{FF2B5EF4-FFF2-40B4-BE49-F238E27FC236}">
              <a16:creationId xmlns:a16="http://schemas.microsoft.com/office/drawing/2014/main" id="{A57CDC27-42EF-4767-AE04-1088F4B54B3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48" name="Text 19">
          <a:extLst>
            <a:ext uri="{FF2B5EF4-FFF2-40B4-BE49-F238E27FC236}">
              <a16:creationId xmlns:a16="http://schemas.microsoft.com/office/drawing/2014/main" id="{C3E74813-ABC2-4623-9777-64895A272FC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49" name="Text 19">
          <a:extLst>
            <a:ext uri="{FF2B5EF4-FFF2-40B4-BE49-F238E27FC236}">
              <a16:creationId xmlns:a16="http://schemas.microsoft.com/office/drawing/2014/main" id="{438BBAA2-9336-4B35-A35A-294C334E4CE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50" name="Text 19">
          <a:extLst>
            <a:ext uri="{FF2B5EF4-FFF2-40B4-BE49-F238E27FC236}">
              <a16:creationId xmlns:a16="http://schemas.microsoft.com/office/drawing/2014/main" id="{125688BA-ADDE-4734-BE66-9745415C671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51" name="Text 19">
          <a:extLst>
            <a:ext uri="{FF2B5EF4-FFF2-40B4-BE49-F238E27FC236}">
              <a16:creationId xmlns:a16="http://schemas.microsoft.com/office/drawing/2014/main" id="{E9117507-940F-4250-BC2B-2D2AD32143E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52" name="Text 19">
          <a:extLst>
            <a:ext uri="{FF2B5EF4-FFF2-40B4-BE49-F238E27FC236}">
              <a16:creationId xmlns:a16="http://schemas.microsoft.com/office/drawing/2014/main" id="{52B8AB3B-76A6-4951-9DA6-1C0F37A4818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53" name="Text 19">
          <a:extLst>
            <a:ext uri="{FF2B5EF4-FFF2-40B4-BE49-F238E27FC236}">
              <a16:creationId xmlns:a16="http://schemas.microsoft.com/office/drawing/2014/main" id="{67288EE8-D6C4-48C1-8F1B-1EA4BE017BF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54" name="Text 19">
          <a:extLst>
            <a:ext uri="{FF2B5EF4-FFF2-40B4-BE49-F238E27FC236}">
              <a16:creationId xmlns:a16="http://schemas.microsoft.com/office/drawing/2014/main" id="{FD3D1471-0F45-4871-B7AA-F7DF01694D4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55" name="Text 19">
          <a:extLst>
            <a:ext uri="{FF2B5EF4-FFF2-40B4-BE49-F238E27FC236}">
              <a16:creationId xmlns:a16="http://schemas.microsoft.com/office/drawing/2014/main" id="{E6950B8B-805D-4C74-80AB-6F7C150A2B6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56" name="Text 19">
          <a:extLst>
            <a:ext uri="{FF2B5EF4-FFF2-40B4-BE49-F238E27FC236}">
              <a16:creationId xmlns:a16="http://schemas.microsoft.com/office/drawing/2014/main" id="{ADB25963-9019-425E-8622-AB9AE2533F4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57" name="Text 19">
          <a:extLst>
            <a:ext uri="{FF2B5EF4-FFF2-40B4-BE49-F238E27FC236}">
              <a16:creationId xmlns:a16="http://schemas.microsoft.com/office/drawing/2014/main" id="{123981D4-B7CE-41B1-BF4C-20A40A078D9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58" name="Text 19">
          <a:extLst>
            <a:ext uri="{FF2B5EF4-FFF2-40B4-BE49-F238E27FC236}">
              <a16:creationId xmlns:a16="http://schemas.microsoft.com/office/drawing/2014/main" id="{E3126FD2-2F76-4390-8A92-FE1D8BE77A6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59" name="Text 19">
          <a:extLst>
            <a:ext uri="{FF2B5EF4-FFF2-40B4-BE49-F238E27FC236}">
              <a16:creationId xmlns:a16="http://schemas.microsoft.com/office/drawing/2014/main" id="{4FFC5070-7E39-461B-9D39-3BD318B7BBC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60" name="Text 19">
          <a:extLst>
            <a:ext uri="{FF2B5EF4-FFF2-40B4-BE49-F238E27FC236}">
              <a16:creationId xmlns:a16="http://schemas.microsoft.com/office/drawing/2014/main" id="{F26BE650-A7C6-4A25-BF28-F95766CAD63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61" name="Text 19">
          <a:extLst>
            <a:ext uri="{FF2B5EF4-FFF2-40B4-BE49-F238E27FC236}">
              <a16:creationId xmlns:a16="http://schemas.microsoft.com/office/drawing/2014/main" id="{581F5BB6-8515-4462-B720-DE635FC9D2A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62" name="Text 19">
          <a:extLst>
            <a:ext uri="{FF2B5EF4-FFF2-40B4-BE49-F238E27FC236}">
              <a16:creationId xmlns:a16="http://schemas.microsoft.com/office/drawing/2014/main" id="{F21FEE58-49B0-44DC-9526-237E97C8FF5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63" name="Text 19">
          <a:extLst>
            <a:ext uri="{FF2B5EF4-FFF2-40B4-BE49-F238E27FC236}">
              <a16:creationId xmlns:a16="http://schemas.microsoft.com/office/drawing/2014/main" id="{B99E53BD-84DB-41A5-B16D-1B9252F87A2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64" name="Text 19">
          <a:extLst>
            <a:ext uri="{FF2B5EF4-FFF2-40B4-BE49-F238E27FC236}">
              <a16:creationId xmlns:a16="http://schemas.microsoft.com/office/drawing/2014/main" id="{C958F332-109A-4B6D-B81A-0CB4765B317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65" name="Text 19">
          <a:extLst>
            <a:ext uri="{FF2B5EF4-FFF2-40B4-BE49-F238E27FC236}">
              <a16:creationId xmlns:a16="http://schemas.microsoft.com/office/drawing/2014/main" id="{804D2E7B-9B81-4E4F-A407-C55D8C72F1C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66" name="Text 19">
          <a:extLst>
            <a:ext uri="{FF2B5EF4-FFF2-40B4-BE49-F238E27FC236}">
              <a16:creationId xmlns:a16="http://schemas.microsoft.com/office/drawing/2014/main" id="{2897DD4F-E12E-4561-AEAD-BDAF4A11CE8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67" name="Text 19">
          <a:extLst>
            <a:ext uri="{FF2B5EF4-FFF2-40B4-BE49-F238E27FC236}">
              <a16:creationId xmlns:a16="http://schemas.microsoft.com/office/drawing/2014/main" id="{4A4BAB9F-1F91-42A4-99AB-D86117F2E22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68" name="Text 19">
          <a:extLst>
            <a:ext uri="{FF2B5EF4-FFF2-40B4-BE49-F238E27FC236}">
              <a16:creationId xmlns:a16="http://schemas.microsoft.com/office/drawing/2014/main" id="{7A8B63CF-7230-42AA-81AE-3117E2A71BF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69" name="Text 19">
          <a:extLst>
            <a:ext uri="{FF2B5EF4-FFF2-40B4-BE49-F238E27FC236}">
              <a16:creationId xmlns:a16="http://schemas.microsoft.com/office/drawing/2014/main" id="{F87CF227-60A8-4217-8E85-18392293688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70" name="Text 19">
          <a:extLst>
            <a:ext uri="{FF2B5EF4-FFF2-40B4-BE49-F238E27FC236}">
              <a16:creationId xmlns:a16="http://schemas.microsoft.com/office/drawing/2014/main" id="{0889D2B3-24A3-4B20-81FE-0588456C2C7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71" name="Text 19">
          <a:extLst>
            <a:ext uri="{FF2B5EF4-FFF2-40B4-BE49-F238E27FC236}">
              <a16:creationId xmlns:a16="http://schemas.microsoft.com/office/drawing/2014/main" id="{FF39D99B-7C2B-4E8C-9F93-E10696BF96E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72" name="Text 19">
          <a:extLst>
            <a:ext uri="{FF2B5EF4-FFF2-40B4-BE49-F238E27FC236}">
              <a16:creationId xmlns:a16="http://schemas.microsoft.com/office/drawing/2014/main" id="{93AEAC5E-0F24-4BF9-9A27-254A17E4FB3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73" name="Text 19">
          <a:extLst>
            <a:ext uri="{FF2B5EF4-FFF2-40B4-BE49-F238E27FC236}">
              <a16:creationId xmlns:a16="http://schemas.microsoft.com/office/drawing/2014/main" id="{FF66907A-5128-4797-9F90-2E13EA2551F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74" name="Text 19">
          <a:extLst>
            <a:ext uri="{FF2B5EF4-FFF2-40B4-BE49-F238E27FC236}">
              <a16:creationId xmlns:a16="http://schemas.microsoft.com/office/drawing/2014/main" id="{66E1246A-C89A-4EA6-95E9-E588F98DA1C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75" name="Text 19">
          <a:extLst>
            <a:ext uri="{FF2B5EF4-FFF2-40B4-BE49-F238E27FC236}">
              <a16:creationId xmlns:a16="http://schemas.microsoft.com/office/drawing/2014/main" id="{4D007600-07FA-4CD0-878E-DAFF6565911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76" name="Text 19">
          <a:extLst>
            <a:ext uri="{FF2B5EF4-FFF2-40B4-BE49-F238E27FC236}">
              <a16:creationId xmlns:a16="http://schemas.microsoft.com/office/drawing/2014/main" id="{5EEF3511-EE5A-4D8D-9081-77985DC23E1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77" name="Text 19">
          <a:extLst>
            <a:ext uri="{FF2B5EF4-FFF2-40B4-BE49-F238E27FC236}">
              <a16:creationId xmlns:a16="http://schemas.microsoft.com/office/drawing/2014/main" id="{3D560FD2-9769-4AA1-83EA-22ADFE84E07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78" name="Text 19">
          <a:extLst>
            <a:ext uri="{FF2B5EF4-FFF2-40B4-BE49-F238E27FC236}">
              <a16:creationId xmlns:a16="http://schemas.microsoft.com/office/drawing/2014/main" id="{AF5A1897-AB28-4FE8-A5B1-A09B168A8FA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79" name="Text 19">
          <a:extLst>
            <a:ext uri="{FF2B5EF4-FFF2-40B4-BE49-F238E27FC236}">
              <a16:creationId xmlns:a16="http://schemas.microsoft.com/office/drawing/2014/main" id="{6BE191B2-E641-43C6-8516-F05C5F04485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80" name="Text 19">
          <a:extLst>
            <a:ext uri="{FF2B5EF4-FFF2-40B4-BE49-F238E27FC236}">
              <a16:creationId xmlns:a16="http://schemas.microsoft.com/office/drawing/2014/main" id="{7688D1AF-1DDF-4B05-A119-E0C711173E0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81" name="Text 19">
          <a:extLst>
            <a:ext uri="{FF2B5EF4-FFF2-40B4-BE49-F238E27FC236}">
              <a16:creationId xmlns:a16="http://schemas.microsoft.com/office/drawing/2014/main" id="{D40EE3D4-6B1E-4E53-BAE4-46FFD66B4C8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82" name="Text 19">
          <a:extLst>
            <a:ext uri="{FF2B5EF4-FFF2-40B4-BE49-F238E27FC236}">
              <a16:creationId xmlns:a16="http://schemas.microsoft.com/office/drawing/2014/main" id="{86BE6F4B-3D9B-42CE-B1CC-4D248BADB76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583" name="Text 19">
          <a:extLst>
            <a:ext uri="{FF2B5EF4-FFF2-40B4-BE49-F238E27FC236}">
              <a16:creationId xmlns:a16="http://schemas.microsoft.com/office/drawing/2014/main" id="{2CF52CFD-9852-4FDF-A649-86DEFFCBA98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584" name="Text 19">
          <a:extLst>
            <a:ext uri="{FF2B5EF4-FFF2-40B4-BE49-F238E27FC236}">
              <a16:creationId xmlns:a16="http://schemas.microsoft.com/office/drawing/2014/main" id="{F9EBA771-C3A4-4D5A-A3D7-05DDC9FEC4A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585" name="Text 19">
          <a:extLst>
            <a:ext uri="{FF2B5EF4-FFF2-40B4-BE49-F238E27FC236}">
              <a16:creationId xmlns:a16="http://schemas.microsoft.com/office/drawing/2014/main" id="{6C55DF24-96BA-4C14-B546-2F57B3A820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586" name="Text 19">
          <a:extLst>
            <a:ext uri="{FF2B5EF4-FFF2-40B4-BE49-F238E27FC236}">
              <a16:creationId xmlns:a16="http://schemas.microsoft.com/office/drawing/2014/main" id="{243D0D89-B55C-486E-9BDE-BD7B96767BF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587" name="Text 19">
          <a:extLst>
            <a:ext uri="{FF2B5EF4-FFF2-40B4-BE49-F238E27FC236}">
              <a16:creationId xmlns:a16="http://schemas.microsoft.com/office/drawing/2014/main" id="{47088026-AB8C-4120-8272-1383F9DCC86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588" name="Text 19">
          <a:extLst>
            <a:ext uri="{FF2B5EF4-FFF2-40B4-BE49-F238E27FC236}">
              <a16:creationId xmlns:a16="http://schemas.microsoft.com/office/drawing/2014/main" id="{73057057-2916-43A4-AC91-82EC994EC94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589" name="Text 19">
          <a:extLst>
            <a:ext uri="{FF2B5EF4-FFF2-40B4-BE49-F238E27FC236}">
              <a16:creationId xmlns:a16="http://schemas.microsoft.com/office/drawing/2014/main" id="{42A3F31E-E3D6-4F76-A794-FB3390953FF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590" name="Text 19">
          <a:extLst>
            <a:ext uri="{FF2B5EF4-FFF2-40B4-BE49-F238E27FC236}">
              <a16:creationId xmlns:a16="http://schemas.microsoft.com/office/drawing/2014/main" id="{1949178D-0A78-42C1-A5F9-171F92820FE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591" name="Text 19">
          <a:extLst>
            <a:ext uri="{FF2B5EF4-FFF2-40B4-BE49-F238E27FC236}">
              <a16:creationId xmlns:a16="http://schemas.microsoft.com/office/drawing/2014/main" id="{2FE31A2D-92CF-44FF-81D9-DF46FD5E8B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592" name="Text 19">
          <a:extLst>
            <a:ext uri="{FF2B5EF4-FFF2-40B4-BE49-F238E27FC236}">
              <a16:creationId xmlns:a16="http://schemas.microsoft.com/office/drawing/2014/main" id="{97F3F69D-4D34-4822-8A97-03AFDE5B7CA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593" name="Text 19">
          <a:extLst>
            <a:ext uri="{FF2B5EF4-FFF2-40B4-BE49-F238E27FC236}">
              <a16:creationId xmlns:a16="http://schemas.microsoft.com/office/drawing/2014/main" id="{698F2567-6789-4D88-986A-BBFCDE7803D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594" name="Text 19">
          <a:extLst>
            <a:ext uri="{FF2B5EF4-FFF2-40B4-BE49-F238E27FC236}">
              <a16:creationId xmlns:a16="http://schemas.microsoft.com/office/drawing/2014/main" id="{64B79CA2-7653-46C9-BED4-2E46417697E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595" name="Text 19">
          <a:extLst>
            <a:ext uri="{FF2B5EF4-FFF2-40B4-BE49-F238E27FC236}">
              <a16:creationId xmlns:a16="http://schemas.microsoft.com/office/drawing/2014/main" id="{4D9C94DA-92C1-4D0B-8297-5605E7473B6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596" name="Text 19">
          <a:extLst>
            <a:ext uri="{FF2B5EF4-FFF2-40B4-BE49-F238E27FC236}">
              <a16:creationId xmlns:a16="http://schemas.microsoft.com/office/drawing/2014/main" id="{2B84A603-F7CA-43CB-99E9-7B7A281A6EC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597" name="Text 19">
          <a:extLst>
            <a:ext uri="{FF2B5EF4-FFF2-40B4-BE49-F238E27FC236}">
              <a16:creationId xmlns:a16="http://schemas.microsoft.com/office/drawing/2014/main" id="{851AEFD5-CCA3-4BFD-AEB8-BC6F79C5324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598" name="Text 19">
          <a:extLst>
            <a:ext uri="{FF2B5EF4-FFF2-40B4-BE49-F238E27FC236}">
              <a16:creationId xmlns:a16="http://schemas.microsoft.com/office/drawing/2014/main" id="{9F5101AC-7D34-4625-9FB5-586D9812DCB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599" name="Text 19">
          <a:extLst>
            <a:ext uri="{FF2B5EF4-FFF2-40B4-BE49-F238E27FC236}">
              <a16:creationId xmlns:a16="http://schemas.microsoft.com/office/drawing/2014/main" id="{2BD5B9B7-2118-43A0-8BE4-3F52FC5DAF6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00" name="Text 19">
          <a:extLst>
            <a:ext uri="{FF2B5EF4-FFF2-40B4-BE49-F238E27FC236}">
              <a16:creationId xmlns:a16="http://schemas.microsoft.com/office/drawing/2014/main" id="{1C069BB6-1F38-407F-9B2C-A9E9CFD0D26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01" name="Text 19">
          <a:extLst>
            <a:ext uri="{FF2B5EF4-FFF2-40B4-BE49-F238E27FC236}">
              <a16:creationId xmlns:a16="http://schemas.microsoft.com/office/drawing/2014/main" id="{965158E0-ECB8-4412-B76A-13976458223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02" name="Text 19">
          <a:extLst>
            <a:ext uri="{FF2B5EF4-FFF2-40B4-BE49-F238E27FC236}">
              <a16:creationId xmlns:a16="http://schemas.microsoft.com/office/drawing/2014/main" id="{5E1F8F28-848F-4CF3-B04E-CC56D5D17D5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03" name="Text 19">
          <a:extLst>
            <a:ext uri="{FF2B5EF4-FFF2-40B4-BE49-F238E27FC236}">
              <a16:creationId xmlns:a16="http://schemas.microsoft.com/office/drawing/2014/main" id="{B6CA54CC-B7CF-454F-A686-F58EAE75C38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04" name="Text 19">
          <a:extLst>
            <a:ext uri="{FF2B5EF4-FFF2-40B4-BE49-F238E27FC236}">
              <a16:creationId xmlns:a16="http://schemas.microsoft.com/office/drawing/2014/main" id="{49D1606D-44B2-483A-BF33-90D9128E9F1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05" name="Text 19">
          <a:extLst>
            <a:ext uri="{FF2B5EF4-FFF2-40B4-BE49-F238E27FC236}">
              <a16:creationId xmlns:a16="http://schemas.microsoft.com/office/drawing/2014/main" id="{753F736B-4C7C-4D09-9B9F-19274430146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06" name="Text 19">
          <a:extLst>
            <a:ext uri="{FF2B5EF4-FFF2-40B4-BE49-F238E27FC236}">
              <a16:creationId xmlns:a16="http://schemas.microsoft.com/office/drawing/2014/main" id="{B0DFC6A6-65AF-4CC0-88A9-2BEBE00711F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07" name="Text 19">
          <a:extLst>
            <a:ext uri="{FF2B5EF4-FFF2-40B4-BE49-F238E27FC236}">
              <a16:creationId xmlns:a16="http://schemas.microsoft.com/office/drawing/2014/main" id="{E17F14DE-37D5-4B55-AA57-7512FA0F1A7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08" name="Text 19">
          <a:extLst>
            <a:ext uri="{FF2B5EF4-FFF2-40B4-BE49-F238E27FC236}">
              <a16:creationId xmlns:a16="http://schemas.microsoft.com/office/drawing/2014/main" id="{2CC243F7-53F0-493B-B6F2-1AA64DE4650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09" name="Text 19">
          <a:extLst>
            <a:ext uri="{FF2B5EF4-FFF2-40B4-BE49-F238E27FC236}">
              <a16:creationId xmlns:a16="http://schemas.microsoft.com/office/drawing/2014/main" id="{92E9CBE0-8672-447D-BFD6-5055C279F81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10" name="Text 19">
          <a:extLst>
            <a:ext uri="{FF2B5EF4-FFF2-40B4-BE49-F238E27FC236}">
              <a16:creationId xmlns:a16="http://schemas.microsoft.com/office/drawing/2014/main" id="{8F4CDD57-292E-43CD-A201-63D7A2B915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11" name="Text 19">
          <a:extLst>
            <a:ext uri="{FF2B5EF4-FFF2-40B4-BE49-F238E27FC236}">
              <a16:creationId xmlns:a16="http://schemas.microsoft.com/office/drawing/2014/main" id="{C1E00DF5-2049-42E2-8513-96F1B62F796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12" name="Text 19">
          <a:extLst>
            <a:ext uri="{FF2B5EF4-FFF2-40B4-BE49-F238E27FC236}">
              <a16:creationId xmlns:a16="http://schemas.microsoft.com/office/drawing/2014/main" id="{47763B11-D186-4A06-9470-AD2C73B7ABD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13" name="Text 19">
          <a:extLst>
            <a:ext uri="{FF2B5EF4-FFF2-40B4-BE49-F238E27FC236}">
              <a16:creationId xmlns:a16="http://schemas.microsoft.com/office/drawing/2014/main" id="{D35ADF87-73BC-4287-89EA-FF5F37CAC48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14" name="Text 19">
          <a:extLst>
            <a:ext uri="{FF2B5EF4-FFF2-40B4-BE49-F238E27FC236}">
              <a16:creationId xmlns:a16="http://schemas.microsoft.com/office/drawing/2014/main" id="{47B5A584-7497-42FF-8F79-794A6F43A84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15" name="Text 19">
          <a:extLst>
            <a:ext uri="{FF2B5EF4-FFF2-40B4-BE49-F238E27FC236}">
              <a16:creationId xmlns:a16="http://schemas.microsoft.com/office/drawing/2014/main" id="{0DC7559B-05EB-4D09-B21B-39DDAAEA3C7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16" name="Text 19">
          <a:extLst>
            <a:ext uri="{FF2B5EF4-FFF2-40B4-BE49-F238E27FC236}">
              <a16:creationId xmlns:a16="http://schemas.microsoft.com/office/drawing/2014/main" id="{7E073228-FEC0-40FB-9CDE-2681BFB2B36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17" name="Text 19">
          <a:extLst>
            <a:ext uri="{FF2B5EF4-FFF2-40B4-BE49-F238E27FC236}">
              <a16:creationId xmlns:a16="http://schemas.microsoft.com/office/drawing/2014/main" id="{9152DF6C-3ACE-41B1-ADBB-CCDA55996B8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18" name="Text 19">
          <a:extLst>
            <a:ext uri="{FF2B5EF4-FFF2-40B4-BE49-F238E27FC236}">
              <a16:creationId xmlns:a16="http://schemas.microsoft.com/office/drawing/2014/main" id="{20C9C404-BEAD-4207-B8AC-FB58D4A6755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19" name="Text 19">
          <a:extLst>
            <a:ext uri="{FF2B5EF4-FFF2-40B4-BE49-F238E27FC236}">
              <a16:creationId xmlns:a16="http://schemas.microsoft.com/office/drawing/2014/main" id="{D6BF4BA1-39A1-4288-AEA2-A3D4481FC90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20" name="Text 19">
          <a:extLst>
            <a:ext uri="{FF2B5EF4-FFF2-40B4-BE49-F238E27FC236}">
              <a16:creationId xmlns:a16="http://schemas.microsoft.com/office/drawing/2014/main" id="{FF982093-80F2-4EB7-80B1-3141E3E7A66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21" name="Text 19">
          <a:extLst>
            <a:ext uri="{FF2B5EF4-FFF2-40B4-BE49-F238E27FC236}">
              <a16:creationId xmlns:a16="http://schemas.microsoft.com/office/drawing/2014/main" id="{20DCA2F4-FC7A-4B94-9C69-1EB3F10DC11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22" name="Text 19">
          <a:extLst>
            <a:ext uri="{FF2B5EF4-FFF2-40B4-BE49-F238E27FC236}">
              <a16:creationId xmlns:a16="http://schemas.microsoft.com/office/drawing/2014/main" id="{1B716F30-48C1-4FF1-96D8-8B1CE5554E2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23" name="Text 19">
          <a:extLst>
            <a:ext uri="{FF2B5EF4-FFF2-40B4-BE49-F238E27FC236}">
              <a16:creationId xmlns:a16="http://schemas.microsoft.com/office/drawing/2014/main" id="{37BB76BC-E83F-42A4-BCD9-DF9313EC473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24" name="Text 19">
          <a:extLst>
            <a:ext uri="{FF2B5EF4-FFF2-40B4-BE49-F238E27FC236}">
              <a16:creationId xmlns:a16="http://schemas.microsoft.com/office/drawing/2014/main" id="{3CAB8578-3E6C-44D7-AD23-F5B46CEE5B8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25" name="Text 19">
          <a:extLst>
            <a:ext uri="{FF2B5EF4-FFF2-40B4-BE49-F238E27FC236}">
              <a16:creationId xmlns:a16="http://schemas.microsoft.com/office/drawing/2014/main" id="{56D21668-E31F-447F-8F4C-480D5F3E421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26" name="Text 19">
          <a:extLst>
            <a:ext uri="{FF2B5EF4-FFF2-40B4-BE49-F238E27FC236}">
              <a16:creationId xmlns:a16="http://schemas.microsoft.com/office/drawing/2014/main" id="{7847FFA4-AA9C-4533-9D22-8ECC2B9B6B8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27" name="Text 19">
          <a:extLst>
            <a:ext uri="{FF2B5EF4-FFF2-40B4-BE49-F238E27FC236}">
              <a16:creationId xmlns:a16="http://schemas.microsoft.com/office/drawing/2014/main" id="{F1AC23A8-8563-473D-A355-92B58D50FC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28" name="Text 19">
          <a:extLst>
            <a:ext uri="{FF2B5EF4-FFF2-40B4-BE49-F238E27FC236}">
              <a16:creationId xmlns:a16="http://schemas.microsoft.com/office/drawing/2014/main" id="{1A9CD80B-A14E-422B-9062-F77F169538C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29" name="Text 19">
          <a:extLst>
            <a:ext uri="{FF2B5EF4-FFF2-40B4-BE49-F238E27FC236}">
              <a16:creationId xmlns:a16="http://schemas.microsoft.com/office/drawing/2014/main" id="{53881708-6B6B-4DB7-A010-A0BA9667CBC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30" name="Text 19">
          <a:extLst>
            <a:ext uri="{FF2B5EF4-FFF2-40B4-BE49-F238E27FC236}">
              <a16:creationId xmlns:a16="http://schemas.microsoft.com/office/drawing/2014/main" id="{F169A11E-F0EE-44E8-B06B-B548133B40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31" name="Text 19">
          <a:extLst>
            <a:ext uri="{FF2B5EF4-FFF2-40B4-BE49-F238E27FC236}">
              <a16:creationId xmlns:a16="http://schemas.microsoft.com/office/drawing/2014/main" id="{522593A0-6231-4E91-A36D-3D2A9507021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32" name="Text 19">
          <a:extLst>
            <a:ext uri="{FF2B5EF4-FFF2-40B4-BE49-F238E27FC236}">
              <a16:creationId xmlns:a16="http://schemas.microsoft.com/office/drawing/2014/main" id="{5D19DBB8-3485-4B3B-8A77-F9606221377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33" name="Text 19">
          <a:extLst>
            <a:ext uri="{FF2B5EF4-FFF2-40B4-BE49-F238E27FC236}">
              <a16:creationId xmlns:a16="http://schemas.microsoft.com/office/drawing/2014/main" id="{07A70D4A-5DF2-488A-80DC-6AEF764A255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34" name="Text 19">
          <a:extLst>
            <a:ext uri="{FF2B5EF4-FFF2-40B4-BE49-F238E27FC236}">
              <a16:creationId xmlns:a16="http://schemas.microsoft.com/office/drawing/2014/main" id="{C85D85F2-C2A6-4A3C-8659-DFF386716D7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35" name="Text 19">
          <a:extLst>
            <a:ext uri="{FF2B5EF4-FFF2-40B4-BE49-F238E27FC236}">
              <a16:creationId xmlns:a16="http://schemas.microsoft.com/office/drawing/2014/main" id="{23B54F59-607E-4B47-8BD8-7AA4CA23F8D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36" name="Text 19">
          <a:extLst>
            <a:ext uri="{FF2B5EF4-FFF2-40B4-BE49-F238E27FC236}">
              <a16:creationId xmlns:a16="http://schemas.microsoft.com/office/drawing/2014/main" id="{97F4F63D-997C-4250-9EDC-B8E063878F3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37" name="Text 19">
          <a:extLst>
            <a:ext uri="{FF2B5EF4-FFF2-40B4-BE49-F238E27FC236}">
              <a16:creationId xmlns:a16="http://schemas.microsoft.com/office/drawing/2014/main" id="{C4B4ADBD-EAE1-4A6C-ABB4-D02C5589808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38" name="Text 19">
          <a:extLst>
            <a:ext uri="{FF2B5EF4-FFF2-40B4-BE49-F238E27FC236}">
              <a16:creationId xmlns:a16="http://schemas.microsoft.com/office/drawing/2014/main" id="{28AD94FE-33F5-413B-B9AF-AD0727B870A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39" name="Text 19">
          <a:extLst>
            <a:ext uri="{FF2B5EF4-FFF2-40B4-BE49-F238E27FC236}">
              <a16:creationId xmlns:a16="http://schemas.microsoft.com/office/drawing/2014/main" id="{41FA649A-962F-46F2-AF73-9EBFBB65B82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40" name="Text 19">
          <a:extLst>
            <a:ext uri="{FF2B5EF4-FFF2-40B4-BE49-F238E27FC236}">
              <a16:creationId xmlns:a16="http://schemas.microsoft.com/office/drawing/2014/main" id="{5408DF45-EA62-4008-84F8-3560329CD67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41" name="Text 19">
          <a:extLst>
            <a:ext uri="{FF2B5EF4-FFF2-40B4-BE49-F238E27FC236}">
              <a16:creationId xmlns:a16="http://schemas.microsoft.com/office/drawing/2014/main" id="{B88EE1B8-AE12-4129-8BB5-EE2ECDC20CF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42" name="Text 19">
          <a:extLst>
            <a:ext uri="{FF2B5EF4-FFF2-40B4-BE49-F238E27FC236}">
              <a16:creationId xmlns:a16="http://schemas.microsoft.com/office/drawing/2014/main" id="{362220FD-A276-4E49-B586-0453F325AD1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43" name="Text 19">
          <a:extLst>
            <a:ext uri="{FF2B5EF4-FFF2-40B4-BE49-F238E27FC236}">
              <a16:creationId xmlns:a16="http://schemas.microsoft.com/office/drawing/2014/main" id="{18151410-E73E-403F-B76A-38B1F678BFD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44" name="Text 19">
          <a:extLst>
            <a:ext uri="{FF2B5EF4-FFF2-40B4-BE49-F238E27FC236}">
              <a16:creationId xmlns:a16="http://schemas.microsoft.com/office/drawing/2014/main" id="{7829766E-72DB-494B-B127-114DDDE2DEA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45" name="Text 19">
          <a:extLst>
            <a:ext uri="{FF2B5EF4-FFF2-40B4-BE49-F238E27FC236}">
              <a16:creationId xmlns:a16="http://schemas.microsoft.com/office/drawing/2014/main" id="{3366E50C-41A7-44C4-A472-20D28C8223D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46" name="Text 19">
          <a:extLst>
            <a:ext uri="{FF2B5EF4-FFF2-40B4-BE49-F238E27FC236}">
              <a16:creationId xmlns:a16="http://schemas.microsoft.com/office/drawing/2014/main" id="{81BD7960-4215-4C46-87AC-4444289E6A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47" name="Text 19">
          <a:extLst>
            <a:ext uri="{FF2B5EF4-FFF2-40B4-BE49-F238E27FC236}">
              <a16:creationId xmlns:a16="http://schemas.microsoft.com/office/drawing/2014/main" id="{87F3010F-F6FC-4EFF-831B-BEC369244F2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48" name="Text 19">
          <a:extLst>
            <a:ext uri="{FF2B5EF4-FFF2-40B4-BE49-F238E27FC236}">
              <a16:creationId xmlns:a16="http://schemas.microsoft.com/office/drawing/2014/main" id="{B589FD16-2260-43C0-893C-F90AAED59C4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49" name="Text 19">
          <a:extLst>
            <a:ext uri="{FF2B5EF4-FFF2-40B4-BE49-F238E27FC236}">
              <a16:creationId xmlns:a16="http://schemas.microsoft.com/office/drawing/2014/main" id="{D6E5B491-5678-4747-9EB4-D01A0ABD041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50" name="Text 19">
          <a:extLst>
            <a:ext uri="{FF2B5EF4-FFF2-40B4-BE49-F238E27FC236}">
              <a16:creationId xmlns:a16="http://schemas.microsoft.com/office/drawing/2014/main" id="{29422A8F-6CB8-4B2E-9DB4-B6045FAF0CE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51" name="Text 19">
          <a:extLst>
            <a:ext uri="{FF2B5EF4-FFF2-40B4-BE49-F238E27FC236}">
              <a16:creationId xmlns:a16="http://schemas.microsoft.com/office/drawing/2014/main" id="{6BC1CAA8-76DA-49A7-9CF1-3FD3F44E231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52" name="Text 19">
          <a:extLst>
            <a:ext uri="{FF2B5EF4-FFF2-40B4-BE49-F238E27FC236}">
              <a16:creationId xmlns:a16="http://schemas.microsoft.com/office/drawing/2014/main" id="{C70BE702-68C9-4501-B3B7-B53296EA6AB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53" name="Text 19">
          <a:extLst>
            <a:ext uri="{FF2B5EF4-FFF2-40B4-BE49-F238E27FC236}">
              <a16:creationId xmlns:a16="http://schemas.microsoft.com/office/drawing/2014/main" id="{F5676CBA-CD58-42B8-A992-F8F4E14ED1D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54" name="Text 19">
          <a:extLst>
            <a:ext uri="{FF2B5EF4-FFF2-40B4-BE49-F238E27FC236}">
              <a16:creationId xmlns:a16="http://schemas.microsoft.com/office/drawing/2014/main" id="{9E835854-BF0C-43A5-9113-2A491D11AC4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55" name="Text 19">
          <a:extLst>
            <a:ext uri="{FF2B5EF4-FFF2-40B4-BE49-F238E27FC236}">
              <a16:creationId xmlns:a16="http://schemas.microsoft.com/office/drawing/2014/main" id="{C6CA258A-7156-4AD2-8DE0-D14851A3C7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56" name="Text 19">
          <a:extLst>
            <a:ext uri="{FF2B5EF4-FFF2-40B4-BE49-F238E27FC236}">
              <a16:creationId xmlns:a16="http://schemas.microsoft.com/office/drawing/2014/main" id="{42D1749B-9A3B-4B0C-83F9-873DE23F5BC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57" name="Text 19">
          <a:extLst>
            <a:ext uri="{FF2B5EF4-FFF2-40B4-BE49-F238E27FC236}">
              <a16:creationId xmlns:a16="http://schemas.microsoft.com/office/drawing/2014/main" id="{CCA6C298-91E2-4714-8DAF-C09397F7131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58" name="Text 19">
          <a:extLst>
            <a:ext uri="{FF2B5EF4-FFF2-40B4-BE49-F238E27FC236}">
              <a16:creationId xmlns:a16="http://schemas.microsoft.com/office/drawing/2014/main" id="{37D0E0C1-2CAA-4C06-8D91-AE75A97D44D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59" name="Text 19">
          <a:extLst>
            <a:ext uri="{FF2B5EF4-FFF2-40B4-BE49-F238E27FC236}">
              <a16:creationId xmlns:a16="http://schemas.microsoft.com/office/drawing/2014/main" id="{5DA3B789-7711-45DE-95F6-BB408A14642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60" name="Text 19">
          <a:extLst>
            <a:ext uri="{FF2B5EF4-FFF2-40B4-BE49-F238E27FC236}">
              <a16:creationId xmlns:a16="http://schemas.microsoft.com/office/drawing/2014/main" id="{42EE8B45-946D-4205-B085-813930B093F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61" name="Text 19">
          <a:extLst>
            <a:ext uri="{FF2B5EF4-FFF2-40B4-BE49-F238E27FC236}">
              <a16:creationId xmlns:a16="http://schemas.microsoft.com/office/drawing/2014/main" id="{E04395C3-8D2E-4996-B07A-1A0019064CE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62" name="Text 19">
          <a:extLst>
            <a:ext uri="{FF2B5EF4-FFF2-40B4-BE49-F238E27FC236}">
              <a16:creationId xmlns:a16="http://schemas.microsoft.com/office/drawing/2014/main" id="{127FBA45-7D28-4BF8-8677-4A170A8530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63" name="Text 19">
          <a:extLst>
            <a:ext uri="{FF2B5EF4-FFF2-40B4-BE49-F238E27FC236}">
              <a16:creationId xmlns:a16="http://schemas.microsoft.com/office/drawing/2014/main" id="{AA0F2127-F58C-498C-B72C-1BDB6034A25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64" name="Text 19">
          <a:extLst>
            <a:ext uri="{FF2B5EF4-FFF2-40B4-BE49-F238E27FC236}">
              <a16:creationId xmlns:a16="http://schemas.microsoft.com/office/drawing/2014/main" id="{A64926C2-405F-44EB-BDE3-DCE2A6746DC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65" name="Text 19">
          <a:extLst>
            <a:ext uri="{FF2B5EF4-FFF2-40B4-BE49-F238E27FC236}">
              <a16:creationId xmlns:a16="http://schemas.microsoft.com/office/drawing/2014/main" id="{74F75B40-AC29-4569-A787-6594A322F4F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66" name="Text 19">
          <a:extLst>
            <a:ext uri="{FF2B5EF4-FFF2-40B4-BE49-F238E27FC236}">
              <a16:creationId xmlns:a16="http://schemas.microsoft.com/office/drawing/2014/main" id="{566DC856-7302-4FA0-980C-E091E6CCE75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67" name="Text 19">
          <a:extLst>
            <a:ext uri="{FF2B5EF4-FFF2-40B4-BE49-F238E27FC236}">
              <a16:creationId xmlns:a16="http://schemas.microsoft.com/office/drawing/2014/main" id="{10F652F5-827C-43B5-9887-B4F91C6A344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68" name="Text 19">
          <a:extLst>
            <a:ext uri="{FF2B5EF4-FFF2-40B4-BE49-F238E27FC236}">
              <a16:creationId xmlns:a16="http://schemas.microsoft.com/office/drawing/2014/main" id="{7A740A9F-7068-41BB-A7B3-F762CA2AA03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69" name="Text 19">
          <a:extLst>
            <a:ext uri="{FF2B5EF4-FFF2-40B4-BE49-F238E27FC236}">
              <a16:creationId xmlns:a16="http://schemas.microsoft.com/office/drawing/2014/main" id="{046D7372-4E18-439E-B9DA-86CF9DCF23C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70" name="Text 19">
          <a:extLst>
            <a:ext uri="{FF2B5EF4-FFF2-40B4-BE49-F238E27FC236}">
              <a16:creationId xmlns:a16="http://schemas.microsoft.com/office/drawing/2014/main" id="{F6C645CD-36C3-4378-8591-BD6BD7810F4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71" name="Text 19">
          <a:extLst>
            <a:ext uri="{FF2B5EF4-FFF2-40B4-BE49-F238E27FC236}">
              <a16:creationId xmlns:a16="http://schemas.microsoft.com/office/drawing/2014/main" id="{582925AD-FBB9-4239-8D5C-D0E690A1EB1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72" name="Text 19">
          <a:extLst>
            <a:ext uri="{FF2B5EF4-FFF2-40B4-BE49-F238E27FC236}">
              <a16:creationId xmlns:a16="http://schemas.microsoft.com/office/drawing/2014/main" id="{E4DA1FA4-3219-409D-909D-7404ABB1466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73" name="Text 19">
          <a:extLst>
            <a:ext uri="{FF2B5EF4-FFF2-40B4-BE49-F238E27FC236}">
              <a16:creationId xmlns:a16="http://schemas.microsoft.com/office/drawing/2014/main" id="{6D8C7E3A-6FB7-49F6-9E5B-E4FCCB02CE6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74" name="Text 19">
          <a:extLst>
            <a:ext uri="{FF2B5EF4-FFF2-40B4-BE49-F238E27FC236}">
              <a16:creationId xmlns:a16="http://schemas.microsoft.com/office/drawing/2014/main" id="{1119357D-E090-4326-A404-DFCE3E44994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75" name="Text 19">
          <a:extLst>
            <a:ext uri="{FF2B5EF4-FFF2-40B4-BE49-F238E27FC236}">
              <a16:creationId xmlns:a16="http://schemas.microsoft.com/office/drawing/2014/main" id="{FAF24376-EFDD-4FAA-AC57-BF5383B56D3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76" name="Text 19">
          <a:extLst>
            <a:ext uri="{FF2B5EF4-FFF2-40B4-BE49-F238E27FC236}">
              <a16:creationId xmlns:a16="http://schemas.microsoft.com/office/drawing/2014/main" id="{6D0F542E-AD31-443D-9E33-79B7CD6EFD8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77" name="Text 19">
          <a:extLst>
            <a:ext uri="{FF2B5EF4-FFF2-40B4-BE49-F238E27FC236}">
              <a16:creationId xmlns:a16="http://schemas.microsoft.com/office/drawing/2014/main" id="{2D0EBA18-C0E3-4607-AFEB-321B27A2C95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78" name="Text 19">
          <a:extLst>
            <a:ext uri="{FF2B5EF4-FFF2-40B4-BE49-F238E27FC236}">
              <a16:creationId xmlns:a16="http://schemas.microsoft.com/office/drawing/2014/main" id="{2DC19FF7-AA82-4770-A2AA-6B38D3F6BAA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79" name="Text 19">
          <a:extLst>
            <a:ext uri="{FF2B5EF4-FFF2-40B4-BE49-F238E27FC236}">
              <a16:creationId xmlns:a16="http://schemas.microsoft.com/office/drawing/2014/main" id="{6D2CFABA-7587-453B-AB40-E02BB6DA036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80" name="Text 19">
          <a:extLst>
            <a:ext uri="{FF2B5EF4-FFF2-40B4-BE49-F238E27FC236}">
              <a16:creationId xmlns:a16="http://schemas.microsoft.com/office/drawing/2014/main" id="{204C6425-8A94-4186-B3D8-19A3375E6B0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81" name="Text 19">
          <a:extLst>
            <a:ext uri="{FF2B5EF4-FFF2-40B4-BE49-F238E27FC236}">
              <a16:creationId xmlns:a16="http://schemas.microsoft.com/office/drawing/2014/main" id="{41AB2E81-C89F-4561-9B27-854485D55A8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82" name="Text 19">
          <a:extLst>
            <a:ext uri="{FF2B5EF4-FFF2-40B4-BE49-F238E27FC236}">
              <a16:creationId xmlns:a16="http://schemas.microsoft.com/office/drawing/2014/main" id="{031441E7-5027-4806-A0C1-04C1C868908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83" name="Text 19">
          <a:extLst>
            <a:ext uri="{FF2B5EF4-FFF2-40B4-BE49-F238E27FC236}">
              <a16:creationId xmlns:a16="http://schemas.microsoft.com/office/drawing/2014/main" id="{95EC56A9-8400-450F-A904-830D457DBFE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84" name="Text 19">
          <a:extLst>
            <a:ext uri="{FF2B5EF4-FFF2-40B4-BE49-F238E27FC236}">
              <a16:creationId xmlns:a16="http://schemas.microsoft.com/office/drawing/2014/main" id="{9C9C0EEC-79C9-4032-A248-137016EA366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85" name="Text 19">
          <a:extLst>
            <a:ext uri="{FF2B5EF4-FFF2-40B4-BE49-F238E27FC236}">
              <a16:creationId xmlns:a16="http://schemas.microsoft.com/office/drawing/2014/main" id="{88D0306E-4690-488A-9696-E74F15BC084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86" name="Text 19">
          <a:extLst>
            <a:ext uri="{FF2B5EF4-FFF2-40B4-BE49-F238E27FC236}">
              <a16:creationId xmlns:a16="http://schemas.microsoft.com/office/drawing/2014/main" id="{63F70159-2B60-4AC2-B740-F5C62F9437C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87" name="Text 19">
          <a:extLst>
            <a:ext uri="{FF2B5EF4-FFF2-40B4-BE49-F238E27FC236}">
              <a16:creationId xmlns:a16="http://schemas.microsoft.com/office/drawing/2014/main" id="{580AFF84-BD17-49EB-83DE-6AE2B53E9F0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88" name="Text 19">
          <a:extLst>
            <a:ext uri="{FF2B5EF4-FFF2-40B4-BE49-F238E27FC236}">
              <a16:creationId xmlns:a16="http://schemas.microsoft.com/office/drawing/2014/main" id="{E0D71C6E-28D1-4028-BE1B-05C69C948A9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89" name="Text 19">
          <a:extLst>
            <a:ext uri="{FF2B5EF4-FFF2-40B4-BE49-F238E27FC236}">
              <a16:creationId xmlns:a16="http://schemas.microsoft.com/office/drawing/2014/main" id="{FD8D8B79-AD9F-4FC1-89B6-C62BD18C8DD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90" name="Text 19">
          <a:extLst>
            <a:ext uri="{FF2B5EF4-FFF2-40B4-BE49-F238E27FC236}">
              <a16:creationId xmlns:a16="http://schemas.microsoft.com/office/drawing/2014/main" id="{21C1E9E3-5383-4014-911D-4D8789DCDC9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91" name="Text 19">
          <a:extLst>
            <a:ext uri="{FF2B5EF4-FFF2-40B4-BE49-F238E27FC236}">
              <a16:creationId xmlns:a16="http://schemas.microsoft.com/office/drawing/2014/main" id="{029F6D45-A9CA-468C-BF54-24E2D8DDF0F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92" name="Text 19">
          <a:extLst>
            <a:ext uri="{FF2B5EF4-FFF2-40B4-BE49-F238E27FC236}">
              <a16:creationId xmlns:a16="http://schemas.microsoft.com/office/drawing/2014/main" id="{196EACB1-17C4-4265-AFB5-A8B40FCA3E2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93" name="Text 19">
          <a:extLst>
            <a:ext uri="{FF2B5EF4-FFF2-40B4-BE49-F238E27FC236}">
              <a16:creationId xmlns:a16="http://schemas.microsoft.com/office/drawing/2014/main" id="{D284A13C-E11E-4B9C-BF14-3B04B057F4E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94" name="Text 19">
          <a:extLst>
            <a:ext uri="{FF2B5EF4-FFF2-40B4-BE49-F238E27FC236}">
              <a16:creationId xmlns:a16="http://schemas.microsoft.com/office/drawing/2014/main" id="{E1B4A647-9A91-45E4-9C78-7D1AFE9C99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95" name="Text 19">
          <a:extLst>
            <a:ext uri="{FF2B5EF4-FFF2-40B4-BE49-F238E27FC236}">
              <a16:creationId xmlns:a16="http://schemas.microsoft.com/office/drawing/2014/main" id="{9993C9E9-CF75-4100-A9F5-B8F184663E8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96" name="Text 19">
          <a:extLst>
            <a:ext uri="{FF2B5EF4-FFF2-40B4-BE49-F238E27FC236}">
              <a16:creationId xmlns:a16="http://schemas.microsoft.com/office/drawing/2014/main" id="{7A88B6B6-7439-4187-80C8-3DC02A41232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97" name="Text 19">
          <a:extLst>
            <a:ext uri="{FF2B5EF4-FFF2-40B4-BE49-F238E27FC236}">
              <a16:creationId xmlns:a16="http://schemas.microsoft.com/office/drawing/2014/main" id="{DBF259F3-381E-49E4-B04C-1F2B3103BF4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98" name="Text 19">
          <a:extLst>
            <a:ext uri="{FF2B5EF4-FFF2-40B4-BE49-F238E27FC236}">
              <a16:creationId xmlns:a16="http://schemas.microsoft.com/office/drawing/2014/main" id="{A761D7CE-9C7D-47E6-815C-FF79A785741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699" name="Text 19">
          <a:extLst>
            <a:ext uri="{FF2B5EF4-FFF2-40B4-BE49-F238E27FC236}">
              <a16:creationId xmlns:a16="http://schemas.microsoft.com/office/drawing/2014/main" id="{C1215CF0-93D7-476F-A77E-34661024B78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00" name="Text 19">
          <a:extLst>
            <a:ext uri="{FF2B5EF4-FFF2-40B4-BE49-F238E27FC236}">
              <a16:creationId xmlns:a16="http://schemas.microsoft.com/office/drawing/2014/main" id="{AD8E6F86-FBB5-4E32-85AE-5F76F4A3205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01" name="Text 19">
          <a:extLst>
            <a:ext uri="{FF2B5EF4-FFF2-40B4-BE49-F238E27FC236}">
              <a16:creationId xmlns:a16="http://schemas.microsoft.com/office/drawing/2014/main" id="{7B19CD06-5E69-490D-B6A4-E64F74460C6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02" name="Text 19">
          <a:extLst>
            <a:ext uri="{FF2B5EF4-FFF2-40B4-BE49-F238E27FC236}">
              <a16:creationId xmlns:a16="http://schemas.microsoft.com/office/drawing/2014/main" id="{EB066925-6632-411F-8E12-033D7B27DE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03" name="Text 19">
          <a:extLst>
            <a:ext uri="{FF2B5EF4-FFF2-40B4-BE49-F238E27FC236}">
              <a16:creationId xmlns:a16="http://schemas.microsoft.com/office/drawing/2014/main" id="{9085D85C-E114-4D95-AB32-B42935D76C2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04" name="Text 19">
          <a:extLst>
            <a:ext uri="{FF2B5EF4-FFF2-40B4-BE49-F238E27FC236}">
              <a16:creationId xmlns:a16="http://schemas.microsoft.com/office/drawing/2014/main" id="{BC4F5779-B22F-491C-B740-A5F85863E23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05" name="Text 19">
          <a:extLst>
            <a:ext uri="{FF2B5EF4-FFF2-40B4-BE49-F238E27FC236}">
              <a16:creationId xmlns:a16="http://schemas.microsoft.com/office/drawing/2014/main" id="{8327FAD8-27AC-473D-95FC-395DB2183D2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06" name="Text 19">
          <a:extLst>
            <a:ext uri="{FF2B5EF4-FFF2-40B4-BE49-F238E27FC236}">
              <a16:creationId xmlns:a16="http://schemas.microsoft.com/office/drawing/2014/main" id="{F90F00D6-A72D-47A9-AF52-371375E714C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07" name="Text 19">
          <a:extLst>
            <a:ext uri="{FF2B5EF4-FFF2-40B4-BE49-F238E27FC236}">
              <a16:creationId xmlns:a16="http://schemas.microsoft.com/office/drawing/2014/main" id="{1F31E02B-3291-4FA7-B909-083A045B421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08" name="Text 19">
          <a:extLst>
            <a:ext uri="{FF2B5EF4-FFF2-40B4-BE49-F238E27FC236}">
              <a16:creationId xmlns:a16="http://schemas.microsoft.com/office/drawing/2014/main" id="{845791F8-E365-4BBF-998C-11683B5D2F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09" name="Text 19">
          <a:extLst>
            <a:ext uri="{FF2B5EF4-FFF2-40B4-BE49-F238E27FC236}">
              <a16:creationId xmlns:a16="http://schemas.microsoft.com/office/drawing/2014/main" id="{315DB0B9-3A54-4A6E-B49E-D6B7BA713A3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10" name="Text 19">
          <a:extLst>
            <a:ext uri="{FF2B5EF4-FFF2-40B4-BE49-F238E27FC236}">
              <a16:creationId xmlns:a16="http://schemas.microsoft.com/office/drawing/2014/main" id="{91213073-C622-4EB7-87DC-035FF2F60A9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11" name="Text 19">
          <a:extLst>
            <a:ext uri="{FF2B5EF4-FFF2-40B4-BE49-F238E27FC236}">
              <a16:creationId xmlns:a16="http://schemas.microsoft.com/office/drawing/2014/main" id="{B43B1D43-392C-4BE2-BEB3-AEF9B962316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12" name="Text 19">
          <a:extLst>
            <a:ext uri="{FF2B5EF4-FFF2-40B4-BE49-F238E27FC236}">
              <a16:creationId xmlns:a16="http://schemas.microsoft.com/office/drawing/2014/main" id="{8F5B05DB-AEFE-4936-8C56-3FEE406E62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13" name="Text 19">
          <a:extLst>
            <a:ext uri="{FF2B5EF4-FFF2-40B4-BE49-F238E27FC236}">
              <a16:creationId xmlns:a16="http://schemas.microsoft.com/office/drawing/2014/main" id="{C859E07F-0DCA-427E-ABF7-79874AB2CB7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14" name="Text 19">
          <a:extLst>
            <a:ext uri="{FF2B5EF4-FFF2-40B4-BE49-F238E27FC236}">
              <a16:creationId xmlns:a16="http://schemas.microsoft.com/office/drawing/2014/main" id="{031B5D02-D114-47FA-9BCF-03AE69907A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15" name="Text 19">
          <a:extLst>
            <a:ext uri="{FF2B5EF4-FFF2-40B4-BE49-F238E27FC236}">
              <a16:creationId xmlns:a16="http://schemas.microsoft.com/office/drawing/2014/main" id="{A5B0202E-4C06-43D3-A6EE-AA70274D5C4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16" name="Text 19">
          <a:extLst>
            <a:ext uri="{FF2B5EF4-FFF2-40B4-BE49-F238E27FC236}">
              <a16:creationId xmlns:a16="http://schemas.microsoft.com/office/drawing/2014/main" id="{E3793759-A36C-4A44-87FE-8836AB93925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17" name="Text 19">
          <a:extLst>
            <a:ext uri="{FF2B5EF4-FFF2-40B4-BE49-F238E27FC236}">
              <a16:creationId xmlns:a16="http://schemas.microsoft.com/office/drawing/2014/main" id="{D879C557-7241-4017-947F-23E73996132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18" name="Text 19">
          <a:extLst>
            <a:ext uri="{FF2B5EF4-FFF2-40B4-BE49-F238E27FC236}">
              <a16:creationId xmlns:a16="http://schemas.microsoft.com/office/drawing/2014/main" id="{A918D616-1711-48C3-A489-22B1CACE7DA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19" name="Text 19">
          <a:extLst>
            <a:ext uri="{FF2B5EF4-FFF2-40B4-BE49-F238E27FC236}">
              <a16:creationId xmlns:a16="http://schemas.microsoft.com/office/drawing/2014/main" id="{FB04A8DF-B6E1-4521-BF7B-1656E3EFEB3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20" name="Text 19">
          <a:extLst>
            <a:ext uri="{FF2B5EF4-FFF2-40B4-BE49-F238E27FC236}">
              <a16:creationId xmlns:a16="http://schemas.microsoft.com/office/drawing/2014/main" id="{0553CC61-2BE7-4BFD-83C2-C5677EA5D18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21" name="Text 19">
          <a:extLst>
            <a:ext uri="{FF2B5EF4-FFF2-40B4-BE49-F238E27FC236}">
              <a16:creationId xmlns:a16="http://schemas.microsoft.com/office/drawing/2014/main" id="{A8293105-208D-4CDB-8551-631F3218951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22" name="Text 19">
          <a:extLst>
            <a:ext uri="{FF2B5EF4-FFF2-40B4-BE49-F238E27FC236}">
              <a16:creationId xmlns:a16="http://schemas.microsoft.com/office/drawing/2014/main" id="{FACFA3F8-BBBB-43F5-A423-C82A7DEBEEA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23" name="Text 19">
          <a:extLst>
            <a:ext uri="{FF2B5EF4-FFF2-40B4-BE49-F238E27FC236}">
              <a16:creationId xmlns:a16="http://schemas.microsoft.com/office/drawing/2014/main" id="{FF41AF8B-6B8E-460D-9AB3-63C362914D7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24" name="Text 19">
          <a:extLst>
            <a:ext uri="{FF2B5EF4-FFF2-40B4-BE49-F238E27FC236}">
              <a16:creationId xmlns:a16="http://schemas.microsoft.com/office/drawing/2014/main" id="{85022F15-7DD6-462D-9BF6-3D9D10D5488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25" name="Text 19">
          <a:extLst>
            <a:ext uri="{FF2B5EF4-FFF2-40B4-BE49-F238E27FC236}">
              <a16:creationId xmlns:a16="http://schemas.microsoft.com/office/drawing/2014/main" id="{6412D116-29C1-4904-A457-604FA01C0CD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26" name="Text 19">
          <a:extLst>
            <a:ext uri="{FF2B5EF4-FFF2-40B4-BE49-F238E27FC236}">
              <a16:creationId xmlns:a16="http://schemas.microsoft.com/office/drawing/2014/main" id="{446155B7-6D73-482F-9838-B51B3633FC8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27" name="Text 19">
          <a:extLst>
            <a:ext uri="{FF2B5EF4-FFF2-40B4-BE49-F238E27FC236}">
              <a16:creationId xmlns:a16="http://schemas.microsoft.com/office/drawing/2014/main" id="{1D452B8A-61B3-411E-AECA-559BA6B2493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28" name="Text 19">
          <a:extLst>
            <a:ext uri="{FF2B5EF4-FFF2-40B4-BE49-F238E27FC236}">
              <a16:creationId xmlns:a16="http://schemas.microsoft.com/office/drawing/2014/main" id="{0114DF25-D048-414D-8368-28F37E834C9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29" name="Text 19">
          <a:extLst>
            <a:ext uri="{FF2B5EF4-FFF2-40B4-BE49-F238E27FC236}">
              <a16:creationId xmlns:a16="http://schemas.microsoft.com/office/drawing/2014/main" id="{E89C6878-D669-4020-85B5-203AF5B168A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30" name="Text 19">
          <a:extLst>
            <a:ext uri="{FF2B5EF4-FFF2-40B4-BE49-F238E27FC236}">
              <a16:creationId xmlns:a16="http://schemas.microsoft.com/office/drawing/2014/main" id="{357579A5-8D10-4460-93C8-785687F70EC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31" name="Text 19">
          <a:extLst>
            <a:ext uri="{FF2B5EF4-FFF2-40B4-BE49-F238E27FC236}">
              <a16:creationId xmlns:a16="http://schemas.microsoft.com/office/drawing/2014/main" id="{BDFAAAE5-677C-4F18-8506-4F6216156E6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32" name="Text 19">
          <a:extLst>
            <a:ext uri="{FF2B5EF4-FFF2-40B4-BE49-F238E27FC236}">
              <a16:creationId xmlns:a16="http://schemas.microsoft.com/office/drawing/2014/main" id="{4B827619-19B4-4AEB-8C5E-D8F0DAF45E0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33" name="Text 19">
          <a:extLst>
            <a:ext uri="{FF2B5EF4-FFF2-40B4-BE49-F238E27FC236}">
              <a16:creationId xmlns:a16="http://schemas.microsoft.com/office/drawing/2014/main" id="{16BD9A30-E552-4679-940D-40D1313FBB8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34" name="Text 19">
          <a:extLst>
            <a:ext uri="{FF2B5EF4-FFF2-40B4-BE49-F238E27FC236}">
              <a16:creationId xmlns:a16="http://schemas.microsoft.com/office/drawing/2014/main" id="{001D4C40-8D6C-440E-825A-DA2EBB300CF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35" name="Text 19">
          <a:extLst>
            <a:ext uri="{FF2B5EF4-FFF2-40B4-BE49-F238E27FC236}">
              <a16:creationId xmlns:a16="http://schemas.microsoft.com/office/drawing/2014/main" id="{5BA6F461-0DDF-4B25-8F40-6B1EB538C60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36" name="Text 19">
          <a:extLst>
            <a:ext uri="{FF2B5EF4-FFF2-40B4-BE49-F238E27FC236}">
              <a16:creationId xmlns:a16="http://schemas.microsoft.com/office/drawing/2014/main" id="{67EE0ECB-B6F9-4138-984F-08AA2AB0DA8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37" name="Text 19">
          <a:extLst>
            <a:ext uri="{FF2B5EF4-FFF2-40B4-BE49-F238E27FC236}">
              <a16:creationId xmlns:a16="http://schemas.microsoft.com/office/drawing/2014/main" id="{6DD5B3AF-8FA3-4E63-96F7-FC0F64EA040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38" name="Text 19">
          <a:extLst>
            <a:ext uri="{FF2B5EF4-FFF2-40B4-BE49-F238E27FC236}">
              <a16:creationId xmlns:a16="http://schemas.microsoft.com/office/drawing/2014/main" id="{99AF8DBA-D0AC-4A6F-947A-C11F2C65AAA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39" name="Text 19">
          <a:extLst>
            <a:ext uri="{FF2B5EF4-FFF2-40B4-BE49-F238E27FC236}">
              <a16:creationId xmlns:a16="http://schemas.microsoft.com/office/drawing/2014/main" id="{DE2D45EC-32AA-4C87-BE39-54C5AD1DC72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40" name="Text 19">
          <a:extLst>
            <a:ext uri="{FF2B5EF4-FFF2-40B4-BE49-F238E27FC236}">
              <a16:creationId xmlns:a16="http://schemas.microsoft.com/office/drawing/2014/main" id="{3D4B0021-3D4E-4A53-B630-C2683C03CAC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741" name="Text 19">
          <a:extLst>
            <a:ext uri="{FF2B5EF4-FFF2-40B4-BE49-F238E27FC236}">
              <a16:creationId xmlns:a16="http://schemas.microsoft.com/office/drawing/2014/main" id="{AF591826-A9BC-40F3-9EEC-76701616DC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42" name="Text 19">
          <a:extLst>
            <a:ext uri="{FF2B5EF4-FFF2-40B4-BE49-F238E27FC236}">
              <a16:creationId xmlns:a16="http://schemas.microsoft.com/office/drawing/2014/main" id="{895B55D9-2E39-4714-8264-1805A0E355E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43" name="Text 19">
          <a:extLst>
            <a:ext uri="{FF2B5EF4-FFF2-40B4-BE49-F238E27FC236}">
              <a16:creationId xmlns:a16="http://schemas.microsoft.com/office/drawing/2014/main" id="{B35A706A-9401-49B8-9FE3-9D2263810F0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44" name="Text 19">
          <a:extLst>
            <a:ext uri="{FF2B5EF4-FFF2-40B4-BE49-F238E27FC236}">
              <a16:creationId xmlns:a16="http://schemas.microsoft.com/office/drawing/2014/main" id="{84A6B141-2133-4FA5-B0DF-ADE02E394A0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45" name="Text 19">
          <a:extLst>
            <a:ext uri="{FF2B5EF4-FFF2-40B4-BE49-F238E27FC236}">
              <a16:creationId xmlns:a16="http://schemas.microsoft.com/office/drawing/2014/main" id="{DE33A529-F186-4905-96ED-0E7589DDCC7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46" name="Text 19">
          <a:extLst>
            <a:ext uri="{FF2B5EF4-FFF2-40B4-BE49-F238E27FC236}">
              <a16:creationId xmlns:a16="http://schemas.microsoft.com/office/drawing/2014/main" id="{0C53D2B5-51BE-44BC-AA85-C4755D8AC17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47" name="Text 19">
          <a:extLst>
            <a:ext uri="{FF2B5EF4-FFF2-40B4-BE49-F238E27FC236}">
              <a16:creationId xmlns:a16="http://schemas.microsoft.com/office/drawing/2014/main" id="{9C45D99E-63C0-4E74-83C7-DE040CB41AD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48" name="Text 19">
          <a:extLst>
            <a:ext uri="{FF2B5EF4-FFF2-40B4-BE49-F238E27FC236}">
              <a16:creationId xmlns:a16="http://schemas.microsoft.com/office/drawing/2014/main" id="{B5C91F72-EC11-4FC3-B7B8-2C06624486E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49" name="Text 19">
          <a:extLst>
            <a:ext uri="{FF2B5EF4-FFF2-40B4-BE49-F238E27FC236}">
              <a16:creationId xmlns:a16="http://schemas.microsoft.com/office/drawing/2014/main" id="{244FECA3-B5FC-473F-83DE-A656C1A6DE5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50" name="Text 19">
          <a:extLst>
            <a:ext uri="{FF2B5EF4-FFF2-40B4-BE49-F238E27FC236}">
              <a16:creationId xmlns:a16="http://schemas.microsoft.com/office/drawing/2014/main" id="{56D55B5D-92C3-4495-B664-EE677046008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51" name="Text 19">
          <a:extLst>
            <a:ext uri="{FF2B5EF4-FFF2-40B4-BE49-F238E27FC236}">
              <a16:creationId xmlns:a16="http://schemas.microsoft.com/office/drawing/2014/main" id="{A2FE7E95-ADDE-4222-BE99-5C6931135DE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52" name="Text 19">
          <a:extLst>
            <a:ext uri="{FF2B5EF4-FFF2-40B4-BE49-F238E27FC236}">
              <a16:creationId xmlns:a16="http://schemas.microsoft.com/office/drawing/2014/main" id="{853E7DDC-0BA5-449F-A6E4-081170CA718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53" name="Text 19">
          <a:extLst>
            <a:ext uri="{FF2B5EF4-FFF2-40B4-BE49-F238E27FC236}">
              <a16:creationId xmlns:a16="http://schemas.microsoft.com/office/drawing/2014/main" id="{0F0F406D-81A2-4533-858F-52C16134CB8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54" name="Text 19">
          <a:extLst>
            <a:ext uri="{FF2B5EF4-FFF2-40B4-BE49-F238E27FC236}">
              <a16:creationId xmlns:a16="http://schemas.microsoft.com/office/drawing/2014/main" id="{C569269B-727D-4FA6-9557-4C207D4AE34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55" name="Text 19">
          <a:extLst>
            <a:ext uri="{FF2B5EF4-FFF2-40B4-BE49-F238E27FC236}">
              <a16:creationId xmlns:a16="http://schemas.microsoft.com/office/drawing/2014/main" id="{02F7385D-23BB-4E83-B329-2AEA39DD878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56" name="Text 19">
          <a:extLst>
            <a:ext uri="{FF2B5EF4-FFF2-40B4-BE49-F238E27FC236}">
              <a16:creationId xmlns:a16="http://schemas.microsoft.com/office/drawing/2014/main" id="{0BD82B17-60C4-49C5-AE46-E3CFCCA91B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57" name="Text 19">
          <a:extLst>
            <a:ext uri="{FF2B5EF4-FFF2-40B4-BE49-F238E27FC236}">
              <a16:creationId xmlns:a16="http://schemas.microsoft.com/office/drawing/2014/main" id="{0B05A577-3BE9-40F1-A7BC-ADC0DEB8E61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58" name="Text 19">
          <a:extLst>
            <a:ext uri="{FF2B5EF4-FFF2-40B4-BE49-F238E27FC236}">
              <a16:creationId xmlns:a16="http://schemas.microsoft.com/office/drawing/2014/main" id="{5219FA71-BF8E-4437-AB07-C5DDCC8F2B7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59" name="Text 19">
          <a:extLst>
            <a:ext uri="{FF2B5EF4-FFF2-40B4-BE49-F238E27FC236}">
              <a16:creationId xmlns:a16="http://schemas.microsoft.com/office/drawing/2014/main" id="{00D383EA-CA48-4A5F-BEC5-D6807B73D02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60" name="Text 19">
          <a:extLst>
            <a:ext uri="{FF2B5EF4-FFF2-40B4-BE49-F238E27FC236}">
              <a16:creationId xmlns:a16="http://schemas.microsoft.com/office/drawing/2014/main" id="{B0C9A18E-B2A5-47DE-B46C-C73DE527F42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61" name="Text 19">
          <a:extLst>
            <a:ext uri="{FF2B5EF4-FFF2-40B4-BE49-F238E27FC236}">
              <a16:creationId xmlns:a16="http://schemas.microsoft.com/office/drawing/2014/main" id="{E880897A-1453-4FE2-8282-54C9863046A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62" name="Text 19">
          <a:extLst>
            <a:ext uri="{FF2B5EF4-FFF2-40B4-BE49-F238E27FC236}">
              <a16:creationId xmlns:a16="http://schemas.microsoft.com/office/drawing/2014/main" id="{62130272-178C-4678-BFE0-089911C0518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63" name="Text 19">
          <a:extLst>
            <a:ext uri="{FF2B5EF4-FFF2-40B4-BE49-F238E27FC236}">
              <a16:creationId xmlns:a16="http://schemas.microsoft.com/office/drawing/2014/main" id="{E86584EE-BDB1-43F7-B6D0-BECB4E1A0C4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64" name="Text 19">
          <a:extLst>
            <a:ext uri="{FF2B5EF4-FFF2-40B4-BE49-F238E27FC236}">
              <a16:creationId xmlns:a16="http://schemas.microsoft.com/office/drawing/2014/main" id="{19B2EA7D-3944-47B7-B2BD-1C1ECC23103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65" name="Text 19">
          <a:extLst>
            <a:ext uri="{FF2B5EF4-FFF2-40B4-BE49-F238E27FC236}">
              <a16:creationId xmlns:a16="http://schemas.microsoft.com/office/drawing/2014/main" id="{D4254AD1-031C-4482-9B4D-2AF4CDAC3A2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66" name="Text 19">
          <a:extLst>
            <a:ext uri="{FF2B5EF4-FFF2-40B4-BE49-F238E27FC236}">
              <a16:creationId xmlns:a16="http://schemas.microsoft.com/office/drawing/2014/main" id="{8271E3E9-E7FB-4C5F-8C9A-969850E1F5C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67" name="Text 19">
          <a:extLst>
            <a:ext uri="{FF2B5EF4-FFF2-40B4-BE49-F238E27FC236}">
              <a16:creationId xmlns:a16="http://schemas.microsoft.com/office/drawing/2014/main" id="{0041CD80-7EA2-4CC5-9FC8-CF7B6DED101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68" name="Text 19">
          <a:extLst>
            <a:ext uri="{FF2B5EF4-FFF2-40B4-BE49-F238E27FC236}">
              <a16:creationId xmlns:a16="http://schemas.microsoft.com/office/drawing/2014/main" id="{81E058E4-20DF-4C34-97E2-04B4028E0E4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69" name="Text 19">
          <a:extLst>
            <a:ext uri="{FF2B5EF4-FFF2-40B4-BE49-F238E27FC236}">
              <a16:creationId xmlns:a16="http://schemas.microsoft.com/office/drawing/2014/main" id="{285C3BBA-86B2-41FE-8468-103457FC8A0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70" name="Text 19">
          <a:extLst>
            <a:ext uri="{FF2B5EF4-FFF2-40B4-BE49-F238E27FC236}">
              <a16:creationId xmlns:a16="http://schemas.microsoft.com/office/drawing/2014/main" id="{4E1C2812-21C2-48FB-B99C-64ABF2E1805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71" name="Text 19">
          <a:extLst>
            <a:ext uri="{FF2B5EF4-FFF2-40B4-BE49-F238E27FC236}">
              <a16:creationId xmlns:a16="http://schemas.microsoft.com/office/drawing/2014/main" id="{6C6EFC9A-DD76-4ABC-A30C-A932F855200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72" name="Text 19">
          <a:extLst>
            <a:ext uri="{FF2B5EF4-FFF2-40B4-BE49-F238E27FC236}">
              <a16:creationId xmlns:a16="http://schemas.microsoft.com/office/drawing/2014/main" id="{E6434D2A-CE36-4B04-90EA-CDC4FB37AEC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73" name="Text 19">
          <a:extLst>
            <a:ext uri="{FF2B5EF4-FFF2-40B4-BE49-F238E27FC236}">
              <a16:creationId xmlns:a16="http://schemas.microsoft.com/office/drawing/2014/main" id="{5631011A-1086-431F-83B2-367925640B3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74" name="Text 19">
          <a:extLst>
            <a:ext uri="{FF2B5EF4-FFF2-40B4-BE49-F238E27FC236}">
              <a16:creationId xmlns:a16="http://schemas.microsoft.com/office/drawing/2014/main" id="{013807E9-9C1A-483E-BBF0-B927236133E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75" name="Text 19">
          <a:extLst>
            <a:ext uri="{FF2B5EF4-FFF2-40B4-BE49-F238E27FC236}">
              <a16:creationId xmlns:a16="http://schemas.microsoft.com/office/drawing/2014/main" id="{1D4B1563-CCFE-4CB8-97F7-89A4F4F26DB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76" name="Text 19">
          <a:extLst>
            <a:ext uri="{FF2B5EF4-FFF2-40B4-BE49-F238E27FC236}">
              <a16:creationId xmlns:a16="http://schemas.microsoft.com/office/drawing/2014/main" id="{77EA56EA-E3C3-42D1-A254-D9F2A9935D9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77" name="Text 19">
          <a:extLst>
            <a:ext uri="{FF2B5EF4-FFF2-40B4-BE49-F238E27FC236}">
              <a16:creationId xmlns:a16="http://schemas.microsoft.com/office/drawing/2014/main" id="{8BB08344-2208-4ADD-94C2-D712579C98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78" name="Text 19">
          <a:extLst>
            <a:ext uri="{FF2B5EF4-FFF2-40B4-BE49-F238E27FC236}">
              <a16:creationId xmlns:a16="http://schemas.microsoft.com/office/drawing/2014/main" id="{A8802054-F814-44EF-8B94-05A7E87ECF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79" name="Text 19">
          <a:extLst>
            <a:ext uri="{FF2B5EF4-FFF2-40B4-BE49-F238E27FC236}">
              <a16:creationId xmlns:a16="http://schemas.microsoft.com/office/drawing/2014/main" id="{DB7186DE-61CF-4110-9BF1-6A778D974EE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80" name="Text 19">
          <a:extLst>
            <a:ext uri="{FF2B5EF4-FFF2-40B4-BE49-F238E27FC236}">
              <a16:creationId xmlns:a16="http://schemas.microsoft.com/office/drawing/2014/main" id="{A0D7449E-3DE1-4383-9F9F-90989E8EC32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81" name="Text 19">
          <a:extLst>
            <a:ext uri="{FF2B5EF4-FFF2-40B4-BE49-F238E27FC236}">
              <a16:creationId xmlns:a16="http://schemas.microsoft.com/office/drawing/2014/main" id="{B6FF7282-3EC0-41D7-B54B-67591918398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82" name="Text 19">
          <a:extLst>
            <a:ext uri="{FF2B5EF4-FFF2-40B4-BE49-F238E27FC236}">
              <a16:creationId xmlns:a16="http://schemas.microsoft.com/office/drawing/2014/main" id="{69F54038-C411-4D42-8422-CDB4AA315CC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83" name="Text 19">
          <a:extLst>
            <a:ext uri="{FF2B5EF4-FFF2-40B4-BE49-F238E27FC236}">
              <a16:creationId xmlns:a16="http://schemas.microsoft.com/office/drawing/2014/main" id="{33D357E4-2041-46FD-9F64-E14D579108F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84" name="Text 19">
          <a:extLst>
            <a:ext uri="{FF2B5EF4-FFF2-40B4-BE49-F238E27FC236}">
              <a16:creationId xmlns:a16="http://schemas.microsoft.com/office/drawing/2014/main" id="{072FEAE1-D8B0-43A4-85B8-A303793F045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85" name="Text 19">
          <a:extLst>
            <a:ext uri="{FF2B5EF4-FFF2-40B4-BE49-F238E27FC236}">
              <a16:creationId xmlns:a16="http://schemas.microsoft.com/office/drawing/2014/main" id="{0FBF693E-43A4-46CE-9968-6C57B09FA62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86" name="Text 19">
          <a:extLst>
            <a:ext uri="{FF2B5EF4-FFF2-40B4-BE49-F238E27FC236}">
              <a16:creationId xmlns:a16="http://schemas.microsoft.com/office/drawing/2014/main" id="{0EE912AB-58A9-44A8-B31A-8137361F700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87" name="Text 19">
          <a:extLst>
            <a:ext uri="{FF2B5EF4-FFF2-40B4-BE49-F238E27FC236}">
              <a16:creationId xmlns:a16="http://schemas.microsoft.com/office/drawing/2014/main" id="{EA7672E7-3177-4C47-AAC5-CB8AA1CBC7C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88" name="Text 19">
          <a:extLst>
            <a:ext uri="{FF2B5EF4-FFF2-40B4-BE49-F238E27FC236}">
              <a16:creationId xmlns:a16="http://schemas.microsoft.com/office/drawing/2014/main" id="{BD1314D4-C1C9-4C35-A671-61037BDDD8D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89" name="Text 19">
          <a:extLst>
            <a:ext uri="{FF2B5EF4-FFF2-40B4-BE49-F238E27FC236}">
              <a16:creationId xmlns:a16="http://schemas.microsoft.com/office/drawing/2014/main" id="{98D3DF17-4E27-42A6-A9BB-8CD813946A1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90" name="Text 19">
          <a:extLst>
            <a:ext uri="{FF2B5EF4-FFF2-40B4-BE49-F238E27FC236}">
              <a16:creationId xmlns:a16="http://schemas.microsoft.com/office/drawing/2014/main" id="{0E6FDC34-168A-4196-922E-9D5D4F47292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91" name="Text 19">
          <a:extLst>
            <a:ext uri="{FF2B5EF4-FFF2-40B4-BE49-F238E27FC236}">
              <a16:creationId xmlns:a16="http://schemas.microsoft.com/office/drawing/2014/main" id="{B61D920A-AE54-459F-9E82-DFD8D12716C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92" name="Text 19">
          <a:extLst>
            <a:ext uri="{FF2B5EF4-FFF2-40B4-BE49-F238E27FC236}">
              <a16:creationId xmlns:a16="http://schemas.microsoft.com/office/drawing/2014/main" id="{D5AFA61C-146F-4CE7-9D7E-5791F627F30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93" name="Text 19">
          <a:extLst>
            <a:ext uri="{FF2B5EF4-FFF2-40B4-BE49-F238E27FC236}">
              <a16:creationId xmlns:a16="http://schemas.microsoft.com/office/drawing/2014/main" id="{9ACD7735-CD95-46F1-8240-DC17620511F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94" name="Text 19">
          <a:extLst>
            <a:ext uri="{FF2B5EF4-FFF2-40B4-BE49-F238E27FC236}">
              <a16:creationId xmlns:a16="http://schemas.microsoft.com/office/drawing/2014/main" id="{7845864D-C9C4-4A47-A956-A8491395552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95" name="Text 19">
          <a:extLst>
            <a:ext uri="{FF2B5EF4-FFF2-40B4-BE49-F238E27FC236}">
              <a16:creationId xmlns:a16="http://schemas.microsoft.com/office/drawing/2014/main" id="{38CCAA93-BA8D-4192-9A40-41A555E896D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96" name="Text 19">
          <a:extLst>
            <a:ext uri="{FF2B5EF4-FFF2-40B4-BE49-F238E27FC236}">
              <a16:creationId xmlns:a16="http://schemas.microsoft.com/office/drawing/2014/main" id="{F387FAC3-8DD1-4F8A-A6E0-482D8A6F0E4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97" name="Text 19">
          <a:extLst>
            <a:ext uri="{FF2B5EF4-FFF2-40B4-BE49-F238E27FC236}">
              <a16:creationId xmlns:a16="http://schemas.microsoft.com/office/drawing/2014/main" id="{C29C136B-DFC4-4510-B2B0-F2075AD1960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98" name="Text 19">
          <a:extLst>
            <a:ext uri="{FF2B5EF4-FFF2-40B4-BE49-F238E27FC236}">
              <a16:creationId xmlns:a16="http://schemas.microsoft.com/office/drawing/2014/main" id="{1528A58D-0C77-404B-A242-6EC21CBA091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799" name="Text 19">
          <a:extLst>
            <a:ext uri="{FF2B5EF4-FFF2-40B4-BE49-F238E27FC236}">
              <a16:creationId xmlns:a16="http://schemas.microsoft.com/office/drawing/2014/main" id="{8CF68974-76EB-4CB7-8F05-DBD6AB8EDAD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00" name="Text 19">
          <a:extLst>
            <a:ext uri="{FF2B5EF4-FFF2-40B4-BE49-F238E27FC236}">
              <a16:creationId xmlns:a16="http://schemas.microsoft.com/office/drawing/2014/main" id="{B2D7DDBE-A5F7-46A6-A44B-E0F716F9C48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01" name="Text 19">
          <a:extLst>
            <a:ext uri="{FF2B5EF4-FFF2-40B4-BE49-F238E27FC236}">
              <a16:creationId xmlns:a16="http://schemas.microsoft.com/office/drawing/2014/main" id="{5312B26A-AF96-4B47-BC82-5E529278AB0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02" name="Text 19">
          <a:extLst>
            <a:ext uri="{FF2B5EF4-FFF2-40B4-BE49-F238E27FC236}">
              <a16:creationId xmlns:a16="http://schemas.microsoft.com/office/drawing/2014/main" id="{FD9D04F4-4E10-4005-A723-FC64A7DFD87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03" name="Text 19">
          <a:extLst>
            <a:ext uri="{FF2B5EF4-FFF2-40B4-BE49-F238E27FC236}">
              <a16:creationId xmlns:a16="http://schemas.microsoft.com/office/drawing/2014/main" id="{FC6FB795-2283-43C4-91E1-5CBBD3D0240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04" name="Text 19">
          <a:extLst>
            <a:ext uri="{FF2B5EF4-FFF2-40B4-BE49-F238E27FC236}">
              <a16:creationId xmlns:a16="http://schemas.microsoft.com/office/drawing/2014/main" id="{759D98DF-0AB0-4CA1-97CC-76CAD5E3675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05" name="Text 19">
          <a:extLst>
            <a:ext uri="{FF2B5EF4-FFF2-40B4-BE49-F238E27FC236}">
              <a16:creationId xmlns:a16="http://schemas.microsoft.com/office/drawing/2014/main" id="{6D513DF4-2C5D-4D8F-90E3-C9151C75103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06" name="Text 19">
          <a:extLst>
            <a:ext uri="{FF2B5EF4-FFF2-40B4-BE49-F238E27FC236}">
              <a16:creationId xmlns:a16="http://schemas.microsoft.com/office/drawing/2014/main" id="{D1F6CA1F-59B3-4E47-96A7-351F7B9328B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07" name="Text 19">
          <a:extLst>
            <a:ext uri="{FF2B5EF4-FFF2-40B4-BE49-F238E27FC236}">
              <a16:creationId xmlns:a16="http://schemas.microsoft.com/office/drawing/2014/main" id="{5E98D762-D912-4BF7-B947-2F4E9756E6D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08" name="Text 19">
          <a:extLst>
            <a:ext uri="{FF2B5EF4-FFF2-40B4-BE49-F238E27FC236}">
              <a16:creationId xmlns:a16="http://schemas.microsoft.com/office/drawing/2014/main" id="{154F6C08-F617-4F08-98E4-3CD52B4D0CC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09" name="Text 19">
          <a:extLst>
            <a:ext uri="{FF2B5EF4-FFF2-40B4-BE49-F238E27FC236}">
              <a16:creationId xmlns:a16="http://schemas.microsoft.com/office/drawing/2014/main" id="{2AF3A91C-1144-408C-AD09-8436297BF85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10" name="Text 19">
          <a:extLst>
            <a:ext uri="{FF2B5EF4-FFF2-40B4-BE49-F238E27FC236}">
              <a16:creationId xmlns:a16="http://schemas.microsoft.com/office/drawing/2014/main" id="{548A9985-ACFF-479A-86E1-88C2CCBA691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11" name="Text 19">
          <a:extLst>
            <a:ext uri="{FF2B5EF4-FFF2-40B4-BE49-F238E27FC236}">
              <a16:creationId xmlns:a16="http://schemas.microsoft.com/office/drawing/2014/main" id="{956846AD-6084-4362-8FE5-C193F1EDE6D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12" name="Text 19">
          <a:extLst>
            <a:ext uri="{FF2B5EF4-FFF2-40B4-BE49-F238E27FC236}">
              <a16:creationId xmlns:a16="http://schemas.microsoft.com/office/drawing/2014/main" id="{ADC90828-9143-4159-95D3-33BDC5E4DB5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13" name="Text 19">
          <a:extLst>
            <a:ext uri="{FF2B5EF4-FFF2-40B4-BE49-F238E27FC236}">
              <a16:creationId xmlns:a16="http://schemas.microsoft.com/office/drawing/2014/main" id="{64A5ADB6-3A3C-4E34-82E5-59B1DF6B939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14" name="Text 19">
          <a:extLst>
            <a:ext uri="{FF2B5EF4-FFF2-40B4-BE49-F238E27FC236}">
              <a16:creationId xmlns:a16="http://schemas.microsoft.com/office/drawing/2014/main" id="{83918CA4-E178-409E-990F-129FF5CBDED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15" name="Text 19">
          <a:extLst>
            <a:ext uri="{FF2B5EF4-FFF2-40B4-BE49-F238E27FC236}">
              <a16:creationId xmlns:a16="http://schemas.microsoft.com/office/drawing/2014/main" id="{E42543A5-D23F-4C3B-81FF-EB2EF2FD975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16" name="Text 19">
          <a:extLst>
            <a:ext uri="{FF2B5EF4-FFF2-40B4-BE49-F238E27FC236}">
              <a16:creationId xmlns:a16="http://schemas.microsoft.com/office/drawing/2014/main" id="{33B22DBF-D82C-4695-9AF4-805AB027FD0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17" name="Text 19">
          <a:extLst>
            <a:ext uri="{FF2B5EF4-FFF2-40B4-BE49-F238E27FC236}">
              <a16:creationId xmlns:a16="http://schemas.microsoft.com/office/drawing/2014/main" id="{B9AFFDAF-46E9-40A1-90CA-607C59E3BA7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18" name="Text 19">
          <a:extLst>
            <a:ext uri="{FF2B5EF4-FFF2-40B4-BE49-F238E27FC236}">
              <a16:creationId xmlns:a16="http://schemas.microsoft.com/office/drawing/2014/main" id="{79F418C3-B67A-491E-883B-EF0EABF9F0B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19" name="Text 19">
          <a:extLst>
            <a:ext uri="{FF2B5EF4-FFF2-40B4-BE49-F238E27FC236}">
              <a16:creationId xmlns:a16="http://schemas.microsoft.com/office/drawing/2014/main" id="{7FEBACB4-7959-4282-A709-ADA15CA229F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20" name="Text 19">
          <a:extLst>
            <a:ext uri="{FF2B5EF4-FFF2-40B4-BE49-F238E27FC236}">
              <a16:creationId xmlns:a16="http://schemas.microsoft.com/office/drawing/2014/main" id="{66A89D9A-33A1-4477-9CC2-C8529A50B0E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21" name="Text 19">
          <a:extLst>
            <a:ext uri="{FF2B5EF4-FFF2-40B4-BE49-F238E27FC236}">
              <a16:creationId xmlns:a16="http://schemas.microsoft.com/office/drawing/2014/main" id="{DA41D2DC-DF63-4EE4-A4B6-AD9303535F7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22" name="Text 19">
          <a:extLst>
            <a:ext uri="{FF2B5EF4-FFF2-40B4-BE49-F238E27FC236}">
              <a16:creationId xmlns:a16="http://schemas.microsoft.com/office/drawing/2014/main" id="{A57B809E-FC39-4926-977A-CC6E5DF5EEA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23" name="Text 19">
          <a:extLst>
            <a:ext uri="{FF2B5EF4-FFF2-40B4-BE49-F238E27FC236}">
              <a16:creationId xmlns:a16="http://schemas.microsoft.com/office/drawing/2014/main" id="{04406A39-F3D8-4A61-A524-791FEA26FA4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24" name="Text 19">
          <a:extLst>
            <a:ext uri="{FF2B5EF4-FFF2-40B4-BE49-F238E27FC236}">
              <a16:creationId xmlns:a16="http://schemas.microsoft.com/office/drawing/2014/main" id="{42947E4E-0962-4CC1-9CB8-F07250D65FE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25" name="Text 19">
          <a:extLst>
            <a:ext uri="{FF2B5EF4-FFF2-40B4-BE49-F238E27FC236}">
              <a16:creationId xmlns:a16="http://schemas.microsoft.com/office/drawing/2014/main" id="{74B78E5E-5796-4892-B94E-2EB0A596490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26" name="Text 19">
          <a:extLst>
            <a:ext uri="{FF2B5EF4-FFF2-40B4-BE49-F238E27FC236}">
              <a16:creationId xmlns:a16="http://schemas.microsoft.com/office/drawing/2014/main" id="{4C5CD2D2-BEDE-45C0-8183-80002C7692C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27" name="Text 19">
          <a:extLst>
            <a:ext uri="{FF2B5EF4-FFF2-40B4-BE49-F238E27FC236}">
              <a16:creationId xmlns:a16="http://schemas.microsoft.com/office/drawing/2014/main" id="{B94EB2E3-9C7E-42B7-BEC2-3C97F554727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28" name="Text 19">
          <a:extLst>
            <a:ext uri="{FF2B5EF4-FFF2-40B4-BE49-F238E27FC236}">
              <a16:creationId xmlns:a16="http://schemas.microsoft.com/office/drawing/2014/main" id="{35FFEAC2-030F-46CB-9A73-3ED4CE25BDB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29" name="Text 19">
          <a:extLst>
            <a:ext uri="{FF2B5EF4-FFF2-40B4-BE49-F238E27FC236}">
              <a16:creationId xmlns:a16="http://schemas.microsoft.com/office/drawing/2014/main" id="{F5D6DA69-74D4-4164-A89C-23BB4E3DB05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30" name="Text 19">
          <a:extLst>
            <a:ext uri="{FF2B5EF4-FFF2-40B4-BE49-F238E27FC236}">
              <a16:creationId xmlns:a16="http://schemas.microsoft.com/office/drawing/2014/main" id="{C68C46A3-66C0-4BFC-B79E-0A6EEAB9038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31" name="Text 19">
          <a:extLst>
            <a:ext uri="{FF2B5EF4-FFF2-40B4-BE49-F238E27FC236}">
              <a16:creationId xmlns:a16="http://schemas.microsoft.com/office/drawing/2014/main" id="{C581A7ED-0210-4AE4-A871-C7C89017122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32" name="Text 19">
          <a:extLst>
            <a:ext uri="{FF2B5EF4-FFF2-40B4-BE49-F238E27FC236}">
              <a16:creationId xmlns:a16="http://schemas.microsoft.com/office/drawing/2014/main" id="{CEDAA05A-0E4C-4EF8-BD0E-4A9B3CC8D60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33" name="Text 19">
          <a:extLst>
            <a:ext uri="{FF2B5EF4-FFF2-40B4-BE49-F238E27FC236}">
              <a16:creationId xmlns:a16="http://schemas.microsoft.com/office/drawing/2014/main" id="{79963E07-1BDA-49CD-BF02-96512A8D669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34" name="Text 19">
          <a:extLst>
            <a:ext uri="{FF2B5EF4-FFF2-40B4-BE49-F238E27FC236}">
              <a16:creationId xmlns:a16="http://schemas.microsoft.com/office/drawing/2014/main" id="{0DE4EEFA-B9D5-483D-BAA2-484B0F1C778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35" name="Text 19">
          <a:extLst>
            <a:ext uri="{FF2B5EF4-FFF2-40B4-BE49-F238E27FC236}">
              <a16:creationId xmlns:a16="http://schemas.microsoft.com/office/drawing/2014/main" id="{F5CA3BDE-B12B-4364-89F9-EFC993DF7F2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36" name="Text 19">
          <a:extLst>
            <a:ext uri="{FF2B5EF4-FFF2-40B4-BE49-F238E27FC236}">
              <a16:creationId xmlns:a16="http://schemas.microsoft.com/office/drawing/2014/main" id="{8FE01F58-ED82-40D8-A6C4-40C118E1ECD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37" name="Text 19">
          <a:extLst>
            <a:ext uri="{FF2B5EF4-FFF2-40B4-BE49-F238E27FC236}">
              <a16:creationId xmlns:a16="http://schemas.microsoft.com/office/drawing/2014/main" id="{CE48E6FC-7BBD-403B-B9D2-F3256530C6E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38" name="Text 19">
          <a:extLst>
            <a:ext uri="{FF2B5EF4-FFF2-40B4-BE49-F238E27FC236}">
              <a16:creationId xmlns:a16="http://schemas.microsoft.com/office/drawing/2014/main" id="{F00F6C43-AD1C-4DB1-8BE7-41557FDB87B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39" name="Text 19">
          <a:extLst>
            <a:ext uri="{FF2B5EF4-FFF2-40B4-BE49-F238E27FC236}">
              <a16:creationId xmlns:a16="http://schemas.microsoft.com/office/drawing/2014/main" id="{EC05F194-0DDC-4CD7-BE59-D3EE250A905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40" name="Text 19">
          <a:extLst>
            <a:ext uri="{FF2B5EF4-FFF2-40B4-BE49-F238E27FC236}">
              <a16:creationId xmlns:a16="http://schemas.microsoft.com/office/drawing/2014/main" id="{25D0EA07-1769-41A2-B298-7E43571D347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41" name="Text 19">
          <a:extLst>
            <a:ext uri="{FF2B5EF4-FFF2-40B4-BE49-F238E27FC236}">
              <a16:creationId xmlns:a16="http://schemas.microsoft.com/office/drawing/2014/main" id="{2D90968D-1966-4E2A-9D0D-C4FF4989077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42" name="Text 19">
          <a:extLst>
            <a:ext uri="{FF2B5EF4-FFF2-40B4-BE49-F238E27FC236}">
              <a16:creationId xmlns:a16="http://schemas.microsoft.com/office/drawing/2014/main" id="{77B70D42-74A1-4C73-8B92-9499620DFED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43" name="Text 19">
          <a:extLst>
            <a:ext uri="{FF2B5EF4-FFF2-40B4-BE49-F238E27FC236}">
              <a16:creationId xmlns:a16="http://schemas.microsoft.com/office/drawing/2014/main" id="{7A440FFE-9CA6-495D-B279-12F40DA1567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44" name="Text 19">
          <a:extLst>
            <a:ext uri="{FF2B5EF4-FFF2-40B4-BE49-F238E27FC236}">
              <a16:creationId xmlns:a16="http://schemas.microsoft.com/office/drawing/2014/main" id="{5E37C9AD-9C48-4EE5-9F69-8D453290105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45" name="Text 19">
          <a:extLst>
            <a:ext uri="{FF2B5EF4-FFF2-40B4-BE49-F238E27FC236}">
              <a16:creationId xmlns:a16="http://schemas.microsoft.com/office/drawing/2014/main" id="{56E7B12A-5A16-4295-BEE9-CFBA7E78783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46" name="Text 19">
          <a:extLst>
            <a:ext uri="{FF2B5EF4-FFF2-40B4-BE49-F238E27FC236}">
              <a16:creationId xmlns:a16="http://schemas.microsoft.com/office/drawing/2014/main" id="{5A97A90D-33DA-4731-A71C-0229F19E389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47" name="Text 19">
          <a:extLst>
            <a:ext uri="{FF2B5EF4-FFF2-40B4-BE49-F238E27FC236}">
              <a16:creationId xmlns:a16="http://schemas.microsoft.com/office/drawing/2014/main" id="{45577597-E42B-4D29-A742-6613B901D49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48" name="Text 19">
          <a:extLst>
            <a:ext uri="{FF2B5EF4-FFF2-40B4-BE49-F238E27FC236}">
              <a16:creationId xmlns:a16="http://schemas.microsoft.com/office/drawing/2014/main" id="{89989622-B31A-4343-95FA-4AA1ED03A66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49" name="Text 19">
          <a:extLst>
            <a:ext uri="{FF2B5EF4-FFF2-40B4-BE49-F238E27FC236}">
              <a16:creationId xmlns:a16="http://schemas.microsoft.com/office/drawing/2014/main" id="{7A7BC0D8-85AD-48D7-ABA7-E7185048A9E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50" name="Text 19">
          <a:extLst>
            <a:ext uri="{FF2B5EF4-FFF2-40B4-BE49-F238E27FC236}">
              <a16:creationId xmlns:a16="http://schemas.microsoft.com/office/drawing/2014/main" id="{7B0EC77C-3ADC-429D-9E95-FDFF49DFECF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51" name="Text 19">
          <a:extLst>
            <a:ext uri="{FF2B5EF4-FFF2-40B4-BE49-F238E27FC236}">
              <a16:creationId xmlns:a16="http://schemas.microsoft.com/office/drawing/2014/main" id="{2F3F0E2A-3B55-4698-970C-30CA735E4C0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52" name="Text 19">
          <a:extLst>
            <a:ext uri="{FF2B5EF4-FFF2-40B4-BE49-F238E27FC236}">
              <a16:creationId xmlns:a16="http://schemas.microsoft.com/office/drawing/2014/main" id="{A30146C8-84AB-418A-8E1F-E3FE81DAC01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53" name="Text 19">
          <a:extLst>
            <a:ext uri="{FF2B5EF4-FFF2-40B4-BE49-F238E27FC236}">
              <a16:creationId xmlns:a16="http://schemas.microsoft.com/office/drawing/2014/main" id="{AFF2A5EA-45B6-42D7-99AF-C4EC2C97660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54" name="Text 19">
          <a:extLst>
            <a:ext uri="{FF2B5EF4-FFF2-40B4-BE49-F238E27FC236}">
              <a16:creationId xmlns:a16="http://schemas.microsoft.com/office/drawing/2014/main" id="{C6953090-3316-43D7-91D8-E768BC50372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55" name="Text 19">
          <a:extLst>
            <a:ext uri="{FF2B5EF4-FFF2-40B4-BE49-F238E27FC236}">
              <a16:creationId xmlns:a16="http://schemas.microsoft.com/office/drawing/2014/main" id="{D304F779-BE5E-4A20-8A67-A6B2B7F1963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56" name="Text 19">
          <a:extLst>
            <a:ext uri="{FF2B5EF4-FFF2-40B4-BE49-F238E27FC236}">
              <a16:creationId xmlns:a16="http://schemas.microsoft.com/office/drawing/2014/main" id="{ED2B3965-0E86-469E-9E56-B6EB7331EF1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57" name="Text 19">
          <a:extLst>
            <a:ext uri="{FF2B5EF4-FFF2-40B4-BE49-F238E27FC236}">
              <a16:creationId xmlns:a16="http://schemas.microsoft.com/office/drawing/2014/main" id="{E263DA3E-727B-4B64-9F11-BFC0812965C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58" name="Text 19">
          <a:extLst>
            <a:ext uri="{FF2B5EF4-FFF2-40B4-BE49-F238E27FC236}">
              <a16:creationId xmlns:a16="http://schemas.microsoft.com/office/drawing/2014/main" id="{E50CB264-9888-4F5B-A426-F75FDA07C8C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59" name="Text 19">
          <a:extLst>
            <a:ext uri="{FF2B5EF4-FFF2-40B4-BE49-F238E27FC236}">
              <a16:creationId xmlns:a16="http://schemas.microsoft.com/office/drawing/2014/main" id="{97F3BA4E-2D8E-4CD3-91FA-4B38E9B4978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60" name="Text 19">
          <a:extLst>
            <a:ext uri="{FF2B5EF4-FFF2-40B4-BE49-F238E27FC236}">
              <a16:creationId xmlns:a16="http://schemas.microsoft.com/office/drawing/2014/main" id="{41293530-358F-484B-954D-868AF65A854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61" name="Text 19">
          <a:extLst>
            <a:ext uri="{FF2B5EF4-FFF2-40B4-BE49-F238E27FC236}">
              <a16:creationId xmlns:a16="http://schemas.microsoft.com/office/drawing/2014/main" id="{E3F6CEE9-2CA4-4CBC-9935-F27A66BF3B9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62" name="Text 19">
          <a:extLst>
            <a:ext uri="{FF2B5EF4-FFF2-40B4-BE49-F238E27FC236}">
              <a16:creationId xmlns:a16="http://schemas.microsoft.com/office/drawing/2014/main" id="{08FC11C2-A308-4253-8D18-215B1818745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63" name="Text 19">
          <a:extLst>
            <a:ext uri="{FF2B5EF4-FFF2-40B4-BE49-F238E27FC236}">
              <a16:creationId xmlns:a16="http://schemas.microsoft.com/office/drawing/2014/main" id="{11060BD2-6614-46A4-AC5C-2F7EC9B46A6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64" name="Text 19">
          <a:extLst>
            <a:ext uri="{FF2B5EF4-FFF2-40B4-BE49-F238E27FC236}">
              <a16:creationId xmlns:a16="http://schemas.microsoft.com/office/drawing/2014/main" id="{636683AC-110F-45A8-BF5F-AEB0F9E967B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65" name="Text 19">
          <a:extLst>
            <a:ext uri="{FF2B5EF4-FFF2-40B4-BE49-F238E27FC236}">
              <a16:creationId xmlns:a16="http://schemas.microsoft.com/office/drawing/2014/main" id="{195BC38F-8D92-4EA2-A4D1-D668BED5DC6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66" name="Text 19">
          <a:extLst>
            <a:ext uri="{FF2B5EF4-FFF2-40B4-BE49-F238E27FC236}">
              <a16:creationId xmlns:a16="http://schemas.microsoft.com/office/drawing/2014/main" id="{333A1936-03FE-489A-9200-86F1156EC81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67" name="Text 19">
          <a:extLst>
            <a:ext uri="{FF2B5EF4-FFF2-40B4-BE49-F238E27FC236}">
              <a16:creationId xmlns:a16="http://schemas.microsoft.com/office/drawing/2014/main" id="{34E79C68-1740-464C-8160-DEC72A7882B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68" name="Text 19">
          <a:extLst>
            <a:ext uri="{FF2B5EF4-FFF2-40B4-BE49-F238E27FC236}">
              <a16:creationId xmlns:a16="http://schemas.microsoft.com/office/drawing/2014/main" id="{992F3CC2-E283-4AE6-9DCF-7B07C4DC3AF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69" name="Text 19">
          <a:extLst>
            <a:ext uri="{FF2B5EF4-FFF2-40B4-BE49-F238E27FC236}">
              <a16:creationId xmlns:a16="http://schemas.microsoft.com/office/drawing/2014/main" id="{D7CEE477-38EA-4330-BA48-E2E9754560D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70" name="Text 19">
          <a:extLst>
            <a:ext uri="{FF2B5EF4-FFF2-40B4-BE49-F238E27FC236}">
              <a16:creationId xmlns:a16="http://schemas.microsoft.com/office/drawing/2014/main" id="{A7429A8C-CEEC-472D-80AC-740D2F24357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71" name="Text 19">
          <a:extLst>
            <a:ext uri="{FF2B5EF4-FFF2-40B4-BE49-F238E27FC236}">
              <a16:creationId xmlns:a16="http://schemas.microsoft.com/office/drawing/2014/main" id="{42117B79-4032-4330-8440-B2946011446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72" name="Text 19">
          <a:extLst>
            <a:ext uri="{FF2B5EF4-FFF2-40B4-BE49-F238E27FC236}">
              <a16:creationId xmlns:a16="http://schemas.microsoft.com/office/drawing/2014/main" id="{19FA857F-A776-4914-9432-9C95C457B55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73" name="Text 19">
          <a:extLst>
            <a:ext uri="{FF2B5EF4-FFF2-40B4-BE49-F238E27FC236}">
              <a16:creationId xmlns:a16="http://schemas.microsoft.com/office/drawing/2014/main" id="{E9409A00-32DD-470B-8CEE-848CFEDC7E0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74" name="Text 19">
          <a:extLst>
            <a:ext uri="{FF2B5EF4-FFF2-40B4-BE49-F238E27FC236}">
              <a16:creationId xmlns:a16="http://schemas.microsoft.com/office/drawing/2014/main" id="{04788C34-EB6C-4CE6-8ED8-0992F323107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75" name="Text 19">
          <a:extLst>
            <a:ext uri="{FF2B5EF4-FFF2-40B4-BE49-F238E27FC236}">
              <a16:creationId xmlns:a16="http://schemas.microsoft.com/office/drawing/2014/main" id="{CF8B0B92-2B2A-408D-B8CD-D5D2216159D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76" name="Text 19">
          <a:extLst>
            <a:ext uri="{FF2B5EF4-FFF2-40B4-BE49-F238E27FC236}">
              <a16:creationId xmlns:a16="http://schemas.microsoft.com/office/drawing/2014/main" id="{7A831ED0-E332-4345-940C-F98C37D9C6E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77" name="Text 19">
          <a:extLst>
            <a:ext uri="{FF2B5EF4-FFF2-40B4-BE49-F238E27FC236}">
              <a16:creationId xmlns:a16="http://schemas.microsoft.com/office/drawing/2014/main" id="{39D6FF7A-61D3-404B-82FB-25F0529B2FC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78" name="Text 19">
          <a:extLst>
            <a:ext uri="{FF2B5EF4-FFF2-40B4-BE49-F238E27FC236}">
              <a16:creationId xmlns:a16="http://schemas.microsoft.com/office/drawing/2014/main" id="{3949ADB2-258C-483B-9BA1-B291CF013FC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79" name="Text 19">
          <a:extLst>
            <a:ext uri="{FF2B5EF4-FFF2-40B4-BE49-F238E27FC236}">
              <a16:creationId xmlns:a16="http://schemas.microsoft.com/office/drawing/2014/main" id="{F2C768E1-EB45-4CA2-8418-9873EAD1087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80" name="Text 19">
          <a:extLst>
            <a:ext uri="{FF2B5EF4-FFF2-40B4-BE49-F238E27FC236}">
              <a16:creationId xmlns:a16="http://schemas.microsoft.com/office/drawing/2014/main" id="{9069D76C-8637-48DC-BFC3-B447DB54FDD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81" name="Text 19">
          <a:extLst>
            <a:ext uri="{FF2B5EF4-FFF2-40B4-BE49-F238E27FC236}">
              <a16:creationId xmlns:a16="http://schemas.microsoft.com/office/drawing/2014/main" id="{CB4DD0E8-781A-4D95-9C0D-D128A7EDA6D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82" name="Text 19">
          <a:extLst>
            <a:ext uri="{FF2B5EF4-FFF2-40B4-BE49-F238E27FC236}">
              <a16:creationId xmlns:a16="http://schemas.microsoft.com/office/drawing/2014/main" id="{B468018E-EB90-427B-93A3-FC02ED983C6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83" name="Text 19">
          <a:extLst>
            <a:ext uri="{FF2B5EF4-FFF2-40B4-BE49-F238E27FC236}">
              <a16:creationId xmlns:a16="http://schemas.microsoft.com/office/drawing/2014/main" id="{07093E7A-80D9-4226-BAB6-68C802E68B4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84" name="Text 19">
          <a:extLst>
            <a:ext uri="{FF2B5EF4-FFF2-40B4-BE49-F238E27FC236}">
              <a16:creationId xmlns:a16="http://schemas.microsoft.com/office/drawing/2014/main" id="{3337F45A-9E0E-4288-8697-547F3109005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85" name="Text 19">
          <a:extLst>
            <a:ext uri="{FF2B5EF4-FFF2-40B4-BE49-F238E27FC236}">
              <a16:creationId xmlns:a16="http://schemas.microsoft.com/office/drawing/2014/main" id="{1894E8F7-5306-4071-9610-AD6BB0E3E86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86" name="Text 19">
          <a:extLst>
            <a:ext uri="{FF2B5EF4-FFF2-40B4-BE49-F238E27FC236}">
              <a16:creationId xmlns:a16="http://schemas.microsoft.com/office/drawing/2014/main" id="{1C739F45-5850-4DB1-A9DC-35F802015FB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87" name="Text 19">
          <a:extLst>
            <a:ext uri="{FF2B5EF4-FFF2-40B4-BE49-F238E27FC236}">
              <a16:creationId xmlns:a16="http://schemas.microsoft.com/office/drawing/2014/main" id="{951EFC7F-66F6-410C-A608-2154D999EA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88" name="Text 19">
          <a:extLst>
            <a:ext uri="{FF2B5EF4-FFF2-40B4-BE49-F238E27FC236}">
              <a16:creationId xmlns:a16="http://schemas.microsoft.com/office/drawing/2014/main" id="{9D15BB7A-DCEF-44E3-8A4C-26ED7508B00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89" name="Text 19">
          <a:extLst>
            <a:ext uri="{FF2B5EF4-FFF2-40B4-BE49-F238E27FC236}">
              <a16:creationId xmlns:a16="http://schemas.microsoft.com/office/drawing/2014/main" id="{46B59C39-A830-43A4-86FB-B67B76C3714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90" name="Text 19">
          <a:extLst>
            <a:ext uri="{FF2B5EF4-FFF2-40B4-BE49-F238E27FC236}">
              <a16:creationId xmlns:a16="http://schemas.microsoft.com/office/drawing/2014/main" id="{12EC3A04-1C0B-4CBF-ADDC-F49DBF1D7D1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91" name="Text 19">
          <a:extLst>
            <a:ext uri="{FF2B5EF4-FFF2-40B4-BE49-F238E27FC236}">
              <a16:creationId xmlns:a16="http://schemas.microsoft.com/office/drawing/2014/main" id="{E06FDC24-23AE-4E08-99F3-4FE7BB95FB3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92" name="Text 19">
          <a:extLst>
            <a:ext uri="{FF2B5EF4-FFF2-40B4-BE49-F238E27FC236}">
              <a16:creationId xmlns:a16="http://schemas.microsoft.com/office/drawing/2014/main" id="{4F462BEA-F0D3-407E-BA5E-E5F874DBCD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93" name="Text 19">
          <a:extLst>
            <a:ext uri="{FF2B5EF4-FFF2-40B4-BE49-F238E27FC236}">
              <a16:creationId xmlns:a16="http://schemas.microsoft.com/office/drawing/2014/main" id="{6E7B35CB-D1AE-40C6-AE78-2460B324F17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94" name="Text 19">
          <a:extLst>
            <a:ext uri="{FF2B5EF4-FFF2-40B4-BE49-F238E27FC236}">
              <a16:creationId xmlns:a16="http://schemas.microsoft.com/office/drawing/2014/main" id="{68BD1CCB-AFD9-42A4-83B9-B4CF5E9BE79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95" name="Text 19">
          <a:extLst>
            <a:ext uri="{FF2B5EF4-FFF2-40B4-BE49-F238E27FC236}">
              <a16:creationId xmlns:a16="http://schemas.microsoft.com/office/drawing/2014/main" id="{5ADC4334-992E-427E-85AE-1A8747E2240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96" name="Text 19">
          <a:extLst>
            <a:ext uri="{FF2B5EF4-FFF2-40B4-BE49-F238E27FC236}">
              <a16:creationId xmlns:a16="http://schemas.microsoft.com/office/drawing/2014/main" id="{F615C74E-F59B-48B3-8E51-26EDBAC29AE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97" name="Text 19">
          <a:extLst>
            <a:ext uri="{FF2B5EF4-FFF2-40B4-BE49-F238E27FC236}">
              <a16:creationId xmlns:a16="http://schemas.microsoft.com/office/drawing/2014/main" id="{3837E2DD-AF06-4923-A2F7-A118F94E4A2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98" name="Text 19">
          <a:extLst>
            <a:ext uri="{FF2B5EF4-FFF2-40B4-BE49-F238E27FC236}">
              <a16:creationId xmlns:a16="http://schemas.microsoft.com/office/drawing/2014/main" id="{EFF5488C-5F6E-4C57-805E-1EDEDF39AA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5899" name="Text 19">
          <a:extLst>
            <a:ext uri="{FF2B5EF4-FFF2-40B4-BE49-F238E27FC236}">
              <a16:creationId xmlns:a16="http://schemas.microsoft.com/office/drawing/2014/main" id="{04EC3478-0F77-4D82-9FE9-6A18809F15B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00" name="Text 19">
          <a:extLst>
            <a:ext uri="{FF2B5EF4-FFF2-40B4-BE49-F238E27FC236}">
              <a16:creationId xmlns:a16="http://schemas.microsoft.com/office/drawing/2014/main" id="{61DCCAC5-362C-41B5-8583-A5B035A75A0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01" name="Text 19">
          <a:extLst>
            <a:ext uri="{FF2B5EF4-FFF2-40B4-BE49-F238E27FC236}">
              <a16:creationId xmlns:a16="http://schemas.microsoft.com/office/drawing/2014/main" id="{D1B13277-CDDE-4B70-998E-B6C6F42968F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02" name="Text 19">
          <a:extLst>
            <a:ext uri="{FF2B5EF4-FFF2-40B4-BE49-F238E27FC236}">
              <a16:creationId xmlns:a16="http://schemas.microsoft.com/office/drawing/2014/main" id="{2FEE4FDA-4D83-4246-A882-BBFC59F7704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03" name="Text 19">
          <a:extLst>
            <a:ext uri="{FF2B5EF4-FFF2-40B4-BE49-F238E27FC236}">
              <a16:creationId xmlns:a16="http://schemas.microsoft.com/office/drawing/2014/main" id="{B25F2EC3-61F9-4BFC-99A1-55A55464120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04" name="Text 19">
          <a:extLst>
            <a:ext uri="{FF2B5EF4-FFF2-40B4-BE49-F238E27FC236}">
              <a16:creationId xmlns:a16="http://schemas.microsoft.com/office/drawing/2014/main" id="{BF0757E9-40A2-4397-9506-A020000B9D1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05" name="Text 19">
          <a:extLst>
            <a:ext uri="{FF2B5EF4-FFF2-40B4-BE49-F238E27FC236}">
              <a16:creationId xmlns:a16="http://schemas.microsoft.com/office/drawing/2014/main" id="{D44DE876-9709-4C79-8A0D-20C1BE9BA66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06" name="Text 19">
          <a:extLst>
            <a:ext uri="{FF2B5EF4-FFF2-40B4-BE49-F238E27FC236}">
              <a16:creationId xmlns:a16="http://schemas.microsoft.com/office/drawing/2014/main" id="{C741CA1D-8863-415B-B016-45F3C1420FB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07" name="Text 19">
          <a:extLst>
            <a:ext uri="{FF2B5EF4-FFF2-40B4-BE49-F238E27FC236}">
              <a16:creationId xmlns:a16="http://schemas.microsoft.com/office/drawing/2014/main" id="{ED6C39FA-A70D-4B2E-BEA5-49EA141DAE6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08" name="Text 19">
          <a:extLst>
            <a:ext uri="{FF2B5EF4-FFF2-40B4-BE49-F238E27FC236}">
              <a16:creationId xmlns:a16="http://schemas.microsoft.com/office/drawing/2014/main" id="{4BC6F0F3-1760-4539-95AF-70832A6C8FF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09" name="Text 19">
          <a:extLst>
            <a:ext uri="{FF2B5EF4-FFF2-40B4-BE49-F238E27FC236}">
              <a16:creationId xmlns:a16="http://schemas.microsoft.com/office/drawing/2014/main" id="{DBD26E5D-E473-4F3F-9565-F4000B7E4F7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10" name="Text 19">
          <a:extLst>
            <a:ext uri="{FF2B5EF4-FFF2-40B4-BE49-F238E27FC236}">
              <a16:creationId xmlns:a16="http://schemas.microsoft.com/office/drawing/2014/main" id="{0CB858A4-1D70-42F4-958C-E9B5A9538F0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11" name="Text 19">
          <a:extLst>
            <a:ext uri="{FF2B5EF4-FFF2-40B4-BE49-F238E27FC236}">
              <a16:creationId xmlns:a16="http://schemas.microsoft.com/office/drawing/2014/main" id="{FC6F5204-8821-412A-BF49-A4281458C06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12" name="Text 19">
          <a:extLst>
            <a:ext uri="{FF2B5EF4-FFF2-40B4-BE49-F238E27FC236}">
              <a16:creationId xmlns:a16="http://schemas.microsoft.com/office/drawing/2014/main" id="{0205B1FE-AF11-4C5E-B9BF-FC2DFBD667C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13" name="Text 19">
          <a:extLst>
            <a:ext uri="{FF2B5EF4-FFF2-40B4-BE49-F238E27FC236}">
              <a16:creationId xmlns:a16="http://schemas.microsoft.com/office/drawing/2014/main" id="{C473596C-151B-40E9-A487-9971762E9C3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14" name="Text 19">
          <a:extLst>
            <a:ext uri="{FF2B5EF4-FFF2-40B4-BE49-F238E27FC236}">
              <a16:creationId xmlns:a16="http://schemas.microsoft.com/office/drawing/2014/main" id="{A842063C-42C7-4598-8A1C-8F4035E7D3C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15" name="Text 19">
          <a:extLst>
            <a:ext uri="{FF2B5EF4-FFF2-40B4-BE49-F238E27FC236}">
              <a16:creationId xmlns:a16="http://schemas.microsoft.com/office/drawing/2014/main" id="{218D3CD3-FE40-4ACC-B374-16973E2CC1B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16" name="Text 19">
          <a:extLst>
            <a:ext uri="{FF2B5EF4-FFF2-40B4-BE49-F238E27FC236}">
              <a16:creationId xmlns:a16="http://schemas.microsoft.com/office/drawing/2014/main" id="{80E70105-197B-4679-BC80-809C8A6C34A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17" name="Text 19">
          <a:extLst>
            <a:ext uri="{FF2B5EF4-FFF2-40B4-BE49-F238E27FC236}">
              <a16:creationId xmlns:a16="http://schemas.microsoft.com/office/drawing/2014/main" id="{941782E9-79E0-4DC3-9975-1D640CA8543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18" name="Text 19">
          <a:extLst>
            <a:ext uri="{FF2B5EF4-FFF2-40B4-BE49-F238E27FC236}">
              <a16:creationId xmlns:a16="http://schemas.microsoft.com/office/drawing/2014/main" id="{760440EC-430A-4802-BCDB-007E1C2236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19" name="Text 19">
          <a:extLst>
            <a:ext uri="{FF2B5EF4-FFF2-40B4-BE49-F238E27FC236}">
              <a16:creationId xmlns:a16="http://schemas.microsoft.com/office/drawing/2014/main" id="{46154B10-1191-4763-B129-E8582060272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20" name="Text 19">
          <a:extLst>
            <a:ext uri="{FF2B5EF4-FFF2-40B4-BE49-F238E27FC236}">
              <a16:creationId xmlns:a16="http://schemas.microsoft.com/office/drawing/2014/main" id="{6BABC4A1-7F5C-46BB-8E13-B290190C757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21" name="Text 19">
          <a:extLst>
            <a:ext uri="{FF2B5EF4-FFF2-40B4-BE49-F238E27FC236}">
              <a16:creationId xmlns:a16="http://schemas.microsoft.com/office/drawing/2014/main" id="{F264D982-CD90-4B72-B90B-F894F9E58D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22" name="Text 19">
          <a:extLst>
            <a:ext uri="{FF2B5EF4-FFF2-40B4-BE49-F238E27FC236}">
              <a16:creationId xmlns:a16="http://schemas.microsoft.com/office/drawing/2014/main" id="{DC50DD09-CC23-4A4E-8483-3D8AB80C1FD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23" name="Text 19">
          <a:extLst>
            <a:ext uri="{FF2B5EF4-FFF2-40B4-BE49-F238E27FC236}">
              <a16:creationId xmlns:a16="http://schemas.microsoft.com/office/drawing/2014/main" id="{AEFC37D3-022D-43C5-B537-792112CA69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24" name="Text 19">
          <a:extLst>
            <a:ext uri="{FF2B5EF4-FFF2-40B4-BE49-F238E27FC236}">
              <a16:creationId xmlns:a16="http://schemas.microsoft.com/office/drawing/2014/main" id="{A8AA5A36-2551-4DD7-A36B-06C8BD4159F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25" name="Text 19">
          <a:extLst>
            <a:ext uri="{FF2B5EF4-FFF2-40B4-BE49-F238E27FC236}">
              <a16:creationId xmlns:a16="http://schemas.microsoft.com/office/drawing/2014/main" id="{CEB984AD-6AD5-48BA-A493-DF31EB954BD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26" name="Text 19">
          <a:extLst>
            <a:ext uri="{FF2B5EF4-FFF2-40B4-BE49-F238E27FC236}">
              <a16:creationId xmlns:a16="http://schemas.microsoft.com/office/drawing/2014/main" id="{B2ED40F4-8E1E-45B9-B9FC-1EB13DDC698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27" name="Text 19">
          <a:extLst>
            <a:ext uri="{FF2B5EF4-FFF2-40B4-BE49-F238E27FC236}">
              <a16:creationId xmlns:a16="http://schemas.microsoft.com/office/drawing/2014/main" id="{373E06F4-1D0B-4C8A-889C-77EB5DEDBB3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28" name="Text 19">
          <a:extLst>
            <a:ext uri="{FF2B5EF4-FFF2-40B4-BE49-F238E27FC236}">
              <a16:creationId xmlns:a16="http://schemas.microsoft.com/office/drawing/2014/main" id="{F96FE27A-98EF-45D2-9388-2FD42A06097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29" name="Text 19">
          <a:extLst>
            <a:ext uri="{FF2B5EF4-FFF2-40B4-BE49-F238E27FC236}">
              <a16:creationId xmlns:a16="http://schemas.microsoft.com/office/drawing/2014/main" id="{AEFFE93E-49B6-49D9-B1FE-3F77F3F763B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30" name="Text 19">
          <a:extLst>
            <a:ext uri="{FF2B5EF4-FFF2-40B4-BE49-F238E27FC236}">
              <a16:creationId xmlns:a16="http://schemas.microsoft.com/office/drawing/2014/main" id="{E839E02E-3E4A-4318-B272-57A540C271E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31" name="Text 19">
          <a:extLst>
            <a:ext uri="{FF2B5EF4-FFF2-40B4-BE49-F238E27FC236}">
              <a16:creationId xmlns:a16="http://schemas.microsoft.com/office/drawing/2014/main" id="{EF9FF97C-0A56-4CE1-92CA-92518FF2439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32" name="Text 19">
          <a:extLst>
            <a:ext uri="{FF2B5EF4-FFF2-40B4-BE49-F238E27FC236}">
              <a16:creationId xmlns:a16="http://schemas.microsoft.com/office/drawing/2014/main" id="{24BED6C9-02EF-418A-A50D-990F4A675ED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33" name="Text 19">
          <a:extLst>
            <a:ext uri="{FF2B5EF4-FFF2-40B4-BE49-F238E27FC236}">
              <a16:creationId xmlns:a16="http://schemas.microsoft.com/office/drawing/2014/main" id="{D0452BC9-EF52-4DDA-9060-4E83E0F6D4A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34" name="Text 19">
          <a:extLst>
            <a:ext uri="{FF2B5EF4-FFF2-40B4-BE49-F238E27FC236}">
              <a16:creationId xmlns:a16="http://schemas.microsoft.com/office/drawing/2014/main" id="{DD8CF57B-7EFC-43C2-9EA6-C075EDDE5A6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35" name="Text 19">
          <a:extLst>
            <a:ext uri="{FF2B5EF4-FFF2-40B4-BE49-F238E27FC236}">
              <a16:creationId xmlns:a16="http://schemas.microsoft.com/office/drawing/2014/main" id="{D40E7F33-D1B5-4033-9C9F-73550B0C3EB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36" name="Text 19">
          <a:extLst>
            <a:ext uri="{FF2B5EF4-FFF2-40B4-BE49-F238E27FC236}">
              <a16:creationId xmlns:a16="http://schemas.microsoft.com/office/drawing/2014/main" id="{61B9E61C-A8A9-466A-991C-22D3D2088F4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37" name="Text 19">
          <a:extLst>
            <a:ext uri="{FF2B5EF4-FFF2-40B4-BE49-F238E27FC236}">
              <a16:creationId xmlns:a16="http://schemas.microsoft.com/office/drawing/2014/main" id="{BFAE536E-75AE-42E1-8A48-0E5E5A6ED83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38" name="Text 19">
          <a:extLst>
            <a:ext uri="{FF2B5EF4-FFF2-40B4-BE49-F238E27FC236}">
              <a16:creationId xmlns:a16="http://schemas.microsoft.com/office/drawing/2014/main" id="{5806B31D-79C3-4EFA-9482-5E9E64A0C83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39" name="Text 19">
          <a:extLst>
            <a:ext uri="{FF2B5EF4-FFF2-40B4-BE49-F238E27FC236}">
              <a16:creationId xmlns:a16="http://schemas.microsoft.com/office/drawing/2014/main" id="{B23B03BF-A7FE-4514-9A4E-DCD750A6C71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40" name="Text 19">
          <a:extLst>
            <a:ext uri="{FF2B5EF4-FFF2-40B4-BE49-F238E27FC236}">
              <a16:creationId xmlns:a16="http://schemas.microsoft.com/office/drawing/2014/main" id="{0BAE2B3C-2B29-4DD8-8C2D-B9269B11D1D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41" name="Text 19">
          <a:extLst>
            <a:ext uri="{FF2B5EF4-FFF2-40B4-BE49-F238E27FC236}">
              <a16:creationId xmlns:a16="http://schemas.microsoft.com/office/drawing/2014/main" id="{AEE9FB84-736F-44D9-B780-CD422EEF2A7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42" name="Text 19">
          <a:extLst>
            <a:ext uri="{FF2B5EF4-FFF2-40B4-BE49-F238E27FC236}">
              <a16:creationId xmlns:a16="http://schemas.microsoft.com/office/drawing/2014/main" id="{B4DCD457-4CA3-4B97-A7A7-3D0736FA543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43" name="Text 19">
          <a:extLst>
            <a:ext uri="{FF2B5EF4-FFF2-40B4-BE49-F238E27FC236}">
              <a16:creationId xmlns:a16="http://schemas.microsoft.com/office/drawing/2014/main" id="{56CA90B7-7252-44EC-9E32-2D4B8CE0900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44" name="Text 19">
          <a:extLst>
            <a:ext uri="{FF2B5EF4-FFF2-40B4-BE49-F238E27FC236}">
              <a16:creationId xmlns:a16="http://schemas.microsoft.com/office/drawing/2014/main" id="{A98592E8-5495-4265-A951-8C55D2867D4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45" name="Text 19">
          <a:extLst>
            <a:ext uri="{FF2B5EF4-FFF2-40B4-BE49-F238E27FC236}">
              <a16:creationId xmlns:a16="http://schemas.microsoft.com/office/drawing/2014/main" id="{3031BC98-9003-4F1D-ADDD-CC8218425C6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46" name="Text 19">
          <a:extLst>
            <a:ext uri="{FF2B5EF4-FFF2-40B4-BE49-F238E27FC236}">
              <a16:creationId xmlns:a16="http://schemas.microsoft.com/office/drawing/2014/main" id="{3E26BFF3-C311-455A-8D79-CA6EA93C977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47" name="Text 19">
          <a:extLst>
            <a:ext uri="{FF2B5EF4-FFF2-40B4-BE49-F238E27FC236}">
              <a16:creationId xmlns:a16="http://schemas.microsoft.com/office/drawing/2014/main" id="{7DC88E9E-6E8A-4BB1-B971-516D644653C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48" name="Text 19">
          <a:extLst>
            <a:ext uri="{FF2B5EF4-FFF2-40B4-BE49-F238E27FC236}">
              <a16:creationId xmlns:a16="http://schemas.microsoft.com/office/drawing/2014/main" id="{C7D460DA-4232-4C2E-9EC9-3DC765FCD0C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49" name="Text 19">
          <a:extLst>
            <a:ext uri="{FF2B5EF4-FFF2-40B4-BE49-F238E27FC236}">
              <a16:creationId xmlns:a16="http://schemas.microsoft.com/office/drawing/2014/main" id="{3C991ACC-0B4C-444C-ADF4-832F05C62F8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50" name="Text 19">
          <a:extLst>
            <a:ext uri="{FF2B5EF4-FFF2-40B4-BE49-F238E27FC236}">
              <a16:creationId xmlns:a16="http://schemas.microsoft.com/office/drawing/2014/main" id="{2993A736-410C-489D-AF7A-4CBEB8ED232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51" name="Text 19">
          <a:extLst>
            <a:ext uri="{FF2B5EF4-FFF2-40B4-BE49-F238E27FC236}">
              <a16:creationId xmlns:a16="http://schemas.microsoft.com/office/drawing/2014/main" id="{C4391859-CCDF-4673-8D71-591A3AB942E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52" name="Text 19">
          <a:extLst>
            <a:ext uri="{FF2B5EF4-FFF2-40B4-BE49-F238E27FC236}">
              <a16:creationId xmlns:a16="http://schemas.microsoft.com/office/drawing/2014/main" id="{E74DE330-45E6-45EE-8A75-9DDD89A35B4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53" name="Text 19">
          <a:extLst>
            <a:ext uri="{FF2B5EF4-FFF2-40B4-BE49-F238E27FC236}">
              <a16:creationId xmlns:a16="http://schemas.microsoft.com/office/drawing/2014/main" id="{18B2B29D-679A-43D0-B2CB-EC479605720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54" name="Text 19">
          <a:extLst>
            <a:ext uri="{FF2B5EF4-FFF2-40B4-BE49-F238E27FC236}">
              <a16:creationId xmlns:a16="http://schemas.microsoft.com/office/drawing/2014/main" id="{0111FF7E-14C2-4E24-8EBD-7B16AAA518C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55" name="Text 19">
          <a:extLst>
            <a:ext uri="{FF2B5EF4-FFF2-40B4-BE49-F238E27FC236}">
              <a16:creationId xmlns:a16="http://schemas.microsoft.com/office/drawing/2014/main" id="{E30057EA-4AD1-4FA5-9882-52D18D6C814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56" name="Text 19">
          <a:extLst>
            <a:ext uri="{FF2B5EF4-FFF2-40B4-BE49-F238E27FC236}">
              <a16:creationId xmlns:a16="http://schemas.microsoft.com/office/drawing/2014/main" id="{7E007CC9-00BC-4E5E-8BD6-99650333293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57" name="Text 19">
          <a:extLst>
            <a:ext uri="{FF2B5EF4-FFF2-40B4-BE49-F238E27FC236}">
              <a16:creationId xmlns:a16="http://schemas.microsoft.com/office/drawing/2014/main" id="{7F9989C6-B4A9-4BCA-A77F-17AC9C36789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58" name="Text 19">
          <a:extLst>
            <a:ext uri="{FF2B5EF4-FFF2-40B4-BE49-F238E27FC236}">
              <a16:creationId xmlns:a16="http://schemas.microsoft.com/office/drawing/2014/main" id="{4BB4215C-1912-406D-9508-DF150E40FD0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59" name="Text 19">
          <a:extLst>
            <a:ext uri="{FF2B5EF4-FFF2-40B4-BE49-F238E27FC236}">
              <a16:creationId xmlns:a16="http://schemas.microsoft.com/office/drawing/2014/main" id="{36704374-1F57-4AE0-8C3A-2347D422D13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60" name="Text 19">
          <a:extLst>
            <a:ext uri="{FF2B5EF4-FFF2-40B4-BE49-F238E27FC236}">
              <a16:creationId xmlns:a16="http://schemas.microsoft.com/office/drawing/2014/main" id="{02495353-FAAB-49D8-B860-EC1560EBD32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61" name="Text 19">
          <a:extLst>
            <a:ext uri="{FF2B5EF4-FFF2-40B4-BE49-F238E27FC236}">
              <a16:creationId xmlns:a16="http://schemas.microsoft.com/office/drawing/2014/main" id="{19C32796-9B61-4F41-BD5E-4A3257656AC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62" name="Text 19">
          <a:extLst>
            <a:ext uri="{FF2B5EF4-FFF2-40B4-BE49-F238E27FC236}">
              <a16:creationId xmlns:a16="http://schemas.microsoft.com/office/drawing/2014/main" id="{F2E34493-4FA9-4C45-A26D-1A3534A4093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63" name="Text 19">
          <a:extLst>
            <a:ext uri="{FF2B5EF4-FFF2-40B4-BE49-F238E27FC236}">
              <a16:creationId xmlns:a16="http://schemas.microsoft.com/office/drawing/2014/main" id="{5026A823-A4BF-460A-81A6-6C7A0471679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64" name="Text 19">
          <a:extLst>
            <a:ext uri="{FF2B5EF4-FFF2-40B4-BE49-F238E27FC236}">
              <a16:creationId xmlns:a16="http://schemas.microsoft.com/office/drawing/2014/main" id="{C26A21DA-E27D-445F-8E62-815F807837F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65" name="Text 19">
          <a:extLst>
            <a:ext uri="{FF2B5EF4-FFF2-40B4-BE49-F238E27FC236}">
              <a16:creationId xmlns:a16="http://schemas.microsoft.com/office/drawing/2014/main" id="{A31D2762-9338-4544-8D7D-87F657EFF51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66" name="Text 19">
          <a:extLst>
            <a:ext uri="{FF2B5EF4-FFF2-40B4-BE49-F238E27FC236}">
              <a16:creationId xmlns:a16="http://schemas.microsoft.com/office/drawing/2014/main" id="{C1756014-F4AF-4C01-AC6B-EBE9E2BA582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67" name="Text 19">
          <a:extLst>
            <a:ext uri="{FF2B5EF4-FFF2-40B4-BE49-F238E27FC236}">
              <a16:creationId xmlns:a16="http://schemas.microsoft.com/office/drawing/2014/main" id="{6AAD08B2-119F-4942-83C1-7E5B02C9453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68" name="Text 19">
          <a:extLst>
            <a:ext uri="{FF2B5EF4-FFF2-40B4-BE49-F238E27FC236}">
              <a16:creationId xmlns:a16="http://schemas.microsoft.com/office/drawing/2014/main" id="{35954137-4A4A-4250-957F-1EB92B54F0D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69" name="Text 19">
          <a:extLst>
            <a:ext uri="{FF2B5EF4-FFF2-40B4-BE49-F238E27FC236}">
              <a16:creationId xmlns:a16="http://schemas.microsoft.com/office/drawing/2014/main" id="{896F4718-7371-4A77-8270-BC87F3A4496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70" name="Text 19">
          <a:extLst>
            <a:ext uri="{FF2B5EF4-FFF2-40B4-BE49-F238E27FC236}">
              <a16:creationId xmlns:a16="http://schemas.microsoft.com/office/drawing/2014/main" id="{3F5B6632-A95D-487B-BB21-A8E10DBBE03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71" name="Text 19">
          <a:extLst>
            <a:ext uri="{FF2B5EF4-FFF2-40B4-BE49-F238E27FC236}">
              <a16:creationId xmlns:a16="http://schemas.microsoft.com/office/drawing/2014/main" id="{8B8B4A95-54AD-49E1-B730-901C4F4D257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72" name="Text 19">
          <a:extLst>
            <a:ext uri="{FF2B5EF4-FFF2-40B4-BE49-F238E27FC236}">
              <a16:creationId xmlns:a16="http://schemas.microsoft.com/office/drawing/2014/main" id="{241C2023-9E3B-44D6-8363-0AD8B0EAAD3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73" name="Text 19">
          <a:extLst>
            <a:ext uri="{FF2B5EF4-FFF2-40B4-BE49-F238E27FC236}">
              <a16:creationId xmlns:a16="http://schemas.microsoft.com/office/drawing/2014/main" id="{BF22AF6A-090A-4134-A0F7-6209A34D792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74" name="Text 19">
          <a:extLst>
            <a:ext uri="{FF2B5EF4-FFF2-40B4-BE49-F238E27FC236}">
              <a16:creationId xmlns:a16="http://schemas.microsoft.com/office/drawing/2014/main" id="{1C1D4BB3-F915-4753-97EE-1A7EDAB4297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75" name="Text 19">
          <a:extLst>
            <a:ext uri="{FF2B5EF4-FFF2-40B4-BE49-F238E27FC236}">
              <a16:creationId xmlns:a16="http://schemas.microsoft.com/office/drawing/2014/main" id="{7D2A9548-0514-48E0-B1D1-A7E24EF808C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76" name="Text 19">
          <a:extLst>
            <a:ext uri="{FF2B5EF4-FFF2-40B4-BE49-F238E27FC236}">
              <a16:creationId xmlns:a16="http://schemas.microsoft.com/office/drawing/2014/main" id="{9C27932F-2AFB-4C4B-B3D8-F90A29F9DE4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77" name="Text 19">
          <a:extLst>
            <a:ext uri="{FF2B5EF4-FFF2-40B4-BE49-F238E27FC236}">
              <a16:creationId xmlns:a16="http://schemas.microsoft.com/office/drawing/2014/main" id="{A56A770E-EDDD-418F-A5F4-8ED3A6A99EC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78" name="Text 19">
          <a:extLst>
            <a:ext uri="{FF2B5EF4-FFF2-40B4-BE49-F238E27FC236}">
              <a16:creationId xmlns:a16="http://schemas.microsoft.com/office/drawing/2014/main" id="{E62ADC2E-D108-40DF-ADBA-2C54EFE000A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79" name="Text 19">
          <a:extLst>
            <a:ext uri="{FF2B5EF4-FFF2-40B4-BE49-F238E27FC236}">
              <a16:creationId xmlns:a16="http://schemas.microsoft.com/office/drawing/2014/main" id="{AEA47891-DF00-40E6-9E20-EA7FB590929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80" name="Text 19">
          <a:extLst>
            <a:ext uri="{FF2B5EF4-FFF2-40B4-BE49-F238E27FC236}">
              <a16:creationId xmlns:a16="http://schemas.microsoft.com/office/drawing/2014/main" id="{8AEF3371-BA83-46CB-84BE-5CA59ACA218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81" name="Text 19">
          <a:extLst>
            <a:ext uri="{FF2B5EF4-FFF2-40B4-BE49-F238E27FC236}">
              <a16:creationId xmlns:a16="http://schemas.microsoft.com/office/drawing/2014/main" id="{573344C6-27A1-4D2B-81FA-399066C698D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82" name="Text 19">
          <a:extLst>
            <a:ext uri="{FF2B5EF4-FFF2-40B4-BE49-F238E27FC236}">
              <a16:creationId xmlns:a16="http://schemas.microsoft.com/office/drawing/2014/main" id="{11345750-F874-4163-BC7E-97E7DDC574E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83" name="Text 19">
          <a:extLst>
            <a:ext uri="{FF2B5EF4-FFF2-40B4-BE49-F238E27FC236}">
              <a16:creationId xmlns:a16="http://schemas.microsoft.com/office/drawing/2014/main" id="{6D6A5939-95D7-43F3-A0CD-86C841C95E8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84" name="Text 19">
          <a:extLst>
            <a:ext uri="{FF2B5EF4-FFF2-40B4-BE49-F238E27FC236}">
              <a16:creationId xmlns:a16="http://schemas.microsoft.com/office/drawing/2014/main" id="{58DA9DFC-D9E7-401D-B15F-8CAC467C542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85" name="Text 19">
          <a:extLst>
            <a:ext uri="{FF2B5EF4-FFF2-40B4-BE49-F238E27FC236}">
              <a16:creationId xmlns:a16="http://schemas.microsoft.com/office/drawing/2014/main" id="{9D82CB26-DD8D-446F-89B7-8236769C9BF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86" name="Text 19">
          <a:extLst>
            <a:ext uri="{FF2B5EF4-FFF2-40B4-BE49-F238E27FC236}">
              <a16:creationId xmlns:a16="http://schemas.microsoft.com/office/drawing/2014/main" id="{1220B7C8-49B8-4D51-ABB9-6E37E6728B1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87" name="Text 19">
          <a:extLst>
            <a:ext uri="{FF2B5EF4-FFF2-40B4-BE49-F238E27FC236}">
              <a16:creationId xmlns:a16="http://schemas.microsoft.com/office/drawing/2014/main" id="{A10482A1-58CD-4B09-913A-D0503210D5F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88" name="Text 19">
          <a:extLst>
            <a:ext uri="{FF2B5EF4-FFF2-40B4-BE49-F238E27FC236}">
              <a16:creationId xmlns:a16="http://schemas.microsoft.com/office/drawing/2014/main" id="{D82418A5-FA53-4B2A-835C-33B12F2125F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89" name="Text 19">
          <a:extLst>
            <a:ext uri="{FF2B5EF4-FFF2-40B4-BE49-F238E27FC236}">
              <a16:creationId xmlns:a16="http://schemas.microsoft.com/office/drawing/2014/main" id="{4348302F-B72C-469D-80D9-66DAAFF3EBD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90" name="Text 19">
          <a:extLst>
            <a:ext uri="{FF2B5EF4-FFF2-40B4-BE49-F238E27FC236}">
              <a16:creationId xmlns:a16="http://schemas.microsoft.com/office/drawing/2014/main" id="{EE7A3BCA-E43B-46B9-9046-104AF27FA86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91" name="Text 19">
          <a:extLst>
            <a:ext uri="{FF2B5EF4-FFF2-40B4-BE49-F238E27FC236}">
              <a16:creationId xmlns:a16="http://schemas.microsoft.com/office/drawing/2014/main" id="{E16FD39D-67D7-459C-8F78-98739E57F68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92" name="Text 19">
          <a:extLst>
            <a:ext uri="{FF2B5EF4-FFF2-40B4-BE49-F238E27FC236}">
              <a16:creationId xmlns:a16="http://schemas.microsoft.com/office/drawing/2014/main" id="{B846CDFC-CF54-4C8B-A9C2-75ACE148577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93" name="Text 19">
          <a:extLst>
            <a:ext uri="{FF2B5EF4-FFF2-40B4-BE49-F238E27FC236}">
              <a16:creationId xmlns:a16="http://schemas.microsoft.com/office/drawing/2014/main" id="{972A07FA-2477-4998-8FED-773800D8744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94" name="Text 19">
          <a:extLst>
            <a:ext uri="{FF2B5EF4-FFF2-40B4-BE49-F238E27FC236}">
              <a16:creationId xmlns:a16="http://schemas.microsoft.com/office/drawing/2014/main" id="{15C2BCA9-0109-463D-94F2-52F3FCBC290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95" name="Text 19">
          <a:extLst>
            <a:ext uri="{FF2B5EF4-FFF2-40B4-BE49-F238E27FC236}">
              <a16:creationId xmlns:a16="http://schemas.microsoft.com/office/drawing/2014/main" id="{BB5448F0-5CC2-46C5-A6A0-47F73979A9B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96" name="Text 19">
          <a:extLst>
            <a:ext uri="{FF2B5EF4-FFF2-40B4-BE49-F238E27FC236}">
              <a16:creationId xmlns:a16="http://schemas.microsoft.com/office/drawing/2014/main" id="{4F143327-3A47-49EE-9722-54A80CEB51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97" name="Text 19">
          <a:extLst>
            <a:ext uri="{FF2B5EF4-FFF2-40B4-BE49-F238E27FC236}">
              <a16:creationId xmlns:a16="http://schemas.microsoft.com/office/drawing/2014/main" id="{FBF99C9A-C7E1-43D5-99A7-B3792F48DCD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98" name="Text 19">
          <a:extLst>
            <a:ext uri="{FF2B5EF4-FFF2-40B4-BE49-F238E27FC236}">
              <a16:creationId xmlns:a16="http://schemas.microsoft.com/office/drawing/2014/main" id="{E8F5F810-09ED-480E-92DF-9D5F791AC51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5999" name="Text 19">
          <a:extLst>
            <a:ext uri="{FF2B5EF4-FFF2-40B4-BE49-F238E27FC236}">
              <a16:creationId xmlns:a16="http://schemas.microsoft.com/office/drawing/2014/main" id="{1B3AE5F2-A700-47FB-A7B3-DCF873E9404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00" name="Text 19">
          <a:extLst>
            <a:ext uri="{FF2B5EF4-FFF2-40B4-BE49-F238E27FC236}">
              <a16:creationId xmlns:a16="http://schemas.microsoft.com/office/drawing/2014/main" id="{D209F2DF-FC48-4721-9E8B-A99EA9461E6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01" name="Text 19">
          <a:extLst>
            <a:ext uri="{FF2B5EF4-FFF2-40B4-BE49-F238E27FC236}">
              <a16:creationId xmlns:a16="http://schemas.microsoft.com/office/drawing/2014/main" id="{BA5EE197-F4C2-4C5F-A6D2-77B2AB313AF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02" name="Text 19">
          <a:extLst>
            <a:ext uri="{FF2B5EF4-FFF2-40B4-BE49-F238E27FC236}">
              <a16:creationId xmlns:a16="http://schemas.microsoft.com/office/drawing/2014/main" id="{CC33FAB9-4727-4644-90DD-1D3F2C9B059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03" name="Text 19">
          <a:extLst>
            <a:ext uri="{FF2B5EF4-FFF2-40B4-BE49-F238E27FC236}">
              <a16:creationId xmlns:a16="http://schemas.microsoft.com/office/drawing/2014/main" id="{B7B733CD-9F53-4C36-A3D1-D053B970AD9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04" name="Text 19">
          <a:extLst>
            <a:ext uri="{FF2B5EF4-FFF2-40B4-BE49-F238E27FC236}">
              <a16:creationId xmlns:a16="http://schemas.microsoft.com/office/drawing/2014/main" id="{34A302A8-FDE7-46CD-9791-1CEBF08FC39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05" name="Text 19">
          <a:extLst>
            <a:ext uri="{FF2B5EF4-FFF2-40B4-BE49-F238E27FC236}">
              <a16:creationId xmlns:a16="http://schemas.microsoft.com/office/drawing/2014/main" id="{B6D174AF-F5BD-4EE1-BC79-FF026A7A439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06" name="Text 19">
          <a:extLst>
            <a:ext uri="{FF2B5EF4-FFF2-40B4-BE49-F238E27FC236}">
              <a16:creationId xmlns:a16="http://schemas.microsoft.com/office/drawing/2014/main" id="{4F6D78BA-FD6A-4E4B-B242-2F8A2691D88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07" name="Text 19">
          <a:extLst>
            <a:ext uri="{FF2B5EF4-FFF2-40B4-BE49-F238E27FC236}">
              <a16:creationId xmlns:a16="http://schemas.microsoft.com/office/drawing/2014/main" id="{54DAC0EB-0D42-4CC0-8546-793182E3EB4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08" name="Text 19">
          <a:extLst>
            <a:ext uri="{FF2B5EF4-FFF2-40B4-BE49-F238E27FC236}">
              <a16:creationId xmlns:a16="http://schemas.microsoft.com/office/drawing/2014/main" id="{C258652B-D1F9-488F-96CA-408AD53A5AD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09" name="Text 19">
          <a:extLst>
            <a:ext uri="{FF2B5EF4-FFF2-40B4-BE49-F238E27FC236}">
              <a16:creationId xmlns:a16="http://schemas.microsoft.com/office/drawing/2014/main" id="{81D1DBA0-9086-4A04-9476-FF6AFFE889E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10" name="Text 19">
          <a:extLst>
            <a:ext uri="{FF2B5EF4-FFF2-40B4-BE49-F238E27FC236}">
              <a16:creationId xmlns:a16="http://schemas.microsoft.com/office/drawing/2014/main" id="{B2B3E766-007D-42F7-A945-D6C3A17A09B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11" name="Text 19">
          <a:extLst>
            <a:ext uri="{FF2B5EF4-FFF2-40B4-BE49-F238E27FC236}">
              <a16:creationId xmlns:a16="http://schemas.microsoft.com/office/drawing/2014/main" id="{D05761CD-F830-41AB-A3ED-7A3BCBA2BBD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12" name="Text 19">
          <a:extLst>
            <a:ext uri="{FF2B5EF4-FFF2-40B4-BE49-F238E27FC236}">
              <a16:creationId xmlns:a16="http://schemas.microsoft.com/office/drawing/2014/main" id="{A660BB2B-4E9C-48FD-8674-276734BCBC0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13" name="Text 19">
          <a:extLst>
            <a:ext uri="{FF2B5EF4-FFF2-40B4-BE49-F238E27FC236}">
              <a16:creationId xmlns:a16="http://schemas.microsoft.com/office/drawing/2014/main" id="{88029572-5D12-40F3-8DD7-1EBFF8309FE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14" name="Text 19">
          <a:extLst>
            <a:ext uri="{FF2B5EF4-FFF2-40B4-BE49-F238E27FC236}">
              <a16:creationId xmlns:a16="http://schemas.microsoft.com/office/drawing/2014/main" id="{0EC13FA7-1304-466C-93EA-6A8C7794734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15" name="Text 19">
          <a:extLst>
            <a:ext uri="{FF2B5EF4-FFF2-40B4-BE49-F238E27FC236}">
              <a16:creationId xmlns:a16="http://schemas.microsoft.com/office/drawing/2014/main" id="{09B923A9-07C4-4F59-923B-9F4DDE0F7CA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16" name="Text 19">
          <a:extLst>
            <a:ext uri="{FF2B5EF4-FFF2-40B4-BE49-F238E27FC236}">
              <a16:creationId xmlns:a16="http://schemas.microsoft.com/office/drawing/2014/main" id="{7AC74627-509B-4F76-B0F1-A0EC51AECCA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17" name="Text 19">
          <a:extLst>
            <a:ext uri="{FF2B5EF4-FFF2-40B4-BE49-F238E27FC236}">
              <a16:creationId xmlns:a16="http://schemas.microsoft.com/office/drawing/2014/main" id="{CFAB1CF2-9552-46B7-805D-FBA59F140A0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18" name="Text 19">
          <a:extLst>
            <a:ext uri="{FF2B5EF4-FFF2-40B4-BE49-F238E27FC236}">
              <a16:creationId xmlns:a16="http://schemas.microsoft.com/office/drawing/2014/main" id="{6E1A8409-A919-492F-966B-74DA35B3514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19" name="Text 19">
          <a:extLst>
            <a:ext uri="{FF2B5EF4-FFF2-40B4-BE49-F238E27FC236}">
              <a16:creationId xmlns:a16="http://schemas.microsoft.com/office/drawing/2014/main" id="{AFA7277E-85E5-4F30-8F14-67CBA300D19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20" name="Text 19">
          <a:extLst>
            <a:ext uri="{FF2B5EF4-FFF2-40B4-BE49-F238E27FC236}">
              <a16:creationId xmlns:a16="http://schemas.microsoft.com/office/drawing/2014/main" id="{230C1426-9820-412C-AF37-9C5C765A76A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21" name="Text 19">
          <a:extLst>
            <a:ext uri="{FF2B5EF4-FFF2-40B4-BE49-F238E27FC236}">
              <a16:creationId xmlns:a16="http://schemas.microsoft.com/office/drawing/2014/main" id="{D9D39254-BA9F-4CE9-9FAD-EEE8ADFD0B9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22" name="Text 19">
          <a:extLst>
            <a:ext uri="{FF2B5EF4-FFF2-40B4-BE49-F238E27FC236}">
              <a16:creationId xmlns:a16="http://schemas.microsoft.com/office/drawing/2014/main" id="{195C008F-A98F-4CF4-ABF8-B13022BCAF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23" name="Text 19">
          <a:extLst>
            <a:ext uri="{FF2B5EF4-FFF2-40B4-BE49-F238E27FC236}">
              <a16:creationId xmlns:a16="http://schemas.microsoft.com/office/drawing/2014/main" id="{1E45F950-60DA-49F3-89AC-ACA20B71EC2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24" name="Text 19">
          <a:extLst>
            <a:ext uri="{FF2B5EF4-FFF2-40B4-BE49-F238E27FC236}">
              <a16:creationId xmlns:a16="http://schemas.microsoft.com/office/drawing/2014/main" id="{3FDCD4EB-40F6-4196-8B98-8BAF5F55D62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25" name="Text 19">
          <a:extLst>
            <a:ext uri="{FF2B5EF4-FFF2-40B4-BE49-F238E27FC236}">
              <a16:creationId xmlns:a16="http://schemas.microsoft.com/office/drawing/2014/main" id="{064CEE7C-F9C4-41D1-951C-9AB9B227CE4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26" name="Text 19">
          <a:extLst>
            <a:ext uri="{FF2B5EF4-FFF2-40B4-BE49-F238E27FC236}">
              <a16:creationId xmlns:a16="http://schemas.microsoft.com/office/drawing/2014/main" id="{A2B7FCB9-61FD-4340-8685-DB98388CE61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27" name="Text 19">
          <a:extLst>
            <a:ext uri="{FF2B5EF4-FFF2-40B4-BE49-F238E27FC236}">
              <a16:creationId xmlns:a16="http://schemas.microsoft.com/office/drawing/2014/main" id="{4BC9AA5A-BC1A-406C-AA46-8D4AED34DDD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28" name="Text 19">
          <a:extLst>
            <a:ext uri="{FF2B5EF4-FFF2-40B4-BE49-F238E27FC236}">
              <a16:creationId xmlns:a16="http://schemas.microsoft.com/office/drawing/2014/main" id="{78891D9F-942B-4784-9A63-955A78C6775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29" name="Text 19">
          <a:extLst>
            <a:ext uri="{FF2B5EF4-FFF2-40B4-BE49-F238E27FC236}">
              <a16:creationId xmlns:a16="http://schemas.microsoft.com/office/drawing/2014/main" id="{BA721A8C-7E26-4CCE-B78B-B1081A9B6EB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30" name="Text 19">
          <a:extLst>
            <a:ext uri="{FF2B5EF4-FFF2-40B4-BE49-F238E27FC236}">
              <a16:creationId xmlns:a16="http://schemas.microsoft.com/office/drawing/2014/main" id="{B9FAC1A0-31B2-40A6-B3BB-B27D364EF8C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31" name="Text 19">
          <a:extLst>
            <a:ext uri="{FF2B5EF4-FFF2-40B4-BE49-F238E27FC236}">
              <a16:creationId xmlns:a16="http://schemas.microsoft.com/office/drawing/2014/main" id="{8B68CF4F-6926-4E04-A180-866F34CD822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32" name="Text 19">
          <a:extLst>
            <a:ext uri="{FF2B5EF4-FFF2-40B4-BE49-F238E27FC236}">
              <a16:creationId xmlns:a16="http://schemas.microsoft.com/office/drawing/2014/main" id="{98D34232-D968-446D-A9E9-80BD8CA7FD7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33" name="Text 19">
          <a:extLst>
            <a:ext uri="{FF2B5EF4-FFF2-40B4-BE49-F238E27FC236}">
              <a16:creationId xmlns:a16="http://schemas.microsoft.com/office/drawing/2014/main" id="{4A076AEA-CD27-4192-9B14-2F64AA88FED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34" name="Text 19">
          <a:extLst>
            <a:ext uri="{FF2B5EF4-FFF2-40B4-BE49-F238E27FC236}">
              <a16:creationId xmlns:a16="http://schemas.microsoft.com/office/drawing/2014/main" id="{7D58F9E9-0554-428F-8D8E-1B3D52738C4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35" name="Text 19">
          <a:extLst>
            <a:ext uri="{FF2B5EF4-FFF2-40B4-BE49-F238E27FC236}">
              <a16:creationId xmlns:a16="http://schemas.microsoft.com/office/drawing/2014/main" id="{A37E5D5C-2394-425E-A29A-926A2992140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36" name="Text 19">
          <a:extLst>
            <a:ext uri="{FF2B5EF4-FFF2-40B4-BE49-F238E27FC236}">
              <a16:creationId xmlns:a16="http://schemas.microsoft.com/office/drawing/2014/main" id="{CFA978A7-1FEF-4D42-95A6-CF3D3DAA286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37" name="Text 19">
          <a:extLst>
            <a:ext uri="{FF2B5EF4-FFF2-40B4-BE49-F238E27FC236}">
              <a16:creationId xmlns:a16="http://schemas.microsoft.com/office/drawing/2014/main" id="{BEB62C95-3197-4B15-A4E3-F7BC39FE4D0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38" name="Text 19">
          <a:extLst>
            <a:ext uri="{FF2B5EF4-FFF2-40B4-BE49-F238E27FC236}">
              <a16:creationId xmlns:a16="http://schemas.microsoft.com/office/drawing/2014/main" id="{8D643DF4-2FAF-4D6A-ABAC-DF71ACE6C28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39" name="Text 19">
          <a:extLst>
            <a:ext uri="{FF2B5EF4-FFF2-40B4-BE49-F238E27FC236}">
              <a16:creationId xmlns:a16="http://schemas.microsoft.com/office/drawing/2014/main" id="{80D40E6E-240A-47D3-B524-328EEF6258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40" name="Text 19">
          <a:extLst>
            <a:ext uri="{FF2B5EF4-FFF2-40B4-BE49-F238E27FC236}">
              <a16:creationId xmlns:a16="http://schemas.microsoft.com/office/drawing/2014/main" id="{32D937B1-776C-49C4-A91C-931496AD4BE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41" name="Text 19">
          <a:extLst>
            <a:ext uri="{FF2B5EF4-FFF2-40B4-BE49-F238E27FC236}">
              <a16:creationId xmlns:a16="http://schemas.microsoft.com/office/drawing/2014/main" id="{20E2E3EA-6949-4D2D-BF57-F3B8477A16C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42" name="Text 19">
          <a:extLst>
            <a:ext uri="{FF2B5EF4-FFF2-40B4-BE49-F238E27FC236}">
              <a16:creationId xmlns:a16="http://schemas.microsoft.com/office/drawing/2014/main" id="{454F51CE-16D4-467A-B056-1D77D977EFD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43" name="Text 19">
          <a:extLst>
            <a:ext uri="{FF2B5EF4-FFF2-40B4-BE49-F238E27FC236}">
              <a16:creationId xmlns:a16="http://schemas.microsoft.com/office/drawing/2014/main" id="{DC26029A-2A5B-4351-8E09-85E566F7DAF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44" name="Text 19">
          <a:extLst>
            <a:ext uri="{FF2B5EF4-FFF2-40B4-BE49-F238E27FC236}">
              <a16:creationId xmlns:a16="http://schemas.microsoft.com/office/drawing/2014/main" id="{E2E35201-A71E-4612-BF69-F37252CE608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45" name="Text 19">
          <a:extLst>
            <a:ext uri="{FF2B5EF4-FFF2-40B4-BE49-F238E27FC236}">
              <a16:creationId xmlns:a16="http://schemas.microsoft.com/office/drawing/2014/main" id="{F3745833-1C66-49DE-A550-1AF548E067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46" name="Text 19">
          <a:extLst>
            <a:ext uri="{FF2B5EF4-FFF2-40B4-BE49-F238E27FC236}">
              <a16:creationId xmlns:a16="http://schemas.microsoft.com/office/drawing/2014/main" id="{5AE878C8-1088-4822-9F1D-452C4BEB9FD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47" name="Text 19">
          <a:extLst>
            <a:ext uri="{FF2B5EF4-FFF2-40B4-BE49-F238E27FC236}">
              <a16:creationId xmlns:a16="http://schemas.microsoft.com/office/drawing/2014/main" id="{F382E4ED-AF33-47B4-B4A6-29260E3F31A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48" name="Text 19">
          <a:extLst>
            <a:ext uri="{FF2B5EF4-FFF2-40B4-BE49-F238E27FC236}">
              <a16:creationId xmlns:a16="http://schemas.microsoft.com/office/drawing/2014/main" id="{5D4B3603-626B-41E3-B04A-4FB0C6086F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49" name="Text 19">
          <a:extLst>
            <a:ext uri="{FF2B5EF4-FFF2-40B4-BE49-F238E27FC236}">
              <a16:creationId xmlns:a16="http://schemas.microsoft.com/office/drawing/2014/main" id="{9B976EB6-BF05-460A-AA26-EA64AFB4267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50" name="Text 19">
          <a:extLst>
            <a:ext uri="{FF2B5EF4-FFF2-40B4-BE49-F238E27FC236}">
              <a16:creationId xmlns:a16="http://schemas.microsoft.com/office/drawing/2014/main" id="{A956CE00-FD76-4B50-9A21-4CB619D742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51" name="Text 19">
          <a:extLst>
            <a:ext uri="{FF2B5EF4-FFF2-40B4-BE49-F238E27FC236}">
              <a16:creationId xmlns:a16="http://schemas.microsoft.com/office/drawing/2014/main" id="{511A24C4-4E09-4120-878B-F1CECFE43CA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52" name="Text 19">
          <a:extLst>
            <a:ext uri="{FF2B5EF4-FFF2-40B4-BE49-F238E27FC236}">
              <a16:creationId xmlns:a16="http://schemas.microsoft.com/office/drawing/2014/main" id="{B37284C0-9C05-4463-939F-AF2545EA654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53" name="Text 19">
          <a:extLst>
            <a:ext uri="{FF2B5EF4-FFF2-40B4-BE49-F238E27FC236}">
              <a16:creationId xmlns:a16="http://schemas.microsoft.com/office/drawing/2014/main" id="{4504EAE7-D185-4AD3-B9C2-5F434DB9C1E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54" name="Text 19">
          <a:extLst>
            <a:ext uri="{FF2B5EF4-FFF2-40B4-BE49-F238E27FC236}">
              <a16:creationId xmlns:a16="http://schemas.microsoft.com/office/drawing/2014/main" id="{CCC71AAA-50D5-46B0-ADA5-29EAC9AAAE4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55" name="Text 19">
          <a:extLst>
            <a:ext uri="{FF2B5EF4-FFF2-40B4-BE49-F238E27FC236}">
              <a16:creationId xmlns:a16="http://schemas.microsoft.com/office/drawing/2014/main" id="{BC506C27-A793-45DF-9787-026E10F3747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56" name="Text 19">
          <a:extLst>
            <a:ext uri="{FF2B5EF4-FFF2-40B4-BE49-F238E27FC236}">
              <a16:creationId xmlns:a16="http://schemas.microsoft.com/office/drawing/2014/main" id="{62E13845-88A2-4848-BAAF-AEDD436EE37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057" name="Text 19">
          <a:extLst>
            <a:ext uri="{FF2B5EF4-FFF2-40B4-BE49-F238E27FC236}">
              <a16:creationId xmlns:a16="http://schemas.microsoft.com/office/drawing/2014/main" id="{30808AE1-1CAA-494D-A8D2-7BDA910B059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58" name="Text 19">
          <a:extLst>
            <a:ext uri="{FF2B5EF4-FFF2-40B4-BE49-F238E27FC236}">
              <a16:creationId xmlns:a16="http://schemas.microsoft.com/office/drawing/2014/main" id="{128BCBD0-6C9F-4EE1-9F4D-94E6E3B745E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59" name="Text 19">
          <a:extLst>
            <a:ext uri="{FF2B5EF4-FFF2-40B4-BE49-F238E27FC236}">
              <a16:creationId xmlns:a16="http://schemas.microsoft.com/office/drawing/2014/main" id="{3E8FC8EF-B8C8-4CD2-A9E6-2993E868007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60" name="Text 19">
          <a:extLst>
            <a:ext uri="{FF2B5EF4-FFF2-40B4-BE49-F238E27FC236}">
              <a16:creationId xmlns:a16="http://schemas.microsoft.com/office/drawing/2014/main" id="{5B43BE0A-EC58-4E1B-9385-1E27193042A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61" name="Text 19">
          <a:extLst>
            <a:ext uri="{FF2B5EF4-FFF2-40B4-BE49-F238E27FC236}">
              <a16:creationId xmlns:a16="http://schemas.microsoft.com/office/drawing/2014/main" id="{2D54A73A-3EBA-4A60-AA49-5E4B972C954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62" name="Text 19">
          <a:extLst>
            <a:ext uri="{FF2B5EF4-FFF2-40B4-BE49-F238E27FC236}">
              <a16:creationId xmlns:a16="http://schemas.microsoft.com/office/drawing/2014/main" id="{8A24FBE2-592E-422A-90A7-492CF1A045D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63" name="Text 19">
          <a:extLst>
            <a:ext uri="{FF2B5EF4-FFF2-40B4-BE49-F238E27FC236}">
              <a16:creationId xmlns:a16="http://schemas.microsoft.com/office/drawing/2014/main" id="{1DF20EF3-5925-43E4-B490-2485A2CC327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64" name="Text 19">
          <a:extLst>
            <a:ext uri="{FF2B5EF4-FFF2-40B4-BE49-F238E27FC236}">
              <a16:creationId xmlns:a16="http://schemas.microsoft.com/office/drawing/2014/main" id="{DA550BB8-4AD0-4C4A-B8C8-7DB86B51646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65" name="Text 19">
          <a:extLst>
            <a:ext uri="{FF2B5EF4-FFF2-40B4-BE49-F238E27FC236}">
              <a16:creationId xmlns:a16="http://schemas.microsoft.com/office/drawing/2014/main" id="{55DC397E-440E-4EFB-A2F8-09682A58A9B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66" name="Text 19">
          <a:extLst>
            <a:ext uri="{FF2B5EF4-FFF2-40B4-BE49-F238E27FC236}">
              <a16:creationId xmlns:a16="http://schemas.microsoft.com/office/drawing/2014/main" id="{5A81F0D3-5C5D-4AF6-BA18-9DED748E3CC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67" name="Text 19">
          <a:extLst>
            <a:ext uri="{FF2B5EF4-FFF2-40B4-BE49-F238E27FC236}">
              <a16:creationId xmlns:a16="http://schemas.microsoft.com/office/drawing/2014/main" id="{B5359007-50B2-435F-95C5-0510CF5B129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68" name="Text 19">
          <a:extLst>
            <a:ext uri="{FF2B5EF4-FFF2-40B4-BE49-F238E27FC236}">
              <a16:creationId xmlns:a16="http://schemas.microsoft.com/office/drawing/2014/main" id="{B3FEB008-79DA-4206-A45A-3E8A4C91BFA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69" name="Text 19">
          <a:extLst>
            <a:ext uri="{FF2B5EF4-FFF2-40B4-BE49-F238E27FC236}">
              <a16:creationId xmlns:a16="http://schemas.microsoft.com/office/drawing/2014/main" id="{B0A5CD54-FC78-41E5-BA05-BD561CFC537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70" name="Text 19">
          <a:extLst>
            <a:ext uri="{FF2B5EF4-FFF2-40B4-BE49-F238E27FC236}">
              <a16:creationId xmlns:a16="http://schemas.microsoft.com/office/drawing/2014/main" id="{E1701EA9-5AFB-46E7-B164-E15549A3CE7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71" name="Text 19">
          <a:extLst>
            <a:ext uri="{FF2B5EF4-FFF2-40B4-BE49-F238E27FC236}">
              <a16:creationId xmlns:a16="http://schemas.microsoft.com/office/drawing/2014/main" id="{703BA1C8-8CAC-42CD-8E47-A2C01C1C9E4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72" name="Text 19">
          <a:extLst>
            <a:ext uri="{FF2B5EF4-FFF2-40B4-BE49-F238E27FC236}">
              <a16:creationId xmlns:a16="http://schemas.microsoft.com/office/drawing/2014/main" id="{0CB0507B-5848-434A-909B-2EEF1FBF0A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73" name="Text 19">
          <a:extLst>
            <a:ext uri="{FF2B5EF4-FFF2-40B4-BE49-F238E27FC236}">
              <a16:creationId xmlns:a16="http://schemas.microsoft.com/office/drawing/2014/main" id="{FD7CC295-42EE-4D58-9734-B664E0E80C2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74" name="Text 19">
          <a:extLst>
            <a:ext uri="{FF2B5EF4-FFF2-40B4-BE49-F238E27FC236}">
              <a16:creationId xmlns:a16="http://schemas.microsoft.com/office/drawing/2014/main" id="{713E85A8-8E87-469E-8C64-8F3515BF34C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75" name="Text 19">
          <a:extLst>
            <a:ext uri="{FF2B5EF4-FFF2-40B4-BE49-F238E27FC236}">
              <a16:creationId xmlns:a16="http://schemas.microsoft.com/office/drawing/2014/main" id="{8F211814-DE24-4A0A-8452-26A77FE9006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76" name="Text 19">
          <a:extLst>
            <a:ext uri="{FF2B5EF4-FFF2-40B4-BE49-F238E27FC236}">
              <a16:creationId xmlns:a16="http://schemas.microsoft.com/office/drawing/2014/main" id="{4C67071E-E69D-48EB-A922-BBB9F0CB2D9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77" name="Text 19">
          <a:extLst>
            <a:ext uri="{FF2B5EF4-FFF2-40B4-BE49-F238E27FC236}">
              <a16:creationId xmlns:a16="http://schemas.microsoft.com/office/drawing/2014/main" id="{59495EB2-9988-414B-B5D8-8AEE9DBF4D4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78" name="Text 19">
          <a:extLst>
            <a:ext uri="{FF2B5EF4-FFF2-40B4-BE49-F238E27FC236}">
              <a16:creationId xmlns:a16="http://schemas.microsoft.com/office/drawing/2014/main" id="{CBAE570C-4C09-4D39-8D0A-81A94FC37E6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79" name="Text 19">
          <a:extLst>
            <a:ext uri="{FF2B5EF4-FFF2-40B4-BE49-F238E27FC236}">
              <a16:creationId xmlns:a16="http://schemas.microsoft.com/office/drawing/2014/main" id="{DB788D20-CFC8-4CD5-9D9B-001ABD62B9A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80" name="Text 19">
          <a:extLst>
            <a:ext uri="{FF2B5EF4-FFF2-40B4-BE49-F238E27FC236}">
              <a16:creationId xmlns:a16="http://schemas.microsoft.com/office/drawing/2014/main" id="{5763B7A4-49CE-4682-8AD7-60166909F75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81" name="Text 19">
          <a:extLst>
            <a:ext uri="{FF2B5EF4-FFF2-40B4-BE49-F238E27FC236}">
              <a16:creationId xmlns:a16="http://schemas.microsoft.com/office/drawing/2014/main" id="{8A1DCB02-53DB-49F6-85E1-FD9D7E0F1B7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82" name="Text 19">
          <a:extLst>
            <a:ext uri="{FF2B5EF4-FFF2-40B4-BE49-F238E27FC236}">
              <a16:creationId xmlns:a16="http://schemas.microsoft.com/office/drawing/2014/main" id="{89487B50-2B86-463C-8904-BEA2CE483C1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83" name="Text 19">
          <a:extLst>
            <a:ext uri="{FF2B5EF4-FFF2-40B4-BE49-F238E27FC236}">
              <a16:creationId xmlns:a16="http://schemas.microsoft.com/office/drawing/2014/main" id="{35523157-4422-4962-9BDD-7CDB4BDEE2C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84" name="Text 19">
          <a:extLst>
            <a:ext uri="{FF2B5EF4-FFF2-40B4-BE49-F238E27FC236}">
              <a16:creationId xmlns:a16="http://schemas.microsoft.com/office/drawing/2014/main" id="{0A256B67-E260-4EA2-B88C-5387BE252DE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85" name="Text 19">
          <a:extLst>
            <a:ext uri="{FF2B5EF4-FFF2-40B4-BE49-F238E27FC236}">
              <a16:creationId xmlns:a16="http://schemas.microsoft.com/office/drawing/2014/main" id="{ADEF0EE0-5ABF-4D3C-8794-96DCDC6FE94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86" name="Text 19">
          <a:extLst>
            <a:ext uri="{FF2B5EF4-FFF2-40B4-BE49-F238E27FC236}">
              <a16:creationId xmlns:a16="http://schemas.microsoft.com/office/drawing/2014/main" id="{5E01680E-039F-4A3D-8394-EDF356EEC08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87" name="Text 19">
          <a:extLst>
            <a:ext uri="{FF2B5EF4-FFF2-40B4-BE49-F238E27FC236}">
              <a16:creationId xmlns:a16="http://schemas.microsoft.com/office/drawing/2014/main" id="{153CF716-3D00-4ADD-B817-93ACD59B225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88" name="Text 19">
          <a:extLst>
            <a:ext uri="{FF2B5EF4-FFF2-40B4-BE49-F238E27FC236}">
              <a16:creationId xmlns:a16="http://schemas.microsoft.com/office/drawing/2014/main" id="{6BE7313C-B2D0-4B90-913D-314746C3842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89" name="Text 19">
          <a:extLst>
            <a:ext uri="{FF2B5EF4-FFF2-40B4-BE49-F238E27FC236}">
              <a16:creationId xmlns:a16="http://schemas.microsoft.com/office/drawing/2014/main" id="{A670AC52-DCF2-41AE-BE9F-C69943F2D0C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90" name="Text 19">
          <a:extLst>
            <a:ext uri="{FF2B5EF4-FFF2-40B4-BE49-F238E27FC236}">
              <a16:creationId xmlns:a16="http://schemas.microsoft.com/office/drawing/2014/main" id="{5C99EAC5-91A5-423A-BCAD-9E8E3E174D9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91" name="Text 19">
          <a:extLst>
            <a:ext uri="{FF2B5EF4-FFF2-40B4-BE49-F238E27FC236}">
              <a16:creationId xmlns:a16="http://schemas.microsoft.com/office/drawing/2014/main" id="{59A58307-6DA1-4DBD-A944-EDF2E31C632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92" name="Text 19">
          <a:extLst>
            <a:ext uri="{FF2B5EF4-FFF2-40B4-BE49-F238E27FC236}">
              <a16:creationId xmlns:a16="http://schemas.microsoft.com/office/drawing/2014/main" id="{894CCE69-7C1E-4C48-91D9-5C359DD13F0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93" name="Text 19">
          <a:extLst>
            <a:ext uri="{FF2B5EF4-FFF2-40B4-BE49-F238E27FC236}">
              <a16:creationId xmlns:a16="http://schemas.microsoft.com/office/drawing/2014/main" id="{1F839A2A-987E-4C0B-A11B-1C5F7E25EE3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94" name="Text 19">
          <a:extLst>
            <a:ext uri="{FF2B5EF4-FFF2-40B4-BE49-F238E27FC236}">
              <a16:creationId xmlns:a16="http://schemas.microsoft.com/office/drawing/2014/main" id="{69BF98BE-50E1-43D5-948B-6DFA2E2DDEB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95" name="Text 19">
          <a:extLst>
            <a:ext uri="{FF2B5EF4-FFF2-40B4-BE49-F238E27FC236}">
              <a16:creationId xmlns:a16="http://schemas.microsoft.com/office/drawing/2014/main" id="{5B28B4EA-07CB-4C8D-9900-A897412EC4C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96" name="Text 19">
          <a:extLst>
            <a:ext uri="{FF2B5EF4-FFF2-40B4-BE49-F238E27FC236}">
              <a16:creationId xmlns:a16="http://schemas.microsoft.com/office/drawing/2014/main" id="{095019A5-7EF9-4B9E-BAE9-AF4E241D475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97" name="Text 19">
          <a:extLst>
            <a:ext uri="{FF2B5EF4-FFF2-40B4-BE49-F238E27FC236}">
              <a16:creationId xmlns:a16="http://schemas.microsoft.com/office/drawing/2014/main" id="{7F2986D9-703A-47BC-BD1E-57442186E24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98" name="Text 19">
          <a:extLst>
            <a:ext uri="{FF2B5EF4-FFF2-40B4-BE49-F238E27FC236}">
              <a16:creationId xmlns:a16="http://schemas.microsoft.com/office/drawing/2014/main" id="{1BFB0B8E-0C2A-4ED1-846D-A7DB9CC9AB7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099" name="Text 19">
          <a:extLst>
            <a:ext uri="{FF2B5EF4-FFF2-40B4-BE49-F238E27FC236}">
              <a16:creationId xmlns:a16="http://schemas.microsoft.com/office/drawing/2014/main" id="{CA74F026-4106-4E05-B3FF-0DA5D24F7B5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00" name="Text 19">
          <a:extLst>
            <a:ext uri="{FF2B5EF4-FFF2-40B4-BE49-F238E27FC236}">
              <a16:creationId xmlns:a16="http://schemas.microsoft.com/office/drawing/2014/main" id="{37D7F953-11C7-4709-90BE-A7D4CA22E87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01" name="Text 19">
          <a:extLst>
            <a:ext uri="{FF2B5EF4-FFF2-40B4-BE49-F238E27FC236}">
              <a16:creationId xmlns:a16="http://schemas.microsoft.com/office/drawing/2014/main" id="{0B9E39C0-5448-4189-97F2-77F4ED94C43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02" name="Text 19">
          <a:extLst>
            <a:ext uri="{FF2B5EF4-FFF2-40B4-BE49-F238E27FC236}">
              <a16:creationId xmlns:a16="http://schemas.microsoft.com/office/drawing/2014/main" id="{9E1BE43B-1DDF-468B-B7CF-6411E5A53B6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03" name="Text 19">
          <a:extLst>
            <a:ext uri="{FF2B5EF4-FFF2-40B4-BE49-F238E27FC236}">
              <a16:creationId xmlns:a16="http://schemas.microsoft.com/office/drawing/2014/main" id="{F9E6B7BC-4313-43D3-AF62-EDE9DC17C6B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04" name="Text 19">
          <a:extLst>
            <a:ext uri="{FF2B5EF4-FFF2-40B4-BE49-F238E27FC236}">
              <a16:creationId xmlns:a16="http://schemas.microsoft.com/office/drawing/2014/main" id="{BDED1617-D314-47F5-8D5B-C3A6F97BB23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05" name="Text 19">
          <a:extLst>
            <a:ext uri="{FF2B5EF4-FFF2-40B4-BE49-F238E27FC236}">
              <a16:creationId xmlns:a16="http://schemas.microsoft.com/office/drawing/2014/main" id="{0EF8F896-A78A-4EA4-BDAA-6E3D6887A9D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06" name="Text 19">
          <a:extLst>
            <a:ext uri="{FF2B5EF4-FFF2-40B4-BE49-F238E27FC236}">
              <a16:creationId xmlns:a16="http://schemas.microsoft.com/office/drawing/2014/main" id="{3AC001FE-5364-427A-8F13-86B763C6C5C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07" name="Text 19">
          <a:extLst>
            <a:ext uri="{FF2B5EF4-FFF2-40B4-BE49-F238E27FC236}">
              <a16:creationId xmlns:a16="http://schemas.microsoft.com/office/drawing/2014/main" id="{92D34004-B976-4458-B72F-0DF206879CE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08" name="Text 19">
          <a:extLst>
            <a:ext uri="{FF2B5EF4-FFF2-40B4-BE49-F238E27FC236}">
              <a16:creationId xmlns:a16="http://schemas.microsoft.com/office/drawing/2014/main" id="{94DBA088-7970-4051-9D41-C6C9973333E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09" name="Text 19">
          <a:extLst>
            <a:ext uri="{FF2B5EF4-FFF2-40B4-BE49-F238E27FC236}">
              <a16:creationId xmlns:a16="http://schemas.microsoft.com/office/drawing/2014/main" id="{C85B3A06-21E3-431B-BF23-9D4B06F5A41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10" name="Text 19">
          <a:extLst>
            <a:ext uri="{FF2B5EF4-FFF2-40B4-BE49-F238E27FC236}">
              <a16:creationId xmlns:a16="http://schemas.microsoft.com/office/drawing/2014/main" id="{910CF5BD-1C0F-441B-8B45-55FB45A2B16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11" name="Text 19">
          <a:extLst>
            <a:ext uri="{FF2B5EF4-FFF2-40B4-BE49-F238E27FC236}">
              <a16:creationId xmlns:a16="http://schemas.microsoft.com/office/drawing/2014/main" id="{4659392A-ACD1-424A-8EF6-133E5E000E4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12" name="Text 19">
          <a:extLst>
            <a:ext uri="{FF2B5EF4-FFF2-40B4-BE49-F238E27FC236}">
              <a16:creationId xmlns:a16="http://schemas.microsoft.com/office/drawing/2014/main" id="{D9D1FE4D-0146-4F34-A07B-9053CEE446D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13" name="Text 19">
          <a:extLst>
            <a:ext uri="{FF2B5EF4-FFF2-40B4-BE49-F238E27FC236}">
              <a16:creationId xmlns:a16="http://schemas.microsoft.com/office/drawing/2014/main" id="{B1E162A4-EE56-46B2-B102-05520CD097B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14" name="Text 19">
          <a:extLst>
            <a:ext uri="{FF2B5EF4-FFF2-40B4-BE49-F238E27FC236}">
              <a16:creationId xmlns:a16="http://schemas.microsoft.com/office/drawing/2014/main" id="{95DEF703-9A58-4AF9-83EF-E06113836E3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15" name="Text 19">
          <a:extLst>
            <a:ext uri="{FF2B5EF4-FFF2-40B4-BE49-F238E27FC236}">
              <a16:creationId xmlns:a16="http://schemas.microsoft.com/office/drawing/2014/main" id="{B878DE0F-6D7C-4AC0-9B3E-EAFA39AA5FD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16" name="Text 19">
          <a:extLst>
            <a:ext uri="{FF2B5EF4-FFF2-40B4-BE49-F238E27FC236}">
              <a16:creationId xmlns:a16="http://schemas.microsoft.com/office/drawing/2014/main" id="{46215387-5114-472A-BAF9-20E3CAADB0B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17" name="Text 19">
          <a:extLst>
            <a:ext uri="{FF2B5EF4-FFF2-40B4-BE49-F238E27FC236}">
              <a16:creationId xmlns:a16="http://schemas.microsoft.com/office/drawing/2014/main" id="{0D0CC499-4DB7-4FE1-B193-D8F62452479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18" name="Text 19">
          <a:extLst>
            <a:ext uri="{FF2B5EF4-FFF2-40B4-BE49-F238E27FC236}">
              <a16:creationId xmlns:a16="http://schemas.microsoft.com/office/drawing/2014/main" id="{D3EB500D-5BAC-4CEE-A091-F5523A3AADB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19" name="Text 19">
          <a:extLst>
            <a:ext uri="{FF2B5EF4-FFF2-40B4-BE49-F238E27FC236}">
              <a16:creationId xmlns:a16="http://schemas.microsoft.com/office/drawing/2014/main" id="{7A4F5A83-EFD9-434A-9D31-BDFD4B40E7E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20" name="Text 19">
          <a:extLst>
            <a:ext uri="{FF2B5EF4-FFF2-40B4-BE49-F238E27FC236}">
              <a16:creationId xmlns:a16="http://schemas.microsoft.com/office/drawing/2014/main" id="{F7260339-607F-4DC4-8A3E-F7E870B5A4D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21" name="Text 19">
          <a:extLst>
            <a:ext uri="{FF2B5EF4-FFF2-40B4-BE49-F238E27FC236}">
              <a16:creationId xmlns:a16="http://schemas.microsoft.com/office/drawing/2014/main" id="{15391F89-49D3-40B1-8844-D7BD656737A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22" name="Text 19">
          <a:extLst>
            <a:ext uri="{FF2B5EF4-FFF2-40B4-BE49-F238E27FC236}">
              <a16:creationId xmlns:a16="http://schemas.microsoft.com/office/drawing/2014/main" id="{B66EBBC4-BE2A-404E-9B01-D60C94832F6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23" name="Text 19">
          <a:extLst>
            <a:ext uri="{FF2B5EF4-FFF2-40B4-BE49-F238E27FC236}">
              <a16:creationId xmlns:a16="http://schemas.microsoft.com/office/drawing/2014/main" id="{262930E5-99C0-453F-97E3-1FE4668B6A6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24" name="Text 19">
          <a:extLst>
            <a:ext uri="{FF2B5EF4-FFF2-40B4-BE49-F238E27FC236}">
              <a16:creationId xmlns:a16="http://schemas.microsoft.com/office/drawing/2014/main" id="{71BB2902-B551-4225-8989-B9D6380E20F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25" name="Text 19">
          <a:extLst>
            <a:ext uri="{FF2B5EF4-FFF2-40B4-BE49-F238E27FC236}">
              <a16:creationId xmlns:a16="http://schemas.microsoft.com/office/drawing/2014/main" id="{36DBA0F7-97A5-49D9-96DE-3E2B86F071A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26" name="Text 19">
          <a:extLst>
            <a:ext uri="{FF2B5EF4-FFF2-40B4-BE49-F238E27FC236}">
              <a16:creationId xmlns:a16="http://schemas.microsoft.com/office/drawing/2014/main" id="{EFEC3A22-FD0B-4EFE-9387-933848CB1C1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27" name="Text 19">
          <a:extLst>
            <a:ext uri="{FF2B5EF4-FFF2-40B4-BE49-F238E27FC236}">
              <a16:creationId xmlns:a16="http://schemas.microsoft.com/office/drawing/2014/main" id="{75601969-3075-4924-A7DA-48E878547C5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28" name="Text 19">
          <a:extLst>
            <a:ext uri="{FF2B5EF4-FFF2-40B4-BE49-F238E27FC236}">
              <a16:creationId xmlns:a16="http://schemas.microsoft.com/office/drawing/2014/main" id="{22F92F32-CF8E-4A0E-91E1-3C0074B2E09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29" name="Text 19">
          <a:extLst>
            <a:ext uri="{FF2B5EF4-FFF2-40B4-BE49-F238E27FC236}">
              <a16:creationId xmlns:a16="http://schemas.microsoft.com/office/drawing/2014/main" id="{21CA2EAB-21D3-4A6C-9A32-7FCE62444FA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30" name="Text 19">
          <a:extLst>
            <a:ext uri="{FF2B5EF4-FFF2-40B4-BE49-F238E27FC236}">
              <a16:creationId xmlns:a16="http://schemas.microsoft.com/office/drawing/2014/main" id="{633A3BB6-F9BA-451E-BA62-B172FD5A749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31" name="Text 19">
          <a:extLst>
            <a:ext uri="{FF2B5EF4-FFF2-40B4-BE49-F238E27FC236}">
              <a16:creationId xmlns:a16="http://schemas.microsoft.com/office/drawing/2014/main" id="{CFB3FD95-4FC0-4B25-B351-0BAC6F3274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32" name="Text 19">
          <a:extLst>
            <a:ext uri="{FF2B5EF4-FFF2-40B4-BE49-F238E27FC236}">
              <a16:creationId xmlns:a16="http://schemas.microsoft.com/office/drawing/2014/main" id="{EB895FEE-0E76-4CA6-92B6-313D7C41A7C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33" name="Text 19">
          <a:extLst>
            <a:ext uri="{FF2B5EF4-FFF2-40B4-BE49-F238E27FC236}">
              <a16:creationId xmlns:a16="http://schemas.microsoft.com/office/drawing/2014/main" id="{3002BF75-6720-43D1-AE65-F11AA7F2CBE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34" name="Text 19">
          <a:extLst>
            <a:ext uri="{FF2B5EF4-FFF2-40B4-BE49-F238E27FC236}">
              <a16:creationId xmlns:a16="http://schemas.microsoft.com/office/drawing/2014/main" id="{844E24F4-A1C3-4C02-84FF-13C96D0E180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35" name="Text 19">
          <a:extLst>
            <a:ext uri="{FF2B5EF4-FFF2-40B4-BE49-F238E27FC236}">
              <a16:creationId xmlns:a16="http://schemas.microsoft.com/office/drawing/2014/main" id="{E252D39D-08DD-4E48-BEAF-2168BD610B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36" name="Text 19">
          <a:extLst>
            <a:ext uri="{FF2B5EF4-FFF2-40B4-BE49-F238E27FC236}">
              <a16:creationId xmlns:a16="http://schemas.microsoft.com/office/drawing/2014/main" id="{8C2F171F-2A7E-499C-946C-DEA84D609DC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37" name="Text 19">
          <a:extLst>
            <a:ext uri="{FF2B5EF4-FFF2-40B4-BE49-F238E27FC236}">
              <a16:creationId xmlns:a16="http://schemas.microsoft.com/office/drawing/2014/main" id="{EF2F2785-82F0-414A-8974-EF0B8BE1553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38" name="Text 19">
          <a:extLst>
            <a:ext uri="{FF2B5EF4-FFF2-40B4-BE49-F238E27FC236}">
              <a16:creationId xmlns:a16="http://schemas.microsoft.com/office/drawing/2014/main" id="{CE9B1AD1-62E9-4615-A19C-EE94F1FB73C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39" name="Text 19">
          <a:extLst>
            <a:ext uri="{FF2B5EF4-FFF2-40B4-BE49-F238E27FC236}">
              <a16:creationId xmlns:a16="http://schemas.microsoft.com/office/drawing/2014/main" id="{69AAFD8F-0CA6-442B-8C40-3FCE8C85E2A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40" name="Text 19">
          <a:extLst>
            <a:ext uri="{FF2B5EF4-FFF2-40B4-BE49-F238E27FC236}">
              <a16:creationId xmlns:a16="http://schemas.microsoft.com/office/drawing/2014/main" id="{2F3BA9F1-05A2-4CCB-996E-486080DE473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41" name="Text 19">
          <a:extLst>
            <a:ext uri="{FF2B5EF4-FFF2-40B4-BE49-F238E27FC236}">
              <a16:creationId xmlns:a16="http://schemas.microsoft.com/office/drawing/2014/main" id="{10A1E10B-0642-4976-A51B-B3AF220CF00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42" name="Text 19">
          <a:extLst>
            <a:ext uri="{FF2B5EF4-FFF2-40B4-BE49-F238E27FC236}">
              <a16:creationId xmlns:a16="http://schemas.microsoft.com/office/drawing/2014/main" id="{B7C188FD-97FA-4A0E-97C6-1AB07AAE134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43" name="Text 19">
          <a:extLst>
            <a:ext uri="{FF2B5EF4-FFF2-40B4-BE49-F238E27FC236}">
              <a16:creationId xmlns:a16="http://schemas.microsoft.com/office/drawing/2014/main" id="{6180F094-B004-4406-AE17-664DB27438A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44" name="Text 19">
          <a:extLst>
            <a:ext uri="{FF2B5EF4-FFF2-40B4-BE49-F238E27FC236}">
              <a16:creationId xmlns:a16="http://schemas.microsoft.com/office/drawing/2014/main" id="{41566003-25B0-4BC8-8CA7-8EE216B825D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45" name="Text 19">
          <a:extLst>
            <a:ext uri="{FF2B5EF4-FFF2-40B4-BE49-F238E27FC236}">
              <a16:creationId xmlns:a16="http://schemas.microsoft.com/office/drawing/2014/main" id="{E8B4274A-6B18-443D-8BFA-E1709086544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46" name="Text 19">
          <a:extLst>
            <a:ext uri="{FF2B5EF4-FFF2-40B4-BE49-F238E27FC236}">
              <a16:creationId xmlns:a16="http://schemas.microsoft.com/office/drawing/2014/main" id="{E74599FF-BBBA-457E-9E42-7D0BC9B97D9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47" name="Text 19">
          <a:extLst>
            <a:ext uri="{FF2B5EF4-FFF2-40B4-BE49-F238E27FC236}">
              <a16:creationId xmlns:a16="http://schemas.microsoft.com/office/drawing/2014/main" id="{5FC7B7EC-CBE4-4F2D-BA10-A163E227CED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48" name="Text 19">
          <a:extLst>
            <a:ext uri="{FF2B5EF4-FFF2-40B4-BE49-F238E27FC236}">
              <a16:creationId xmlns:a16="http://schemas.microsoft.com/office/drawing/2014/main" id="{72DBE98F-3D5D-49C4-80A1-744323E14E4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49" name="Text 19">
          <a:extLst>
            <a:ext uri="{FF2B5EF4-FFF2-40B4-BE49-F238E27FC236}">
              <a16:creationId xmlns:a16="http://schemas.microsoft.com/office/drawing/2014/main" id="{916A7AE0-F875-42A4-BA7C-D07029541F7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50" name="Text 19">
          <a:extLst>
            <a:ext uri="{FF2B5EF4-FFF2-40B4-BE49-F238E27FC236}">
              <a16:creationId xmlns:a16="http://schemas.microsoft.com/office/drawing/2014/main" id="{E75D6BC0-2964-45AF-B131-F2DC50B2E84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51" name="Text 19">
          <a:extLst>
            <a:ext uri="{FF2B5EF4-FFF2-40B4-BE49-F238E27FC236}">
              <a16:creationId xmlns:a16="http://schemas.microsoft.com/office/drawing/2014/main" id="{1FFCB346-364A-40D3-9AD5-8F8FD2EECE5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52" name="Text 19">
          <a:extLst>
            <a:ext uri="{FF2B5EF4-FFF2-40B4-BE49-F238E27FC236}">
              <a16:creationId xmlns:a16="http://schemas.microsoft.com/office/drawing/2014/main" id="{A3CDFB2C-BFB8-4DAD-BFBB-5054FC255A3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53" name="Text 19">
          <a:extLst>
            <a:ext uri="{FF2B5EF4-FFF2-40B4-BE49-F238E27FC236}">
              <a16:creationId xmlns:a16="http://schemas.microsoft.com/office/drawing/2014/main" id="{F6120713-AA1D-400E-A056-399FAD59841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54" name="Text 19">
          <a:extLst>
            <a:ext uri="{FF2B5EF4-FFF2-40B4-BE49-F238E27FC236}">
              <a16:creationId xmlns:a16="http://schemas.microsoft.com/office/drawing/2014/main" id="{EEBBDED6-9034-4066-BAD1-883A9F3987A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55" name="Text 19">
          <a:extLst>
            <a:ext uri="{FF2B5EF4-FFF2-40B4-BE49-F238E27FC236}">
              <a16:creationId xmlns:a16="http://schemas.microsoft.com/office/drawing/2014/main" id="{70C33102-D284-476B-A778-B85F4070A53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56" name="Text 19">
          <a:extLst>
            <a:ext uri="{FF2B5EF4-FFF2-40B4-BE49-F238E27FC236}">
              <a16:creationId xmlns:a16="http://schemas.microsoft.com/office/drawing/2014/main" id="{C169E115-64A7-408E-92E9-CDB69D547C0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57" name="Text 19">
          <a:extLst>
            <a:ext uri="{FF2B5EF4-FFF2-40B4-BE49-F238E27FC236}">
              <a16:creationId xmlns:a16="http://schemas.microsoft.com/office/drawing/2014/main" id="{D629920E-71BC-448B-B7B5-AE44FA3CB10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58" name="Text 19">
          <a:extLst>
            <a:ext uri="{FF2B5EF4-FFF2-40B4-BE49-F238E27FC236}">
              <a16:creationId xmlns:a16="http://schemas.microsoft.com/office/drawing/2014/main" id="{F4AC6018-75BF-47C6-99F6-D80A5A8ABF4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59" name="Text 19">
          <a:extLst>
            <a:ext uri="{FF2B5EF4-FFF2-40B4-BE49-F238E27FC236}">
              <a16:creationId xmlns:a16="http://schemas.microsoft.com/office/drawing/2014/main" id="{E972C9A6-D57E-4F45-ADEE-3EE7595077B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60" name="Text 19">
          <a:extLst>
            <a:ext uri="{FF2B5EF4-FFF2-40B4-BE49-F238E27FC236}">
              <a16:creationId xmlns:a16="http://schemas.microsoft.com/office/drawing/2014/main" id="{8A52E4BC-5CF4-4B19-B6BD-843F4BCE808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61" name="Text 19">
          <a:extLst>
            <a:ext uri="{FF2B5EF4-FFF2-40B4-BE49-F238E27FC236}">
              <a16:creationId xmlns:a16="http://schemas.microsoft.com/office/drawing/2014/main" id="{5B779685-2336-4F22-B563-EF21081027F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62" name="Text 19">
          <a:extLst>
            <a:ext uri="{FF2B5EF4-FFF2-40B4-BE49-F238E27FC236}">
              <a16:creationId xmlns:a16="http://schemas.microsoft.com/office/drawing/2014/main" id="{505060E1-F800-484A-BC15-481886439BD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63" name="Text 19">
          <a:extLst>
            <a:ext uri="{FF2B5EF4-FFF2-40B4-BE49-F238E27FC236}">
              <a16:creationId xmlns:a16="http://schemas.microsoft.com/office/drawing/2014/main" id="{C40831AD-7F3F-4862-B87A-17B1E1D5DFA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64" name="Text 19">
          <a:extLst>
            <a:ext uri="{FF2B5EF4-FFF2-40B4-BE49-F238E27FC236}">
              <a16:creationId xmlns:a16="http://schemas.microsoft.com/office/drawing/2014/main" id="{02899861-E33C-4B4E-8DD0-967D5C8C5B4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65" name="Text 19">
          <a:extLst>
            <a:ext uri="{FF2B5EF4-FFF2-40B4-BE49-F238E27FC236}">
              <a16:creationId xmlns:a16="http://schemas.microsoft.com/office/drawing/2014/main" id="{24B1BF7E-2EA2-4C6D-BBE4-696D5BCA6B9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66" name="Text 19">
          <a:extLst>
            <a:ext uri="{FF2B5EF4-FFF2-40B4-BE49-F238E27FC236}">
              <a16:creationId xmlns:a16="http://schemas.microsoft.com/office/drawing/2014/main" id="{FE79E455-FB9A-4DB9-B41A-07AA7021429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67" name="Text 19">
          <a:extLst>
            <a:ext uri="{FF2B5EF4-FFF2-40B4-BE49-F238E27FC236}">
              <a16:creationId xmlns:a16="http://schemas.microsoft.com/office/drawing/2014/main" id="{B57C44E3-31C7-43ED-BBEC-A6F834353AD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68" name="Text 19">
          <a:extLst>
            <a:ext uri="{FF2B5EF4-FFF2-40B4-BE49-F238E27FC236}">
              <a16:creationId xmlns:a16="http://schemas.microsoft.com/office/drawing/2014/main" id="{A538995D-1922-4299-895C-D0975711EE7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69" name="Text 19">
          <a:extLst>
            <a:ext uri="{FF2B5EF4-FFF2-40B4-BE49-F238E27FC236}">
              <a16:creationId xmlns:a16="http://schemas.microsoft.com/office/drawing/2014/main" id="{B8F5DF85-D57F-4058-8674-DAFB393C08A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70" name="Text 19">
          <a:extLst>
            <a:ext uri="{FF2B5EF4-FFF2-40B4-BE49-F238E27FC236}">
              <a16:creationId xmlns:a16="http://schemas.microsoft.com/office/drawing/2014/main" id="{855E5775-C441-45FC-B4EE-2636CB4BBF4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71" name="Text 19">
          <a:extLst>
            <a:ext uri="{FF2B5EF4-FFF2-40B4-BE49-F238E27FC236}">
              <a16:creationId xmlns:a16="http://schemas.microsoft.com/office/drawing/2014/main" id="{CC8EF894-5302-4626-8E45-CC4E6DF3F4F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72" name="Text 19">
          <a:extLst>
            <a:ext uri="{FF2B5EF4-FFF2-40B4-BE49-F238E27FC236}">
              <a16:creationId xmlns:a16="http://schemas.microsoft.com/office/drawing/2014/main" id="{C54ABB56-29AF-483F-8BF5-2519DBDACCE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73" name="Text 19">
          <a:extLst>
            <a:ext uri="{FF2B5EF4-FFF2-40B4-BE49-F238E27FC236}">
              <a16:creationId xmlns:a16="http://schemas.microsoft.com/office/drawing/2014/main" id="{77EA10EF-DE41-47D2-A97E-E6F21738D4A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74" name="Text 19">
          <a:extLst>
            <a:ext uri="{FF2B5EF4-FFF2-40B4-BE49-F238E27FC236}">
              <a16:creationId xmlns:a16="http://schemas.microsoft.com/office/drawing/2014/main" id="{72F99122-7834-45CE-B543-496A0F7CADB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75" name="Text 19">
          <a:extLst>
            <a:ext uri="{FF2B5EF4-FFF2-40B4-BE49-F238E27FC236}">
              <a16:creationId xmlns:a16="http://schemas.microsoft.com/office/drawing/2014/main" id="{2B9075A9-8D94-4C0B-AC0B-B03AA966BA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76" name="Text 19">
          <a:extLst>
            <a:ext uri="{FF2B5EF4-FFF2-40B4-BE49-F238E27FC236}">
              <a16:creationId xmlns:a16="http://schemas.microsoft.com/office/drawing/2014/main" id="{F32F30AC-8B4F-48FA-9A79-5E211E59663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77" name="Text 19">
          <a:extLst>
            <a:ext uri="{FF2B5EF4-FFF2-40B4-BE49-F238E27FC236}">
              <a16:creationId xmlns:a16="http://schemas.microsoft.com/office/drawing/2014/main" id="{D849379C-4472-4119-BA5F-727D72CBCED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78" name="Text 19">
          <a:extLst>
            <a:ext uri="{FF2B5EF4-FFF2-40B4-BE49-F238E27FC236}">
              <a16:creationId xmlns:a16="http://schemas.microsoft.com/office/drawing/2014/main" id="{5E310642-3716-443A-8ECE-24E0B7FD966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79" name="Text 19">
          <a:extLst>
            <a:ext uri="{FF2B5EF4-FFF2-40B4-BE49-F238E27FC236}">
              <a16:creationId xmlns:a16="http://schemas.microsoft.com/office/drawing/2014/main" id="{49819DF7-086C-4AFB-B2E4-B1028C60361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80" name="Text 19">
          <a:extLst>
            <a:ext uri="{FF2B5EF4-FFF2-40B4-BE49-F238E27FC236}">
              <a16:creationId xmlns:a16="http://schemas.microsoft.com/office/drawing/2014/main" id="{1CCB9F32-A54E-4FCF-9043-FB8ECC6CCA2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81" name="Text 19">
          <a:extLst>
            <a:ext uri="{FF2B5EF4-FFF2-40B4-BE49-F238E27FC236}">
              <a16:creationId xmlns:a16="http://schemas.microsoft.com/office/drawing/2014/main" id="{6AD2D8A7-DD3A-4489-B477-71C53C254E5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82" name="Text 19">
          <a:extLst>
            <a:ext uri="{FF2B5EF4-FFF2-40B4-BE49-F238E27FC236}">
              <a16:creationId xmlns:a16="http://schemas.microsoft.com/office/drawing/2014/main" id="{C800E50C-8816-42DA-998F-4BB2EF985BA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83" name="Text 19">
          <a:extLst>
            <a:ext uri="{FF2B5EF4-FFF2-40B4-BE49-F238E27FC236}">
              <a16:creationId xmlns:a16="http://schemas.microsoft.com/office/drawing/2014/main" id="{E6536BE3-7410-42E7-AC8F-74DAD18C29B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84" name="Text 19">
          <a:extLst>
            <a:ext uri="{FF2B5EF4-FFF2-40B4-BE49-F238E27FC236}">
              <a16:creationId xmlns:a16="http://schemas.microsoft.com/office/drawing/2014/main" id="{A4D9F89A-0268-4833-A58A-4DB3659B83F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85" name="Text 19">
          <a:extLst>
            <a:ext uri="{FF2B5EF4-FFF2-40B4-BE49-F238E27FC236}">
              <a16:creationId xmlns:a16="http://schemas.microsoft.com/office/drawing/2014/main" id="{7DE6021D-5888-4A70-9469-458CB5A89C0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86" name="Text 19">
          <a:extLst>
            <a:ext uri="{FF2B5EF4-FFF2-40B4-BE49-F238E27FC236}">
              <a16:creationId xmlns:a16="http://schemas.microsoft.com/office/drawing/2014/main" id="{7BFA301B-F7B3-4379-9803-9823D43CC1C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87" name="Text 19">
          <a:extLst>
            <a:ext uri="{FF2B5EF4-FFF2-40B4-BE49-F238E27FC236}">
              <a16:creationId xmlns:a16="http://schemas.microsoft.com/office/drawing/2014/main" id="{91E80595-AB98-4F10-A559-4ABC9257647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88" name="Text 19">
          <a:extLst>
            <a:ext uri="{FF2B5EF4-FFF2-40B4-BE49-F238E27FC236}">
              <a16:creationId xmlns:a16="http://schemas.microsoft.com/office/drawing/2014/main" id="{D848A9F0-B18F-46D6-BDF0-E5C957E765D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89" name="Text 19">
          <a:extLst>
            <a:ext uri="{FF2B5EF4-FFF2-40B4-BE49-F238E27FC236}">
              <a16:creationId xmlns:a16="http://schemas.microsoft.com/office/drawing/2014/main" id="{B9872C35-3AAC-490D-BE8E-2FB5A2F941E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90" name="Text 19">
          <a:extLst>
            <a:ext uri="{FF2B5EF4-FFF2-40B4-BE49-F238E27FC236}">
              <a16:creationId xmlns:a16="http://schemas.microsoft.com/office/drawing/2014/main" id="{D0126446-9469-4ADE-9FE8-CA6FB4195DF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91" name="Text 19">
          <a:extLst>
            <a:ext uri="{FF2B5EF4-FFF2-40B4-BE49-F238E27FC236}">
              <a16:creationId xmlns:a16="http://schemas.microsoft.com/office/drawing/2014/main" id="{A58D74A0-0937-409B-8C0C-39C5CD2009B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92" name="Text 19">
          <a:extLst>
            <a:ext uri="{FF2B5EF4-FFF2-40B4-BE49-F238E27FC236}">
              <a16:creationId xmlns:a16="http://schemas.microsoft.com/office/drawing/2014/main" id="{1D4557B3-0807-4414-A6F1-D9FFAF0B887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93" name="Text 19">
          <a:extLst>
            <a:ext uri="{FF2B5EF4-FFF2-40B4-BE49-F238E27FC236}">
              <a16:creationId xmlns:a16="http://schemas.microsoft.com/office/drawing/2014/main" id="{CDD00370-05C3-421E-AEB7-A0086792190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94" name="Text 19">
          <a:extLst>
            <a:ext uri="{FF2B5EF4-FFF2-40B4-BE49-F238E27FC236}">
              <a16:creationId xmlns:a16="http://schemas.microsoft.com/office/drawing/2014/main" id="{2819A216-0E48-4B74-A999-E1C1C704545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95" name="Text 19">
          <a:extLst>
            <a:ext uri="{FF2B5EF4-FFF2-40B4-BE49-F238E27FC236}">
              <a16:creationId xmlns:a16="http://schemas.microsoft.com/office/drawing/2014/main" id="{A2ABE2FD-74FF-4498-BE55-7B4F5358BEB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96" name="Text 19">
          <a:extLst>
            <a:ext uri="{FF2B5EF4-FFF2-40B4-BE49-F238E27FC236}">
              <a16:creationId xmlns:a16="http://schemas.microsoft.com/office/drawing/2014/main" id="{8A8FBB9F-F8E8-4870-8C0C-7F957C19E26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97" name="Text 19">
          <a:extLst>
            <a:ext uri="{FF2B5EF4-FFF2-40B4-BE49-F238E27FC236}">
              <a16:creationId xmlns:a16="http://schemas.microsoft.com/office/drawing/2014/main" id="{0AEE58C6-6CD6-45B4-B00B-7A77F765113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98" name="Text 19">
          <a:extLst>
            <a:ext uri="{FF2B5EF4-FFF2-40B4-BE49-F238E27FC236}">
              <a16:creationId xmlns:a16="http://schemas.microsoft.com/office/drawing/2014/main" id="{4507CF47-AA3A-48E0-B2DD-C701D0497C7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199" name="Text 19">
          <a:extLst>
            <a:ext uri="{FF2B5EF4-FFF2-40B4-BE49-F238E27FC236}">
              <a16:creationId xmlns:a16="http://schemas.microsoft.com/office/drawing/2014/main" id="{82A19A4B-867D-44F2-BCCE-EF1A07723EF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200" name="Text 19">
          <a:extLst>
            <a:ext uri="{FF2B5EF4-FFF2-40B4-BE49-F238E27FC236}">
              <a16:creationId xmlns:a16="http://schemas.microsoft.com/office/drawing/2014/main" id="{1AF73108-9808-4F38-A24A-261AF520409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201" name="Text 19">
          <a:extLst>
            <a:ext uri="{FF2B5EF4-FFF2-40B4-BE49-F238E27FC236}">
              <a16:creationId xmlns:a16="http://schemas.microsoft.com/office/drawing/2014/main" id="{D313DAC8-D115-405B-BA74-FF9F86D700D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202" name="Text 19">
          <a:extLst>
            <a:ext uri="{FF2B5EF4-FFF2-40B4-BE49-F238E27FC236}">
              <a16:creationId xmlns:a16="http://schemas.microsoft.com/office/drawing/2014/main" id="{5354B968-D88A-4113-9CDA-C73DDC72D5F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203" name="Text 19">
          <a:extLst>
            <a:ext uri="{FF2B5EF4-FFF2-40B4-BE49-F238E27FC236}">
              <a16:creationId xmlns:a16="http://schemas.microsoft.com/office/drawing/2014/main" id="{68BC5B2C-DA92-4506-AEAC-A1A25B34272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204" name="Text 19">
          <a:extLst>
            <a:ext uri="{FF2B5EF4-FFF2-40B4-BE49-F238E27FC236}">
              <a16:creationId xmlns:a16="http://schemas.microsoft.com/office/drawing/2014/main" id="{8F151FEC-AE7F-4531-9169-92E93910F1C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205" name="Text 19">
          <a:extLst>
            <a:ext uri="{FF2B5EF4-FFF2-40B4-BE49-F238E27FC236}">
              <a16:creationId xmlns:a16="http://schemas.microsoft.com/office/drawing/2014/main" id="{BCA103F5-5C20-4AF7-8AE8-8FF57D1FEEF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206" name="Text 19">
          <a:extLst>
            <a:ext uri="{FF2B5EF4-FFF2-40B4-BE49-F238E27FC236}">
              <a16:creationId xmlns:a16="http://schemas.microsoft.com/office/drawing/2014/main" id="{4BB282B8-5B5E-4B96-97E9-7F013A43AAE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207" name="Text 19">
          <a:extLst>
            <a:ext uri="{FF2B5EF4-FFF2-40B4-BE49-F238E27FC236}">
              <a16:creationId xmlns:a16="http://schemas.microsoft.com/office/drawing/2014/main" id="{57BFC666-1AD1-42FB-A61D-7CD7E96867D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208" name="Text 19">
          <a:extLst>
            <a:ext uri="{FF2B5EF4-FFF2-40B4-BE49-F238E27FC236}">
              <a16:creationId xmlns:a16="http://schemas.microsoft.com/office/drawing/2014/main" id="{BBF63AFA-A996-4089-A7F7-FD7CEE5670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209" name="Text 19">
          <a:extLst>
            <a:ext uri="{FF2B5EF4-FFF2-40B4-BE49-F238E27FC236}">
              <a16:creationId xmlns:a16="http://schemas.microsoft.com/office/drawing/2014/main" id="{FCF1EBDB-D7CC-4ED7-A824-69023858539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210" name="Text 19">
          <a:extLst>
            <a:ext uri="{FF2B5EF4-FFF2-40B4-BE49-F238E27FC236}">
              <a16:creationId xmlns:a16="http://schemas.microsoft.com/office/drawing/2014/main" id="{3800AFA7-9C8E-4FF9-ABC4-F48E63437FB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211" name="Text 19">
          <a:extLst>
            <a:ext uri="{FF2B5EF4-FFF2-40B4-BE49-F238E27FC236}">
              <a16:creationId xmlns:a16="http://schemas.microsoft.com/office/drawing/2014/main" id="{A6028EF4-307C-4946-A3FA-5CBC8F47556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212" name="Text 19">
          <a:extLst>
            <a:ext uri="{FF2B5EF4-FFF2-40B4-BE49-F238E27FC236}">
              <a16:creationId xmlns:a16="http://schemas.microsoft.com/office/drawing/2014/main" id="{42C1EE2D-A36D-4756-9621-BC59A2BF82B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213" name="Text 19">
          <a:extLst>
            <a:ext uri="{FF2B5EF4-FFF2-40B4-BE49-F238E27FC236}">
              <a16:creationId xmlns:a16="http://schemas.microsoft.com/office/drawing/2014/main" id="{8185A482-6E28-49A6-84CD-CAA54E3534F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214" name="Text 19">
          <a:extLst>
            <a:ext uri="{FF2B5EF4-FFF2-40B4-BE49-F238E27FC236}">
              <a16:creationId xmlns:a16="http://schemas.microsoft.com/office/drawing/2014/main" id="{52AFB282-417F-40F0-B56B-1BB22620F8F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6215" name="Text 19">
          <a:extLst>
            <a:ext uri="{FF2B5EF4-FFF2-40B4-BE49-F238E27FC236}">
              <a16:creationId xmlns:a16="http://schemas.microsoft.com/office/drawing/2014/main" id="{178F0CA4-2FB7-4CFF-84B9-A6F0053A666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16" name="Text 19">
          <a:extLst>
            <a:ext uri="{FF2B5EF4-FFF2-40B4-BE49-F238E27FC236}">
              <a16:creationId xmlns:a16="http://schemas.microsoft.com/office/drawing/2014/main" id="{A650E888-CF17-4457-B7DE-E8543DC8CD4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17" name="Text 19">
          <a:extLst>
            <a:ext uri="{FF2B5EF4-FFF2-40B4-BE49-F238E27FC236}">
              <a16:creationId xmlns:a16="http://schemas.microsoft.com/office/drawing/2014/main" id="{607C0B51-C6AD-42CE-830D-F7AF92028E7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18" name="Text 19">
          <a:extLst>
            <a:ext uri="{FF2B5EF4-FFF2-40B4-BE49-F238E27FC236}">
              <a16:creationId xmlns:a16="http://schemas.microsoft.com/office/drawing/2014/main" id="{C9008CB4-C005-41A2-8C1E-F713F78E1AF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19" name="Text 19">
          <a:extLst>
            <a:ext uri="{FF2B5EF4-FFF2-40B4-BE49-F238E27FC236}">
              <a16:creationId xmlns:a16="http://schemas.microsoft.com/office/drawing/2014/main" id="{009A34E1-4B16-4C84-968D-5FFE420FD3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20" name="Text 19">
          <a:extLst>
            <a:ext uri="{FF2B5EF4-FFF2-40B4-BE49-F238E27FC236}">
              <a16:creationId xmlns:a16="http://schemas.microsoft.com/office/drawing/2014/main" id="{94B3B05C-65CD-458C-9A52-C97A1DAC6E5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21" name="Text 19">
          <a:extLst>
            <a:ext uri="{FF2B5EF4-FFF2-40B4-BE49-F238E27FC236}">
              <a16:creationId xmlns:a16="http://schemas.microsoft.com/office/drawing/2014/main" id="{0F24A74F-2822-4F12-9B21-6AF064BF2A8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22" name="Text 19">
          <a:extLst>
            <a:ext uri="{FF2B5EF4-FFF2-40B4-BE49-F238E27FC236}">
              <a16:creationId xmlns:a16="http://schemas.microsoft.com/office/drawing/2014/main" id="{A0FC5E5D-18EF-4B90-9F7D-8964FB45992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23" name="Text 19">
          <a:extLst>
            <a:ext uri="{FF2B5EF4-FFF2-40B4-BE49-F238E27FC236}">
              <a16:creationId xmlns:a16="http://schemas.microsoft.com/office/drawing/2014/main" id="{CDD9A9CC-57FF-4218-9934-54F3D7C90CA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24" name="Text 19">
          <a:extLst>
            <a:ext uri="{FF2B5EF4-FFF2-40B4-BE49-F238E27FC236}">
              <a16:creationId xmlns:a16="http://schemas.microsoft.com/office/drawing/2014/main" id="{075EAB6D-78A3-4002-B776-46AA1387152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25" name="Text 19">
          <a:extLst>
            <a:ext uri="{FF2B5EF4-FFF2-40B4-BE49-F238E27FC236}">
              <a16:creationId xmlns:a16="http://schemas.microsoft.com/office/drawing/2014/main" id="{322186A8-F966-4EE3-AC25-D1F37289C6D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26" name="Text 19">
          <a:extLst>
            <a:ext uri="{FF2B5EF4-FFF2-40B4-BE49-F238E27FC236}">
              <a16:creationId xmlns:a16="http://schemas.microsoft.com/office/drawing/2014/main" id="{DFD0C5C8-4D45-4D76-9126-4B5706CEC2A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27" name="Text 19">
          <a:extLst>
            <a:ext uri="{FF2B5EF4-FFF2-40B4-BE49-F238E27FC236}">
              <a16:creationId xmlns:a16="http://schemas.microsoft.com/office/drawing/2014/main" id="{1DB3E36F-F0B9-4562-A7D6-39FEEB43B03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28" name="Text 19">
          <a:extLst>
            <a:ext uri="{FF2B5EF4-FFF2-40B4-BE49-F238E27FC236}">
              <a16:creationId xmlns:a16="http://schemas.microsoft.com/office/drawing/2014/main" id="{EB3B041D-4C28-42BD-BB48-A59C66D5179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29" name="Text 19">
          <a:extLst>
            <a:ext uri="{FF2B5EF4-FFF2-40B4-BE49-F238E27FC236}">
              <a16:creationId xmlns:a16="http://schemas.microsoft.com/office/drawing/2014/main" id="{5FEC2529-21E5-40BC-884E-CF5DA92F116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30" name="Text 19">
          <a:extLst>
            <a:ext uri="{FF2B5EF4-FFF2-40B4-BE49-F238E27FC236}">
              <a16:creationId xmlns:a16="http://schemas.microsoft.com/office/drawing/2014/main" id="{7728AFFA-EC52-4B3D-B97D-22B871671FE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31" name="Text 19">
          <a:extLst>
            <a:ext uri="{FF2B5EF4-FFF2-40B4-BE49-F238E27FC236}">
              <a16:creationId xmlns:a16="http://schemas.microsoft.com/office/drawing/2014/main" id="{FAAF2EB7-5BE9-4132-BE41-6D5C1395ACF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32" name="Text 19">
          <a:extLst>
            <a:ext uri="{FF2B5EF4-FFF2-40B4-BE49-F238E27FC236}">
              <a16:creationId xmlns:a16="http://schemas.microsoft.com/office/drawing/2014/main" id="{C7142105-A653-4852-838E-572A88BE927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33" name="Text 19">
          <a:extLst>
            <a:ext uri="{FF2B5EF4-FFF2-40B4-BE49-F238E27FC236}">
              <a16:creationId xmlns:a16="http://schemas.microsoft.com/office/drawing/2014/main" id="{49178A3A-E6AE-4229-A357-4CE7DD173D1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34" name="Text 19">
          <a:extLst>
            <a:ext uri="{FF2B5EF4-FFF2-40B4-BE49-F238E27FC236}">
              <a16:creationId xmlns:a16="http://schemas.microsoft.com/office/drawing/2014/main" id="{E6A603E6-ED8B-4A41-A51D-28BB659415C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35" name="Text 19">
          <a:extLst>
            <a:ext uri="{FF2B5EF4-FFF2-40B4-BE49-F238E27FC236}">
              <a16:creationId xmlns:a16="http://schemas.microsoft.com/office/drawing/2014/main" id="{5D886EAA-3980-42AB-878E-58350FDC47D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36" name="Text 19">
          <a:extLst>
            <a:ext uri="{FF2B5EF4-FFF2-40B4-BE49-F238E27FC236}">
              <a16:creationId xmlns:a16="http://schemas.microsoft.com/office/drawing/2014/main" id="{FB20730F-6C2C-472E-801C-11C95FECE76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37" name="Text 19">
          <a:extLst>
            <a:ext uri="{FF2B5EF4-FFF2-40B4-BE49-F238E27FC236}">
              <a16:creationId xmlns:a16="http://schemas.microsoft.com/office/drawing/2014/main" id="{4F98CF25-196E-43AC-A205-0F5ED4734A7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38" name="Text 19">
          <a:extLst>
            <a:ext uri="{FF2B5EF4-FFF2-40B4-BE49-F238E27FC236}">
              <a16:creationId xmlns:a16="http://schemas.microsoft.com/office/drawing/2014/main" id="{39C06381-1693-4CAB-8B71-C8778C79AA7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39" name="Text 19">
          <a:extLst>
            <a:ext uri="{FF2B5EF4-FFF2-40B4-BE49-F238E27FC236}">
              <a16:creationId xmlns:a16="http://schemas.microsoft.com/office/drawing/2014/main" id="{7FFBB437-F39B-42EC-9D92-4376541DC79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40" name="Text 19">
          <a:extLst>
            <a:ext uri="{FF2B5EF4-FFF2-40B4-BE49-F238E27FC236}">
              <a16:creationId xmlns:a16="http://schemas.microsoft.com/office/drawing/2014/main" id="{DB1758C3-317C-4604-B66D-E5E0254E1BC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41" name="Text 19">
          <a:extLst>
            <a:ext uri="{FF2B5EF4-FFF2-40B4-BE49-F238E27FC236}">
              <a16:creationId xmlns:a16="http://schemas.microsoft.com/office/drawing/2014/main" id="{CBFEBCBC-7B6D-4387-9A15-AF9DAB313A3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42" name="Text 19">
          <a:extLst>
            <a:ext uri="{FF2B5EF4-FFF2-40B4-BE49-F238E27FC236}">
              <a16:creationId xmlns:a16="http://schemas.microsoft.com/office/drawing/2014/main" id="{67775AB6-FA97-4197-8750-0BD917AF045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43" name="Text 19">
          <a:extLst>
            <a:ext uri="{FF2B5EF4-FFF2-40B4-BE49-F238E27FC236}">
              <a16:creationId xmlns:a16="http://schemas.microsoft.com/office/drawing/2014/main" id="{83A82804-C899-4D92-9596-A9B06267EFB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44" name="Text 19">
          <a:extLst>
            <a:ext uri="{FF2B5EF4-FFF2-40B4-BE49-F238E27FC236}">
              <a16:creationId xmlns:a16="http://schemas.microsoft.com/office/drawing/2014/main" id="{D383BFF9-49A9-40F6-825E-5ACAAE35DBA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45" name="Text 19">
          <a:extLst>
            <a:ext uri="{FF2B5EF4-FFF2-40B4-BE49-F238E27FC236}">
              <a16:creationId xmlns:a16="http://schemas.microsoft.com/office/drawing/2014/main" id="{D4AE7172-EB9D-40CC-8A40-DEEFF00DC9E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46" name="Text 19">
          <a:extLst>
            <a:ext uri="{FF2B5EF4-FFF2-40B4-BE49-F238E27FC236}">
              <a16:creationId xmlns:a16="http://schemas.microsoft.com/office/drawing/2014/main" id="{A64B632F-0D7C-4CDD-BA11-4A7F7B137F0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47" name="Text 19">
          <a:extLst>
            <a:ext uri="{FF2B5EF4-FFF2-40B4-BE49-F238E27FC236}">
              <a16:creationId xmlns:a16="http://schemas.microsoft.com/office/drawing/2014/main" id="{66D86776-7093-4128-B672-5DBD6478982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48" name="Text 19">
          <a:extLst>
            <a:ext uri="{FF2B5EF4-FFF2-40B4-BE49-F238E27FC236}">
              <a16:creationId xmlns:a16="http://schemas.microsoft.com/office/drawing/2014/main" id="{04A04A8A-8198-4BF6-B0B5-C8FB5583F1C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49" name="Text 19">
          <a:extLst>
            <a:ext uri="{FF2B5EF4-FFF2-40B4-BE49-F238E27FC236}">
              <a16:creationId xmlns:a16="http://schemas.microsoft.com/office/drawing/2014/main" id="{95DE7073-C1BA-4EF4-91C8-0FFCEFD84B9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50" name="Text 19">
          <a:extLst>
            <a:ext uri="{FF2B5EF4-FFF2-40B4-BE49-F238E27FC236}">
              <a16:creationId xmlns:a16="http://schemas.microsoft.com/office/drawing/2014/main" id="{D5C74B71-FD48-4839-973E-5695739B7DA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51" name="Text 19">
          <a:extLst>
            <a:ext uri="{FF2B5EF4-FFF2-40B4-BE49-F238E27FC236}">
              <a16:creationId xmlns:a16="http://schemas.microsoft.com/office/drawing/2014/main" id="{09D0E2FA-3CC4-471F-8F6F-E13DB899B3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52" name="Text 19">
          <a:extLst>
            <a:ext uri="{FF2B5EF4-FFF2-40B4-BE49-F238E27FC236}">
              <a16:creationId xmlns:a16="http://schemas.microsoft.com/office/drawing/2014/main" id="{5C1E8747-DFFE-4B26-8A16-2311AE2ADFD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53" name="Text 19">
          <a:extLst>
            <a:ext uri="{FF2B5EF4-FFF2-40B4-BE49-F238E27FC236}">
              <a16:creationId xmlns:a16="http://schemas.microsoft.com/office/drawing/2014/main" id="{2A327BE7-5573-4CCF-9B60-EBA87B3DA8A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54" name="Text 19">
          <a:extLst>
            <a:ext uri="{FF2B5EF4-FFF2-40B4-BE49-F238E27FC236}">
              <a16:creationId xmlns:a16="http://schemas.microsoft.com/office/drawing/2014/main" id="{6D4F2FB2-A20E-4E77-A60E-DAD3AE5815D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55" name="Text 19">
          <a:extLst>
            <a:ext uri="{FF2B5EF4-FFF2-40B4-BE49-F238E27FC236}">
              <a16:creationId xmlns:a16="http://schemas.microsoft.com/office/drawing/2014/main" id="{A0D8E1BE-A907-462B-A982-40E2805D7E3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56" name="Text 19">
          <a:extLst>
            <a:ext uri="{FF2B5EF4-FFF2-40B4-BE49-F238E27FC236}">
              <a16:creationId xmlns:a16="http://schemas.microsoft.com/office/drawing/2014/main" id="{D1ECA622-3A51-49BA-AEFC-7A178AF68F0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57" name="Text 19">
          <a:extLst>
            <a:ext uri="{FF2B5EF4-FFF2-40B4-BE49-F238E27FC236}">
              <a16:creationId xmlns:a16="http://schemas.microsoft.com/office/drawing/2014/main" id="{97519F30-12CD-4BA0-AF2D-AA61A15ED36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58" name="Text 19">
          <a:extLst>
            <a:ext uri="{FF2B5EF4-FFF2-40B4-BE49-F238E27FC236}">
              <a16:creationId xmlns:a16="http://schemas.microsoft.com/office/drawing/2014/main" id="{4BFDA6C1-0945-4F25-8483-8BBF5E57E80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59" name="Text 19">
          <a:extLst>
            <a:ext uri="{FF2B5EF4-FFF2-40B4-BE49-F238E27FC236}">
              <a16:creationId xmlns:a16="http://schemas.microsoft.com/office/drawing/2014/main" id="{3315A406-DDA6-4E96-A21A-15395F53E6C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60" name="Text 19">
          <a:extLst>
            <a:ext uri="{FF2B5EF4-FFF2-40B4-BE49-F238E27FC236}">
              <a16:creationId xmlns:a16="http://schemas.microsoft.com/office/drawing/2014/main" id="{BBD19A84-3BCE-45A3-BC37-32297DECFAD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61" name="Text 19">
          <a:extLst>
            <a:ext uri="{FF2B5EF4-FFF2-40B4-BE49-F238E27FC236}">
              <a16:creationId xmlns:a16="http://schemas.microsoft.com/office/drawing/2014/main" id="{76CA3ED1-5D5D-4314-B6CA-A1D5A26A1F5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62" name="Text 19">
          <a:extLst>
            <a:ext uri="{FF2B5EF4-FFF2-40B4-BE49-F238E27FC236}">
              <a16:creationId xmlns:a16="http://schemas.microsoft.com/office/drawing/2014/main" id="{12E0DF15-463F-41C8-954E-22E6EB08F33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63" name="Text 19">
          <a:extLst>
            <a:ext uri="{FF2B5EF4-FFF2-40B4-BE49-F238E27FC236}">
              <a16:creationId xmlns:a16="http://schemas.microsoft.com/office/drawing/2014/main" id="{DBFEAC66-A131-44F0-A69E-062158C71E7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64" name="Text 19">
          <a:extLst>
            <a:ext uri="{FF2B5EF4-FFF2-40B4-BE49-F238E27FC236}">
              <a16:creationId xmlns:a16="http://schemas.microsoft.com/office/drawing/2014/main" id="{4C55BED8-A3FF-413A-8DF6-089BB191554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65" name="Text 19">
          <a:extLst>
            <a:ext uri="{FF2B5EF4-FFF2-40B4-BE49-F238E27FC236}">
              <a16:creationId xmlns:a16="http://schemas.microsoft.com/office/drawing/2014/main" id="{D9116E6E-8307-4AAE-8155-59098A5DF07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66" name="Text 19">
          <a:extLst>
            <a:ext uri="{FF2B5EF4-FFF2-40B4-BE49-F238E27FC236}">
              <a16:creationId xmlns:a16="http://schemas.microsoft.com/office/drawing/2014/main" id="{90A4AA8E-EC68-4F44-A84A-65B09A86352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67" name="Text 19">
          <a:extLst>
            <a:ext uri="{FF2B5EF4-FFF2-40B4-BE49-F238E27FC236}">
              <a16:creationId xmlns:a16="http://schemas.microsoft.com/office/drawing/2014/main" id="{CC28E0A1-4147-414F-8443-73E222F7B88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68" name="Text 19">
          <a:extLst>
            <a:ext uri="{FF2B5EF4-FFF2-40B4-BE49-F238E27FC236}">
              <a16:creationId xmlns:a16="http://schemas.microsoft.com/office/drawing/2014/main" id="{1907006F-EB54-46E2-BF19-1D01B5027CB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69" name="Text 19">
          <a:extLst>
            <a:ext uri="{FF2B5EF4-FFF2-40B4-BE49-F238E27FC236}">
              <a16:creationId xmlns:a16="http://schemas.microsoft.com/office/drawing/2014/main" id="{8A21E746-1E6B-4A5A-AC5C-6C9C6FE77E0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70" name="Text 19">
          <a:extLst>
            <a:ext uri="{FF2B5EF4-FFF2-40B4-BE49-F238E27FC236}">
              <a16:creationId xmlns:a16="http://schemas.microsoft.com/office/drawing/2014/main" id="{AFBB9A72-30EA-47D3-977B-3BB1D9FC85E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71" name="Text 19">
          <a:extLst>
            <a:ext uri="{FF2B5EF4-FFF2-40B4-BE49-F238E27FC236}">
              <a16:creationId xmlns:a16="http://schemas.microsoft.com/office/drawing/2014/main" id="{25F0D59D-B436-4116-BF8F-34EFF2208CF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72" name="Text 19">
          <a:extLst>
            <a:ext uri="{FF2B5EF4-FFF2-40B4-BE49-F238E27FC236}">
              <a16:creationId xmlns:a16="http://schemas.microsoft.com/office/drawing/2014/main" id="{DEB40CA2-90E3-44D2-9496-BBDCA841E43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73" name="Text 19">
          <a:extLst>
            <a:ext uri="{FF2B5EF4-FFF2-40B4-BE49-F238E27FC236}">
              <a16:creationId xmlns:a16="http://schemas.microsoft.com/office/drawing/2014/main" id="{0693BAF2-6B1E-49BF-9005-7CD1307AA86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74" name="Text 19">
          <a:extLst>
            <a:ext uri="{FF2B5EF4-FFF2-40B4-BE49-F238E27FC236}">
              <a16:creationId xmlns:a16="http://schemas.microsoft.com/office/drawing/2014/main" id="{DF6A9670-41AF-4DFE-8E83-B5948278D7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75" name="Text 19">
          <a:extLst>
            <a:ext uri="{FF2B5EF4-FFF2-40B4-BE49-F238E27FC236}">
              <a16:creationId xmlns:a16="http://schemas.microsoft.com/office/drawing/2014/main" id="{3BAC1909-F3E6-48DE-A61D-F8BEC084627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76" name="Text 19">
          <a:extLst>
            <a:ext uri="{FF2B5EF4-FFF2-40B4-BE49-F238E27FC236}">
              <a16:creationId xmlns:a16="http://schemas.microsoft.com/office/drawing/2014/main" id="{F1A1247D-2D1A-48D3-9468-E0A671025FC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77" name="Text 19">
          <a:extLst>
            <a:ext uri="{FF2B5EF4-FFF2-40B4-BE49-F238E27FC236}">
              <a16:creationId xmlns:a16="http://schemas.microsoft.com/office/drawing/2014/main" id="{6C31FE67-5433-4B27-81EF-4F072EED020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78" name="Text 19">
          <a:extLst>
            <a:ext uri="{FF2B5EF4-FFF2-40B4-BE49-F238E27FC236}">
              <a16:creationId xmlns:a16="http://schemas.microsoft.com/office/drawing/2014/main" id="{CB67EE7A-DA5F-4F80-AD95-3DF5D4BE15B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79" name="Text 19">
          <a:extLst>
            <a:ext uri="{FF2B5EF4-FFF2-40B4-BE49-F238E27FC236}">
              <a16:creationId xmlns:a16="http://schemas.microsoft.com/office/drawing/2014/main" id="{7DEA3052-CDA7-45CE-B486-ED61748E94B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80" name="Text 19">
          <a:extLst>
            <a:ext uri="{FF2B5EF4-FFF2-40B4-BE49-F238E27FC236}">
              <a16:creationId xmlns:a16="http://schemas.microsoft.com/office/drawing/2014/main" id="{5ACFA869-82D1-45AF-9E40-2F157B6A9B2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81" name="Text 19">
          <a:extLst>
            <a:ext uri="{FF2B5EF4-FFF2-40B4-BE49-F238E27FC236}">
              <a16:creationId xmlns:a16="http://schemas.microsoft.com/office/drawing/2014/main" id="{39045698-1F78-439C-B9E0-6BFF31C52E2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82" name="Text 19">
          <a:extLst>
            <a:ext uri="{FF2B5EF4-FFF2-40B4-BE49-F238E27FC236}">
              <a16:creationId xmlns:a16="http://schemas.microsoft.com/office/drawing/2014/main" id="{AA670831-FF8C-47DE-9B78-71F9073E6E4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83" name="Text 19">
          <a:extLst>
            <a:ext uri="{FF2B5EF4-FFF2-40B4-BE49-F238E27FC236}">
              <a16:creationId xmlns:a16="http://schemas.microsoft.com/office/drawing/2014/main" id="{3AECD31C-041B-4273-872E-4E53914E46B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84" name="Text 19">
          <a:extLst>
            <a:ext uri="{FF2B5EF4-FFF2-40B4-BE49-F238E27FC236}">
              <a16:creationId xmlns:a16="http://schemas.microsoft.com/office/drawing/2014/main" id="{2F2503B3-6D1D-46A1-8C72-979751D7178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85" name="Text 19">
          <a:extLst>
            <a:ext uri="{FF2B5EF4-FFF2-40B4-BE49-F238E27FC236}">
              <a16:creationId xmlns:a16="http://schemas.microsoft.com/office/drawing/2014/main" id="{FEB5A3FB-837C-4DE9-8BE3-71A30A06B5A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86" name="Text 19">
          <a:extLst>
            <a:ext uri="{FF2B5EF4-FFF2-40B4-BE49-F238E27FC236}">
              <a16:creationId xmlns:a16="http://schemas.microsoft.com/office/drawing/2014/main" id="{3010E5CD-EC1F-4B45-824A-92B7F20261E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87" name="Text 19">
          <a:extLst>
            <a:ext uri="{FF2B5EF4-FFF2-40B4-BE49-F238E27FC236}">
              <a16:creationId xmlns:a16="http://schemas.microsoft.com/office/drawing/2014/main" id="{69F6A2AA-D5BF-49B2-BC38-F532F0197A0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88" name="Text 19">
          <a:extLst>
            <a:ext uri="{FF2B5EF4-FFF2-40B4-BE49-F238E27FC236}">
              <a16:creationId xmlns:a16="http://schemas.microsoft.com/office/drawing/2014/main" id="{50F8B993-13F2-42C9-B605-52CA8AE1F50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89" name="Text 19">
          <a:extLst>
            <a:ext uri="{FF2B5EF4-FFF2-40B4-BE49-F238E27FC236}">
              <a16:creationId xmlns:a16="http://schemas.microsoft.com/office/drawing/2014/main" id="{583102B9-973A-4C58-B7CB-3991C558FCF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90" name="Text 19">
          <a:extLst>
            <a:ext uri="{FF2B5EF4-FFF2-40B4-BE49-F238E27FC236}">
              <a16:creationId xmlns:a16="http://schemas.microsoft.com/office/drawing/2014/main" id="{D7607D91-346F-4F93-A6A7-7560374BBD7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91" name="Text 19">
          <a:extLst>
            <a:ext uri="{FF2B5EF4-FFF2-40B4-BE49-F238E27FC236}">
              <a16:creationId xmlns:a16="http://schemas.microsoft.com/office/drawing/2014/main" id="{4EB39C62-0074-4395-B1DF-EF6845F5A31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92" name="Text 19">
          <a:extLst>
            <a:ext uri="{FF2B5EF4-FFF2-40B4-BE49-F238E27FC236}">
              <a16:creationId xmlns:a16="http://schemas.microsoft.com/office/drawing/2014/main" id="{D7A03984-5BCB-4DCB-981E-4D5CBBA3EBE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93" name="Text 19">
          <a:extLst>
            <a:ext uri="{FF2B5EF4-FFF2-40B4-BE49-F238E27FC236}">
              <a16:creationId xmlns:a16="http://schemas.microsoft.com/office/drawing/2014/main" id="{17113C7D-D9A0-4FF3-AD29-0A435C2F65F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94" name="Text 19">
          <a:extLst>
            <a:ext uri="{FF2B5EF4-FFF2-40B4-BE49-F238E27FC236}">
              <a16:creationId xmlns:a16="http://schemas.microsoft.com/office/drawing/2014/main" id="{BC7CA0E0-E34F-4EA0-919C-CFAF843458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95" name="Text 19">
          <a:extLst>
            <a:ext uri="{FF2B5EF4-FFF2-40B4-BE49-F238E27FC236}">
              <a16:creationId xmlns:a16="http://schemas.microsoft.com/office/drawing/2014/main" id="{597D7364-6568-4EEF-9073-512BB9510F6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96" name="Text 19">
          <a:extLst>
            <a:ext uri="{FF2B5EF4-FFF2-40B4-BE49-F238E27FC236}">
              <a16:creationId xmlns:a16="http://schemas.microsoft.com/office/drawing/2014/main" id="{FF0C28FC-8CAE-4CAA-8EA7-194241F4C5A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97" name="Text 19">
          <a:extLst>
            <a:ext uri="{FF2B5EF4-FFF2-40B4-BE49-F238E27FC236}">
              <a16:creationId xmlns:a16="http://schemas.microsoft.com/office/drawing/2014/main" id="{6D70BAFE-8E99-4007-836F-D1C113118B0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98" name="Text 19">
          <a:extLst>
            <a:ext uri="{FF2B5EF4-FFF2-40B4-BE49-F238E27FC236}">
              <a16:creationId xmlns:a16="http://schemas.microsoft.com/office/drawing/2014/main" id="{B2A15843-3915-4888-9619-7D84D8D1BB7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299" name="Text 19">
          <a:extLst>
            <a:ext uri="{FF2B5EF4-FFF2-40B4-BE49-F238E27FC236}">
              <a16:creationId xmlns:a16="http://schemas.microsoft.com/office/drawing/2014/main" id="{BF373728-D149-4967-975B-3DDAEA74EB3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00" name="Text 19">
          <a:extLst>
            <a:ext uri="{FF2B5EF4-FFF2-40B4-BE49-F238E27FC236}">
              <a16:creationId xmlns:a16="http://schemas.microsoft.com/office/drawing/2014/main" id="{1E778E21-8DAF-4CDA-BB1A-1EEA369A898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01" name="Text 19">
          <a:extLst>
            <a:ext uri="{FF2B5EF4-FFF2-40B4-BE49-F238E27FC236}">
              <a16:creationId xmlns:a16="http://schemas.microsoft.com/office/drawing/2014/main" id="{2E5C99C0-32ED-47C8-B127-2F87BCC2587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02" name="Text 19">
          <a:extLst>
            <a:ext uri="{FF2B5EF4-FFF2-40B4-BE49-F238E27FC236}">
              <a16:creationId xmlns:a16="http://schemas.microsoft.com/office/drawing/2014/main" id="{D8461124-1B33-4E36-9526-4349DE291DC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03" name="Text 19">
          <a:extLst>
            <a:ext uri="{FF2B5EF4-FFF2-40B4-BE49-F238E27FC236}">
              <a16:creationId xmlns:a16="http://schemas.microsoft.com/office/drawing/2014/main" id="{3865473A-8F57-4663-A0D8-FCB363E7800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04" name="Text 19">
          <a:extLst>
            <a:ext uri="{FF2B5EF4-FFF2-40B4-BE49-F238E27FC236}">
              <a16:creationId xmlns:a16="http://schemas.microsoft.com/office/drawing/2014/main" id="{6C5121C2-B8C2-44B5-8ACC-CB3136E35E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05" name="Text 19">
          <a:extLst>
            <a:ext uri="{FF2B5EF4-FFF2-40B4-BE49-F238E27FC236}">
              <a16:creationId xmlns:a16="http://schemas.microsoft.com/office/drawing/2014/main" id="{C95EF25B-C454-4E1B-8455-742F196030D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06" name="Text 19">
          <a:extLst>
            <a:ext uri="{FF2B5EF4-FFF2-40B4-BE49-F238E27FC236}">
              <a16:creationId xmlns:a16="http://schemas.microsoft.com/office/drawing/2014/main" id="{5B322E7D-B3D4-4F17-BDF7-6D4F2D43B52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07" name="Text 19">
          <a:extLst>
            <a:ext uri="{FF2B5EF4-FFF2-40B4-BE49-F238E27FC236}">
              <a16:creationId xmlns:a16="http://schemas.microsoft.com/office/drawing/2014/main" id="{0763F6B4-2C6D-47A3-A0D2-D3EA129DDAB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08" name="Text 19">
          <a:extLst>
            <a:ext uri="{FF2B5EF4-FFF2-40B4-BE49-F238E27FC236}">
              <a16:creationId xmlns:a16="http://schemas.microsoft.com/office/drawing/2014/main" id="{BA4BAE46-DB29-4F0C-9946-0F6538D6161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09" name="Text 19">
          <a:extLst>
            <a:ext uri="{FF2B5EF4-FFF2-40B4-BE49-F238E27FC236}">
              <a16:creationId xmlns:a16="http://schemas.microsoft.com/office/drawing/2014/main" id="{A3BD6B46-FC28-4D97-AFAB-8A2D1EE92CC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10" name="Text 19">
          <a:extLst>
            <a:ext uri="{FF2B5EF4-FFF2-40B4-BE49-F238E27FC236}">
              <a16:creationId xmlns:a16="http://schemas.microsoft.com/office/drawing/2014/main" id="{3B67BC9C-87B1-4E76-831B-FCD875B9B4F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11" name="Text 19">
          <a:extLst>
            <a:ext uri="{FF2B5EF4-FFF2-40B4-BE49-F238E27FC236}">
              <a16:creationId xmlns:a16="http://schemas.microsoft.com/office/drawing/2014/main" id="{43674C3A-BBFA-4EC9-A67E-151BCFA35C1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12" name="Text 19">
          <a:extLst>
            <a:ext uri="{FF2B5EF4-FFF2-40B4-BE49-F238E27FC236}">
              <a16:creationId xmlns:a16="http://schemas.microsoft.com/office/drawing/2014/main" id="{DA68BD85-BCC1-4836-9517-3FAA0554217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13" name="Text 19">
          <a:extLst>
            <a:ext uri="{FF2B5EF4-FFF2-40B4-BE49-F238E27FC236}">
              <a16:creationId xmlns:a16="http://schemas.microsoft.com/office/drawing/2014/main" id="{0B39692B-0381-4B57-87DA-15C042E2184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14" name="Text 19">
          <a:extLst>
            <a:ext uri="{FF2B5EF4-FFF2-40B4-BE49-F238E27FC236}">
              <a16:creationId xmlns:a16="http://schemas.microsoft.com/office/drawing/2014/main" id="{972FEF33-05AD-409C-9FC4-74D0A9C15BF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15" name="Text 19">
          <a:extLst>
            <a:ext uri="{FF2B5EF4-FFF2-40B4-BE49-F238E27FC236}">
              <a16:creationId xmlns:a16="http://schemas.microsoft.com/office/drawing/2014/main" id="{DD2DF45F-FB69-4469-A353-A798EB0D60A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16" name="Text 19">
          <a:extLst>
            <a:ext uri="{FF2B5EF4-FFF2-40B4-BE49-F238E27FC236}">
              <a16:creationId xmlns:a16="http://schemas.microsoft.com/office/drawing/2014/main" id="{AF81D694-9C28-4478-89D2-D3E76B0B35C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17" name="Text 19">
          <a:extLst>
            <a:ext uri="{FF2B5EF4-FFF2-40B4-BE49-F238E27FC236}">
              <a16:creationId xmlns:a16="http://schemas.microsoft.com/office/drawing/2014/main" id="{1DCE1F23-28BD-4EEE-ABEA-47AB710427B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18" name="Text 19">
          <a:extLst>
            <a:ext uri="{FF2B5EF4-FFF2-40B4-BE49-F238E27FC236}">
              <a16:creationId xmlns:a16="http://schemas.microsoft.com/office/drawing/2014/main" id="{E8F09555-84AD-4685-A296-1F9D4ACB50F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19" name="Text 19">
          <a:extLst>
            <a:ext uri="{FF2B5EF4-FFF2-40B4-BE49-F238E27FC236}">
              <a16:creationId xmlns:a16="http://schemas.microsoft.com/office/drawing/2014/main" id="{4C62F419-9FDA-416C-93CC-677689370AF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20" name="Text 19">
          <a:extLst>
            <a:ext uri="{FF2B5EF4-FFF2-40B4-BE49-F238E27FC236}">
              <a16:creationId xmlns:a16="http://schemas.microsoft.com/office/drawing/2014/main" id="{5253F266-698A-467C-8BEE-5B049F2EDAC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21" name="Text 19">
          <a:extLst>
            <a:ext uri="{FF2B5EF4-FFF2-40B4-BE49-F238E27FC236}">
              <a16:creationId xmlns:a16="http://schemas.microsoft.com/office/drawing/2014/main" id="{D0E41A60-251D-4522-9958-350F20D2F74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22" name="Text 19">
          <a:extLst>
            <a:ext uri="{FF2B5EF4-FFF2-40B4-BE49-F238E27FC236}">
              <a16:creationId xmlns:a16="http://schemas.microsoft.com/office/drawing/2014/main" id="{792A8BB0-AC9C-461F-B542-BA3054D6B74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23" name="Text 19">
          <a:extLst>
            <a:ext uri="{FF2B5EF4-FFF2-40B4-BE49-F238E27FC236}">
              <a16:creationId xmlns:a16="http://schemas.microsoft.com/office/drawing/2014/main" id="{FDC23E8B-57F4-4D2F-8BC6-EF233390B0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24" name="Text 19">
          <a:extLst>
            <a:ext uri="{FF2B5EF4-FFF2-40B4-BE49-F238E27FC236}">
              <a16:creationId xmlns:a16="http://schemas.microsoft.com/office/drawing/2014/main" id="{3ECA16EC-DC74-4F81-8009-5545A7A92D4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25" name="Text 19">
          <a:extLst>
            <a:ext uri="{FF2B5EF4-FFF2-40B4-BE49-F238E27FC236}">
              <a16:creationId xmlns:a16="http://schemas.microsoft.com/office/drawing/2014/main" id="{9E83C813-3A72-4CA9-8FB6-41868B05459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26" name="Text 19">
          <a:extLst>
            <a:ext uri="{FF2B5EF4-FFF2-40B4-BE49-F238E27FC236}">
              <a16:creationId xmlns:a16="http://schemas.microsoft.com/office/drawing/2014/main" id="{710BCEF2-8282-4D62-A559-108CB7BABA1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27" name="Text 19">
          <a:extLst>
            <a:ext uri="{FF2B5EF4-FFF2-40B4-BE49-F238E27FC236}">
              <a16:creationId xmlns:a16="http://schemas.microsoft.com/office/drawing/2014/main" id="{B18AD883-5AE5-42FC-B5C9-5D6C9774A67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28" name="Text 19">
          <a:extLst>
            <a:ext uri="{FF2B5EF4-FFF2-40B4-BE49-F238E27FC236}">
              <a16:creationId xmlns:a16="http://schemas.microsoft.com/office/drawing/2014/main" id="{80530CEF-1F6E-4381-A79A-EB1AA153DFB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29" name="Text 19">
          <a:extLst>
            <a:ext uri="{FF2B5EF4-FFF2-40B4-BE49-F238E27FC236}">
              <a16:creationId xmlns:a16="http://schemas.microsoft.com/office/drawing/2014/main" id="{49E0A130-B7C4-41CC-B719-F5A18C57EC2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30" name="Text 19">
          <a:extLst>
            <a:ext uri="{FF2B5EF4-FFF2-40B4-BE49-F238E27FC236}">
              <a16:creationId xmlns:a16="http://schemas.microsoft.com/office/drawing/2014/main" id="{1A3DE868-61C8-4C80-9AF3-0F445BF95FF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31" name="Text 19">
          <a:extLst>
            <a:ext uri="{FF2B5EF4-FFF2-40B4-BE49-F238E27FC236}">
              <a16:creationId xmlns:a16="http://schemas.microsoft.com/office/drawing/2014/main" id="{0B60C6A1-5426-41F4-B473-83E06DF7EBD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32" name="Text 19">
          <a:extLst>
            <a:ext uri="{FF2B5EF4-FFF2-40B4-BE49-F238E27FC236}">
              <a16:creationId xmlns:a16="http://schemas.microsoft.com/office/drawing/2014/main" id="{413035B2-F92E-4E66-A12F-41310315CC6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33" name="Text 19">
          <a:extLst>
            <a:ext uri="{FF2B5EF4-FFF2-40B4-BE49-F238E27FC236}">
              <a16:creationId xmlns:a16="http://schemas.microsoft.com/office/drawing/2014/main" id="{5E5C4C12-ADF8-41FF-B439-DEC7B6B0002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34" name="Text 19">
          <a:extLst>
            <a:ext uri="{FF2B5EF4-FFF2-40B4-BE49-F238E27FC236}">
              <a16:creationId xmlns:a16="http://schemas.microsoft.com/office/drawing/2014/main" id="{97E19E88-3152-4FE8-A61A-D125A1C77EA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35" name="Text 19">
          <a:extLst>
            <a:ext uri="{FF2B5EF4-FFF2-40B4-BE49-F238E27FC236}">
              <a16:creationId xmlns:a16="http://schemas.microsoft.com/office/drawing/2014/main" id="{A75A5617-D0F4-4826-B90A-622EAA1BA0B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36" name="Text 19">
          <a:extLst>
            <a:ext uri="{FF2B5EF4-FFF2-40B4-BE49-F238E27FC236}">
              <a16:creationId xmlns:a16="http://schemas.microsoft.com/office/drawing/2014/main" id="{7D0503CF-935D-4CBC-B224-A82FEBDDE87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37" name="Text 19">
          <a:extLst>
            <a:ext uri="{FF2B5EF4-FFF2-40B4-BE49-F238E27FC236}">
              <a16:creationId xmlns:a16="http://schemas.microsoft.com/office/drawing/2014/main" id="{73C97423-522F-4AA0-8691-B32F35728C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38" name="Text 19">
          <a:extLst>
            <a:ext uri="{FF2B5EF4-FFF2-40B4-BE49-F238E27FC236}">
              <a16:creationId xmlns:a16="http://schemas.microsoft.com/office/drawing/2014/main" id="{79484B9D-B95A-47B5-ADDB-D8F4FA655CD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39" name="Text 19">
          <a:extLst>
            <a:ext uri="{FF2B5EF4-FFF2-40B4-BE49-F238E27FC236}">
              <a16:creationId xmlns:a16="http://schemas.microsoft.com/office/drawing/2014/main" id="{2FEF50A8-1349-45CE-A655-05C2FDA8ADC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40" name="Text 19">
          <a:extLst>
            <a:ext uri="{FF2B5EF4-FFF2-40B4-BE49-F238E27FC236}">
              <a16:creationId xmlns:a16="http://schemas.microsoft.com/office/drawing/2014/main" id="{D97E127E-1F49-4394-8547-5BC79E3CBA0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41" name="Text 19">
          <a:extLst>
            <a:ext uri="{FF2B5EF4-FFF2-40B4-BE49-F238E27FC236}">
              <a16:creationId xmlns:a16="http://schemas.microsoft.com/office/drawing/2014/main" id="{230A2EA7-DDD6-435A-927D-9F5B5D0D43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42" name="Text 19">
          <a:extLst>
            <a:ext uri="{FF2B5EF4-FFF2-40B4-BE49-F238E27FC236}">
              <a16:creationId xmlns:a16="http://schemas.microsoft.com/office/drawing/2014/main" id="{AA29EF17-5762-46DD-A2DE-84A56AB0055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43" name="Text 19">
          <a:extLst>
            <a:ext uri="{FF2B5EF4-FFF2-40B4-BE49-F238E27FC236}">
              <a16:creationId xmlns:a16="http://schemas.microsoft.com/office/drawing/2014/main" id="{80FD73D1-21AF-4258-8138-EB8C60DCF9A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44" name="Text 19">
          <a:extLst>
            <a:ext uri="{FF2B5EF4-FFF2-40B4-BE49-F238E27FC236}">
              <a16:creationId xmlns:a16="http://schemas.microsoft.com/office/drawing/2014/main" id="{1F56BF29-9E87-4FB3-B27A-3B345D81CE2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45" name="Text 19">
          <a:extLst>
            <a:ext uri="{FF2B5EF4-FFF2-40B4-BE49-F238E27FC236}">
              <a16:creationId xmlns:a16="http://schemas.microsoft.com/office/drawing/2014/main" id="{74B25C03-A10F-4580-BE8F-39BCAF63ED6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46" name="Text 19">
          <a:extLst>
            <a:ext uri="{FF2B5EF4-FFF2-40B4-BE49-F238E27FC236}">
              <a16:creationId xmlns:a16="http://schemas.microsoft.com/office/drawing/2014/main" id="{DA01EF54-094D-4545-A83D-40C8622D1D2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47" name="Text 19">
          <a:extLst>
            <a:ext uri="{FF2B5EF4-FFF2-40B4-BE49-F238E27FC236}">
              <a16:creationId xmlns:a16="http://schemas.microsoft.com/office/drawing/2014/main" id="{6E7A4F84-B202-48F1-94F7-1E0A6BEE44B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48" name="Text 19">
          <a:extLst>
            <a:ext uri="{FF2B5EF4-FFF2-40B4-BE49-F238E27FC236}">
              <a16:creationId xmlns:a16="http://schemas.microsoft.com/office/drawing/2014/main" id="{1A3DFFD7-C5F0-4BA4-8F85-8DBC05A35F6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49" name="Text 19">
          <a:extLst>
            <a:ext uri="{FF2B5EF4-FFF2-40B4-BE49-F238E27FC236}">
              <a16:creationId xmlns:a16="http://schemas.microsoft.com/office/drawing/2014/main" id="{DD4C2ADE-47CD-4575-A9A1-CAE3A40DD40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50" name="Text 19">
          <a:extLst>
            <a:ext uri="{FF2B5EF4-FFF2-40B4-BE49-F238E27FC236}">
              <a16:creationId xmlns:a16="http://schemas.microsoft.com/office/drawing/2014/main" id="{7690354B-6F79-4F20-8FA9-46CC46C0963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51" name="Text 19">
          <a:extLst>
            <a:ext uri="{FF2B5EF4-FFF2-40B4-BE49-F238E27FC236}">
              <a16:creationId xmlns:a16="http://schemas.microsoft.com/office/drawing/2014/main" id="{17A19E4A-982E-4E91-B2A5-5E775090F38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52" name="Text 19">
          <a:extLst>
            <a:ext uri="{FF2B5EF4-FFF2-40B4-BE49-F238E27FC236}">
              <a16:creationId xmlns:a16="http://schemas.microsoft.com/office/drawing/2014/main" id="{DDA70FF6-A6BF-41FE-B9D8-22223165FD2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53" name="Text 19">
          <a:extLst>
            <a:ext uri="{FF2B5EF4-FFF2-40B4-BE49-F238E27FC236}">
              <a16:creationId xmlns:a16="http://schemas.microsoft.com/office/drawing/2014/main" id="{3D8866F6-F545-4366-87A3-1FCC8D8011B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54" name="Text 19">
          <a:extLst>
            <a:ext uri="{FF2B5EF4-FFF2-40B4-BE49-F238E27FC236}">
              <a16:creationId xmlns:a16="http://schemas.microsoft.com/office/drawing/2014/main" id="{1BD70120-622E-4BB7-9AA1-6856DF156A3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55" name="Text 19">
          <a:extLst>
            <a:ext uri="{FF2B5EF4-FFF2-40B4-BE49-F238E27FC236}">
              <a16:creationId xmlns:a16="http://schemas.microsoft.com/office/drawing/2014/main" id="{C21E8732-7542-45F0-82F5-E6042E8F99A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56" name="Text 19">
          <a:extLst>
            <a:ext uri="{FF2B5EF4-FFF2-40B4-BE49-F238E27FC236}">
              <a16:creationId xmlns:a16="http://schemas.microsoft.com/office/drawing/2014/main" id="{81927667-5130-48CE-A6A5-3B5E49C7267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57" name="Text 19">
          <a:extLst>
            <a:ext uri="{FF2B5EF4-FFF2-40B4-BE49-F238E27FC236}">
              <a16:creationId xmlns:a16="http://schemas.microsoft.com/office/drawing/2014/main" id="{EA8F9133-FEE8-4529-BB57-97A78AB4F43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58" name="Text 19">
          <a:extLst>
            <a:ext uri="{FF2B5EF4-FFF2-40B4-BE49-F238E27FC236}">
              <a16:creationId xmlns:a16="http://schemas.microsoft.com/office/drawing/2014/main" id="{66DC5000-F62B-485B-9A84-CB6075542AD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59" name="Text 19">
          <a:extLst>
            <a:ext uri="{FF2B5EF4-FFF2-40B4-BE49-F238E27FC236}">
              <a16:creationId xmlns:a16="http://schemas.microsoft.com/office/drawing/2014/main" id="{C5FE163A-CE16-44EA-9F3F-D0578EAB18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60" name="Text 19">
          <a:extLst>
            <a:ext uri="{FF2B5EF4-FFF2-40B4-BE49-F238E27FC236}">
              <a16:creationId xmlns:a16="http://schemas.microsoft.com/office/drawing/2014/main" id="{736AC035-67FA-4187-BE19-AE506B5F5AD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61" name="Text 19">
          <a:extLst>
            <a:ext uri="{FF2B5EF4-FFF2-40B4-BE49-F238E27FC236}">
              <a16:creationId xmlns:a16="http://schemas.microsoft.com/office/drawing/2014/main" id="{B35A4703-E3D0-4CF2-A87B-98BB3CC5B6A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62" name="Text 19">
          <a:extLst>
            <a:ext uri="{FF2B5EF4-FFF2-40B4-BE49-F238E27FC236}">
              <a16:creationId xmlns:a16="http://schemas.microsoft.com/office/drawing/2014/main" id="{77ED2C0E-65AB-4234-BD8A-8400C467B0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63" name="Text 19">
          <a:extLst>
            <a:ext uri="{FF2B5EF4-FFF2-40B4-BE49-F238E27FC236}">
              <a16:creationId xmlns:a16="http://schemas.microsoft.com/office/drawing/2014/main" id="{144BA9F1-101E-4E5C-91E7-BD22CE3288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64" name="Text 19">
          <a:extLst>
            <a:ext uri="{FF2B5EF4-FFF2-40B4-BE49-F238E27FC236}">
              <a16:creationId xmlns:a16="http://schemas.microsoft.com/office/drawing/2014/main" id="{7B293EC2-4957-4A84-84D6-E56CAAC3434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65" name="Text 19">
          <a:extLst>
            <a:ext uri="{FF2B5EF4-FFF2-40B4-BE49-F238E27FC236}">
              <a16:creationId xmlns:a16="http://schemas.microsoft.com/office/drawing/2014/main" id="{6331D919-53FC-4E15-B26B-DB88C19506B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66" name="Text 19">
          <a:extLst>
            <a:ext uri="{FF2B5EF4-FFF2-40B4-BE49-F238E27FC236}">
              <a16:creationId xmlns:a16="http://schemas.microsoft.com/office/drawing/2014/main" id="{AC2922BC-A137-4EC1-9C99-A5E64C56392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67" name="Text 19">
          <a:extLst>
            <a:ext uri="{FF2B5EF4-FFF2-40B4-BE49-F238E27FC236}">
              <a16:creationId xmlns:a16="http://schemas.microsoft.com/office/drawing/2014/main" id="{E0636661-9AAE-4754-83CF-A38CAECD857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68" name="Text 19">
          <a:extLst>
            <a:ext uri="{FF2B5EF4-FFF2-40B4-BE49-F238E27FC236}">
              <a16:creationId xmlns:a16="http://schemas.microsoft.com/office/drawing/2014/main" id="{86CFE78C-5636-4508-8CB5-D7F5A98F719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69" name="Text 19">
          <a:extLst>
            <a:ext uri="{FF2B5EF4-FFF2-40B4-BE49-F238E27FC236}">
              <a16:creationId xmlns:a16="http://schemas.microsoft.com/office/drawing/2014/main" id="{0BF71F4E-0481-45F6-86FC-9037B4C3201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70" name="Text 19">
          <a:extLst>
            <a:ext uri="{FF2B5EF4-FFF2-40B4-BE49-F238E27FC236}">
              <a16:creationId xmlns:a16="http://schemas.microsoft.com/office/drawing/2014/main" id="{925C02D9-38B5-4273-8225-DBC6F2B4FB3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71" name="Text 19">
          <a:extLst>
            <a:ext uri="{FF2B5EF4-FFF2-40B4-BE49-F238E27FC236}">
              <a16:creationId xmlns:a16="http://schemas.microsoft.com/office/drawing/2014/main" id="{D0F51561-6C28-472C-B54F-5D591859CF8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72" name="Text 19">
          <a:extLst>
            <a:ext uri="{FF2B5EF4-FFF2-40B4-BE49-F238E27FC236}">
              <a16:creationId xmlns:a16="http://schemas.microsoft.com/office/drawing/2014/main" id="{A781077B-7BBC-4BD8-A9F1-857C7E06474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373" name="Text 19">
          <a:extLst>
            <a:ext uri="{FF2B5EF4-FFF2-40B4-BE49-F238E27FC236}">
              <a16:creationId xmlns:a16="http://schemas.microsoft.com/office/drawing/2014/main" id="{5D3C3BC1-3BED-40CD-B694-800E4119BD9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74" name="Text 19">
          <a:extLst>
            <a:ext uri="{FF2B5EF4-FFF2-40B4-BE49-F238E27FC236}">
              <a16:creationId xmlns:a16="http://schemas.microsoft.com/office/drawing/2014/main" id="{03ED2478-FC90-4712-A841-FE19DDF5DC4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75" name="Text 19">
          <a:extLst>
            <a:ext uri="{FF2B5EF4-FFF2-40B4-BE49-F238E27FC236}">
              <a16:creationId xmlns:a16="http://schemas.microsoft.com/office/drawing/2014/main" id="{0B4A560F-C45B-4CD7-9553-14BF93A3040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76" name="Text 19">
          <a:extLst>
            <a:ext uri="{FF2B5EF4-FFF2-40B4-BE49-F238E27FC236}">
              <a16:creationId xmlns:a16="http://schemas.microsoft.com/office/drawing/2014/main" id="{47FCF938-8D98-44FA-9E9D-3251B0460A0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77" name="Text 19">
          <a:extLst>
            <a:ext uri="{FF2B5EF4-FFF2-40B4-BE49-F238E27FC236}">
              <a16:creationId xmlns:a16="http://schemas.microsoft.com/office/drawing/2014/main" id="{CCD57B30-F693-42F9-AA07-EA8340DD5AE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78" name="Text 19">
          <a:extLst>
            <a:ext uri="{FF2B5EF4-FFF2-40B4-BE49-F238E27FC236}">
              <a16:creationId xmlns:a16="http://schemas.microsoft.com/office/drawing/2014/main" id="{67F7B500-8D81-4C84-B3DE-3B39CC27C55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79" name="Text 19">
          <a:extLst>
            <a:ext uri="{FF2B5EF4-FFF2-40B4-BE49-F238E27FC236}">
              <a16:creationId xmlns:a16="http://schemas.microsoft.com/office/drawing/2014/main" id="{E5969D1F-060A-4EA5-B019-7849D067355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80" name="Text 19">
          <a:extLst>
            <a:ext uri="{FF2B5EF4-FFF2-40B4-BE49-F238E27FC236}">
              <a16:creationId xmlns:a16="http://schemas.microsoft.com/office/drawing/2014/main" id="{2021495F-55C9-4B1E-9433-3910A8D1079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81" name="Text 19">
          <a:extLst>
            <a:ext uri="{FF2B5EF4-FFF2-40B4-BE49-F238E27FC236}">
              <a16:creationId xmlns:a16="http://schemas.microsoft.com/office/drawing/2014/main" id="{3A5D0BD0-7C01-4591-A9EE-0CEE5EE18D2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82" name="Text 19">
          <a:extLst>
            <a:ext uri="{FF2B5EF4-FFF2-40B4-BE49-F238E27FC236}">
              <a16:creationId xmlns:a16="http://schemas.microsoft.com/office/drawing/2014/main" id="{E3D90FEC-CE1C-4063-A580-EFE74DFF409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83" name="Text 19">
          <a:extLst>
            <a:ext uri="{FF2B5EF4-FFF2-40B4-BE49-F238E27FC236}">
              <a16:creationId xmlns:a16="http://schemas.microsoft.com/office/drawing/2014/main" id="{7B04A2A3-33B4-4864-B12E-C6666562384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84" name="Text 19">
          <a:extLst>
            <a:ext uri="{FF2B5EF4-FFF2-40B4-BE49-F238E27FC236}">
              <a16:creationId xmlns:a16="http://schemas.microsoft.com/office/drawing/2014/main" id="{FD5BDC15-8416-4E55-9F4F-CE9DCCF336F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85" name="Text 19">
          <a:extLst>
            <a:ext uri="{FF2B5EF4-FFF2-40B4-BE49-F238E27FC236}">
              <a16:creationId xmlns:a16="http://schemas.microsoft.com/office/drawing/2014/main" id="{75D7BF5A-737E-4315-BA85-8E0D0A4915E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86" name="Text 19">
          <a:extLst>
            <a:ext uri="{FF2B5EF4-FFF2-40B4-BE49-F238E27FC236}">
              <a16:creationId xmlns:a16="http://schemas.microsoft.com/office/drawing/2014/main" id="{47451936-F047-4F75-BAF4-B4504945762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87" name="Text 19">
          <a:extLst>
            <a:ext uri="{FF2B5EF4-FFF2-40B4-BE49-F238E27FC236}">
              <a16:creationId xmlns:a16="http://schemas.microsoft.com/office/drawing/2014/main" id="{1234107A-22CC-4067-AD88-87153709A2E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88" name="Text 19">
          <a:extLst>
            <a:ext uri="{FF2B5EF4-FFF2-40B4-BE49-F238E27FC236}">
              <a16:creationId xmlns:a16="http://schemas.microsoft.com/office/drawing/2014/main" id="{956E810E-08D2-4275-B720-BB39497293A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89" name="Text 19">
          <a:extLst>
            <a:ext uri="{FF2B5EF4-FFF2-40B4-BE49-F238E27FC236}">
              <a16:creationId xmlns:a16="http://schemas.microsoft.com/office/drawing/2014/main" id="{621C080B-6E46-4A1A-98A0-13A90C7DD93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90" name="Text 19">
          <a:extLst>
            <a:ext uri="{FF2B5EF4-FFF2-40B4-BE49-F238E27FC236}">
              <a16:creationId xmlns:a16="http://schemas.microsoft.com/office/drawing/2014/main" id="{D3ECE3F9-0FE4-498E-96A2-5BBF91FE574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91" name="Text 19">
          <a:extLst>
            <a:ext uri="{FF2B5EF4-FFF2-40B4-BE49-F238E27FC236}">
              <a16:creationId xmlns:a16="http://schemas.microsoft.com/office/drawing/2014/main" id="{F2726E51-1095-47F4-93D3-000F84E6C5F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92" name="Text 19">
          <a:extLst>
            <a:ext uri="{FF2B5EF4-FFF2-40B4-BE49-F238E27FC236}">
              <a16:creationId xmlns:a16="http://schemas.microsoft.com/office/drawing/2014/main" id="{BA1CEB9C-05AA-40AE-AFE0-2B363BA2A62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93" name="Text 19">
          <a:extLst>
            <a:ext uri="{FF2B5EF4-FFF2-40B4-BE49-F238E27FC236}">
              <a16:creationId xmlns:a16="http://schemas.microsoft.com/office/drawing/2014/main" id="{7356D82D-F195-4622-9C9D-04A869D1E28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94" name="Text 19">
          <a:extLst>
            <a:ext uri="{FF2B5EF4-FFF2-40B4-BE49-F238E27FC236}">
              <a16:creationId xmlns:a16="http://schemas.microsoft.com/office/drawing/2014/main" id="{E43DEE0C-1F62-4147-B310-89753558EB5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95" name="Text 19">
          <a:extLst>
            <a:ext uri="{FF2B5EF4-FFF2-40B4-BE49-F238E27FC236}">
              <a16:creationId xmlns:a16="http://schemas.microsoft.com/office/drawing/2014/main" id="{FE156F65-FA6D-4428-93B6-0E5729CEB18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96" name="Text 19">
          <a:extLst>
            <a:ext uri="{FF2B5EF4-FFF2-40B4-BE49-F238E27FC236}">
              <a16:creationId xmlns:a16="http://schemas.microsoft.com/office/drawing/2014/main" id="{782BA10F-7295-41F5-9D0D-D621DA30F1B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97" name="Text 19">
          <a:extLst>
            <a:ext uri="{FF2B5EF4-FFF2-40B4-BE49-F238E27FC236}">
              <a16:creationId xmlns:a16="http://schemas.microsoft.com/office/drawing/2014/main" id="{943B5626-C46D-463D-8F70-69C28B46460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98" name="Text 19">
          <a:extLst>
            <a:ext uri="{FF2B5EF4-FFF2-40B4-BE49-F238E27FC236}">
              <a16:creationId xmlns:a16="http://schemas.microsoft.com/office/drawing/2014/main" id="{7494718A-9D46-4616-82B7-4E81FF67267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399" name="Text 19">
          <a:extLst>
            <a:ext uri="{FF2B5EF4-FFF2-40B4-BE49-F238E27FC236}">
              <a16:creationId xmlns:a16="http://schemas.microsoft.com/office/drawing/2014/main" id="{2F092CD3-6551-44B7-AE17-9F6355BE21A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00" name="Text 19">
          <a:extLst>
            <a:ext uri="{FF2B5EF4-FFF2-40B4-BE49-F238E27FC236}">
              <a16:creationId xmlns:a16="http://schemas.microsoft.com/office/drawing/2014/main" id="{D40EFEAC-D674-4269-B6D8-DE8D8B23ADE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01" name="Text 19">
          <a:extLst>
            <a:ext uri="{FF2B5EF4-FFF2-40B4-BE49-F238E27FC236}">
              <a16:creationId xmlns:a16="http://schemas.microsoft.com/office/drawing/2014/main" id="{58663E76-D8C4-4660-A697-3A238F1DBA5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02" name="Text 19">
          <a:extLst>
            <a:ext uri="{FF2B5EF4-FFF2-40B4-BE49-F238E27FC236}">
              <a16:creationId xmlns:a16="http://schemas.microsoft.com/office/drawing/2014/main" id="{406EA0D8-803B-49C9-8A2A-24FF5D47CC2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03" name="Text 19">
          <a:extLst>
            <a:ext uri="{FF2B5EF4-FFF2-40B4-BE49-F238E27FC236}">
              <a16:creationId xmlns:a16="http://schemas.microsoft.com/office/drawing/2014/main" id="{B599605D-6113-4AD5-BEF0-9A38525B905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04" name="Text 19">
          <a:extLst>
            <a:ext uri="{FF2B5EF4-FFF2-40B4-BE49-F238E27FC236}">
              <a16:creationId xmlns:a16="http://schemas.microsoft.com/office/drawing/2014/main" id="{5350B699-BAB8-4C90-877C-62C314A7826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05" name="Text 19">
          <a:extLst>
            <a:ext uri="{FF2B5EF4-FFF2-40B4-BE49-F238E27FC236}">
              <a16:creationId xmlns:a16="http://schemas.microsoft.com/office/drawing/2014/main" id="{997E7A8C-EB65-4BBA-8CCF-14D90531148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06" name="Text 19">
          <a:extLst>
            <a:ext uri="{FF2B5EF4-FFF2-40B4-BE49-F238E27FC236}">
              <a16:creationId xmlns:a16="http://schemas.microsoft.com/office/drawing/2014/main" id="{184E3F4C-495D-4A87-9DC1-5C4F364A52D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07" name="Text 19">
          <a:extLst>
            <a:ext uri="{FF2B5EF4-FFF2-40B4-BE49-F238E27FC236}">
              <a16:creationId xmlns:a16="http://schemas.microsoft.com/office/drawing/2014/main" id="{280E2EEF-432D-4D5B-8AA7-B060C4E0B25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08" name="Text 19">
          <a:extLst>
            <a:ext uri="{FF2B5EF4-FFF2-40B4-BE49-F238E27FC236}">
              <a16:creationId xmlns:a16="http://schemas.microsoft.com/office/drawing/2014/main" id="{637D6CF3-2E49-485D-8538-B3ADF025BC9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09" name="Text 19">
          <a:extLst>
            <a:ext uri="{FF2B5EF4-FFF2-40B4-BE49-F238E27FC236}">
              <a16:creationId xmlns:a16="http://schemas.microsoft.com/office/drawing/2014/main" id="{FFFAD5D4-F197-4594-9BEA-6DC0D57EE46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10" name="Text 19">
          <a:extLst>
            <a:ext uri="{FF2B5EF4-FFF2-40B4-BE49-F238E27FC236}">
              <a16:creationId xmlns:a16="http://schemas.microsoft.com/office/drawing/2014/main" id="{49E4E8DA-C7B1-4524-B892-D9404282420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11" name="Text 19">
          <a:extLst>
            <a:ext uri="{FF2B5EF4-FFF2-40B4-BE49-F238E27FC236}">
              <a16:creationId xmlns:a16="http://schemas.microsoft.com/office/drawing/2014/main" id="{B5ED5DED-07B6-4DE9-995A-0849EEE0375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12" name="Text 19">
          <a:extLst>
            <a:ext uri="{FF2B5EF4-FFF2-40B4-BE49-F238E27FC236}">
              <a16:creationId xmlns:a16="http://schemas.microsoft.com/office/drawing/2014/main" id="{335B9DA5-E9E2-42C6-822D-59F6064DF2B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13" name="Text 19">
          <a:extLst>
            <a:ext uri="{FF2B5EF4-FFF2-40B4-BE49-F238E27FC236}">
              <a16:creationId xmlns:a16="http://schemas.microsoft.com/office/drawing/2014/main" id="{2FE4BBCF-03E1-4EB9-B5DC-D657F2A284F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14" name="Text 19">
          <a:extLst>
            <a:ext uri="{FF2B5EF4-FFF2-40B4-BE49-F238E27FC236}">
              <a16:creationId xmlns:a16="http://schemas.microsoft.com/office/drawing/2014/main" id="{87E756D2-08AF-4E34-89B2-1E9FDC167E5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15" name="Text 19">
          <a:extLst>
            <a:ext uri="{FF2B5EF4-FFF2-40B4-BE49-F238E27FC236}">
              <a16:creationId xmlns:a16="http://schemas.microsoft.com/office/drawing/2014/main" id="{AC5D83F7-30AF-4848-8D61-58D1536B705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16" name="Text 19">
          <a:extLst>
            <a:ext uri="{FF2B5EF4-FFF2-40B4-BE49-F238E27FC236}">
              <a16:creationId xmlns:a16="http://schemas.microsoft.com/office/drawing/2014/main" id="{E4C72F45-266D-4EAE-93E4-CCD96C22C2A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17" name="Text 19">
          <a:extLst>
            <a:ext uri="{FF2B5EF4-FFF2-40B4-BE49-F238E27FC236}">
              <a16:creationId xmlns:a16="http://schemas.microsoft.com/office/drawing/2014/main" id="{99C20077-CCE0-4922-9773-4012EA9E98F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18" name="Text 19">
          <a:extLst>
            <a:ext uri="{FF2B5EF4-FFF2-40B4-BE49-F238E27FC236}">
              <a16:creationId xmlns:a16="http://schemas.microsoft.com/office/drawing/2014/main" id="{A5077A2B-0279-4956-9A55-EB73617AABB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19" name="Text 19">
          <a:extLst>
            <a:ext uri="{FF2B5EF4-FFF2-40B4-BE49-F238E27FC236}">
              <a16:creationId xmlns:a16="http://schemas.microsoft.com/office/drawing/2014/main" id="{CCB51A40-F4C3-4598-B6BF-7E4B95D27D1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20" name="Text 19">
          <a:extLst>
            <a:ext uri="{FF2B5EF4-FFF2-40B4-BE49-F238E27FC236}">
              <a16:creationId xmlns:a16="http://schemas.microsoft.com/office/drawing/2014/main" id="{A9674F74-C6FF-4B58-9C39-BC015EF4226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21" name="Text 19">
          <a:extLst>
            <a:ext uri="{FF2B5EF4-FFF2-40B4-BE49-F238E27FC236}">
              <a16:creationId xmlns:a16="http://schemas.microsoft.com/office/drawing/2014/main" id="{6B51F196-A5AF-4399-8AF3-7809A376EFE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22" name="Text 19">
          <a:extLst>
            <a:ext uri="{FF2B5EF4-FFF2-40B4-BE49-F238E27FC236}">
              <a16:creationId xmlns:a16="http://schemas.microsoft.com/office/drawing/2014/main" id="{C29D76C8-7C06-4282-B327-42E92973C19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23" name="Text 19">
          <a:extLst>
            <a:ext uri="{FF2B5EF4-FFF2-40B4-BE49-F238E27FC236}">
              <a16:creationId xmlns:a16="http://schemas.microsoft.com/office/drawing/2014/main" id="{FBFD1096-AD45-4C0A-8EB2-F07CC9C44F9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24" name="Text 19">
          <a:extLst>
            <a:ext uri="{FF2B5EF4-FFF2-40B4-BE49-F238E27FC236}">
              <a16:creationId xmlns:a16="http://schemas.microsoft.com/office/drawing/2014/main" id="{21332425-8EC5-47C1-AF41-1272D656055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25" name="Text 19">
          <a:extLst>
            <a:ext uri="{FF2B5EF4-FFF2-40B4-BE49-F238E27FC236}">
              <a16:creationId xmlns:a16="http://schemas.microsoft.com/office/drawing/2014/main" id="{EF5345C2-C3F6-4199-9298-CF848B7C20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26" name="Text 19">
          <a:extLst>
            <a:ext uri="{FF2B5EF4-FFF2-40B4-BE49-F238E27FC236}">
              <a16:creationId xmlns:a16="http://schemas.microsoft.com/office/drawing/2014/main" id="{5D7FDFCD-F95C-41AD-BA09-23851E8ECD5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27" name="Text 19">
          <a:extLst>
            <a:ext uri="{FF2B5EF4-FFF2-40B4-BE49-F238E27FC236}">
              <a16:creationId xmlns:a16="http://schemas.microsoft.com/office/drawing/2014/main" id="{D8BC7556-423A-4027-8B86-D2F35844F16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28" name="Text 19">
          <a:extLst>
            <a:ext uri="{FF2B5EF4-FFF2-40B4-BE49-F238E27FC236}">
              <a16:creationId xmlns:a16="http://schemas.microsoft.com/office/drawing/2014/main" id="{0F765E5A-1B21-4F83-BA2E-D6AD1FF6C9A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29" name="Text 19">
          <a:extLst>
            <a:ext uri="{FF2B5EF4-FFF2-40B4-BE49-F238E27FC236}">
              <a16:creationId xmlns:a16="http://schemas.microsoft.com/office/drawing/2014/main" id="{E4368FCF-ECE5-4E41-9217-83C08A0AD6F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30" name="Text 19">
          <a:extLst>
            <a:ext uri="{FF2B5EF4-FFF2-40B4-BE49-F238E27FC236}">
              <a16:creationId xmlns:a16="http://schemas.microsoft.com/office/drawing/2014/main" id="{77655A53-6958-47E7-93EC-8EC038792CC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31" name="Text 19">
          <a:extLst>
            <a:ext uri="{FF2B5EF4-FFF2-40B4-BE49-F238E27FC236}">
              <a16:creationId xmlns:a16="http://schemas.microsoft.com/office/drawing/2014/main" id="{09A005A1-94D9-4F22-860A-5E94541BF58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32" name="Text 19">
          <a:extLst>
            <a:ext uri="{FF2B5EF4-FFF2-40B4-BE49-F238E27FC236}">
              <a16:creationId xmlns:a16="http://schemas.microsoft.com/office/drawing/2014/main" id="{B180FFA1-930B-41D3-92FB-030A9F4BC36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33" name="Text 19">
          <a:extLst>
            <a:ext uri="{FF2B5EF4-FFF2-40B4-BE49-F238E27FC236}">
              <a16:creationId xmlns:a16="http://schemas.microsoft.com/office/drawing/2014/main" id="{5867AB8E-BE68-4EC4-95F4-22E3A65099A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34" name="Text 19">
          <a:extLst>
            <a:ext uri="{FF2B5EF4-FFF2-40B4-BE49-F238E27FC236}">
              <a16:creationId xmlns:a16="http://schemas.microsoft.com/office/drawing/2014/main" id="{734F3735-A6B3-42AF-B25A-2D4B33B80DE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35" name="Text 19">
          <a:extLst>
            <a:ext uri="{FF2B5EF4-FFF2-40B4-BE49-F238E27FC236}">
              <a16:creationId xmlns:a16="http://schemas.microsoft.com/office/drawing/2014/main" id="{7201AFCD-D2CC-4872-AD34-F7E3A0CD42E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36" name="Text 19">
          <a:extLst>
            <a:ext uri="{FF2B5EF4-FFF2-40B4-BE49-F238E27FC236}">
              <a16:creationId xmlns:a16="http://schemas.microsoft.com/office/drawing/2014/main" id="{878ABB14-82FD-47E2-B604-273C820B807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37" name="Text 19">
          <a:extLst>
            <a:ext uri="{FF2B5EF4-FFF2-40B4-BE49-F238E27FC236}">
              <a16:creationId xmlns:a16="http://schemas.microsoft.com/office/drawing/2014/main" id="{0437CF7A-DCAA-4EC9-A3DC-3F1816FAB53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38" name="Text 19">
          <a:extLst>
            <a:ext uri="{FF2B5EF4-FFF2-40B4-BE49-F238E27FC236}">
              <a16:creationId xmlns:a16="http://schemas.microsoft.com/office/drawing/2014/main" id="{9388AAE7-7E20-4D83-91D8-C44336ADEE8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39" name="Text 19">
          <a:extLst>
            <a:ext uri="{FF2B5EF4-FFF2-40B4-BE49-F238E27FC236}">
              <a16:creationId xmlns:a16="http://schemas.microsoft.com/office/drawing/2014/main" id="{03677494-0D0E-4444-ADB6-C231DCB3D94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40" name="Text 19">
          <a:extLst>
            <a:ext uri="{FF2B5EF4-FFF2-40B4-BE49-F238E27FC236}">
              <a16:creationId xmlns:a16="http://schemas.microsoft.com/office/drawing/2014/main" id="{303CB0C1-BDFB-431B-B9C1-783AF3FCBC1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41" name="Text 19">
          <a:extLst>
            <a:ext uri="{FF2B5EF4-FFF2-40B4-BE49-F238E27FC236}">
              <a16:creationId xmlns:a16="http://schemas.microsoft.com/office/drawing/2014/main" id="{FB61C088-373E-46B1-A6EA-9854049C53E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42" name="Text 19">
          <a:extLst>
            <a:ext uri="{FF2B5EF4-FFF2-40B4-BE49-F238E27FC236}">
              <a16:creationId xmlns:a16="http://schemas.microsoft.com/office/drawing/2014/main" id="{49238E8B-191A-440C-B56C-4249FF7CAA1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43" name="Text 19">
          <a:extLst>
            <a:ext uri="{FF2B5EF4-FFF2-40B4-BE49-F238E27FC236}">
              <a16:creationId xmlns:a16="http://schemas.microsoft.com/office/drawing/2014/main" id="{F80F5217-D081-4B08-A42C-52F415E1723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44" name="Text 19">
          <a:extLst>
            <a:ext uri="{FF2B5EF4-FFF2-40B4-BE49-F238E27FC236}">
              <a16:creationId xmlns:a16="http://schemas.microsoft.com/office/drawing/2014/main" id="{E29B9409-386D-4C68-823B-23920E959B8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45" name="Text 19">
          <a:extLst>
            <a:ext uri="{FF2B5EF4-FFF2-40B4-BE49-F238E27FC236}">
              <a16:creationId xmlns:a16="http://schemas.microsoft.com/office/drawing/2014/main" id="{924B0A4D-D0FC-41D4-ADEB-022E300A0A3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46" name="Text 19">
          <a:extLst>
            <a:ext uri="{FF2B5EF4-FFF2-40B4-BE49-F238E27FC236}">
              <a16:creationId xmlns:a16="http://schemas.microsoft.com/office/drawing/2014/main" id="{A9C3777D-5351-47C4-9148-5F9EC097D2F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47" name="Text 19">
          <a:extLst>
            <a:ext uri="{FF2B5EF4-FFF2-40B4-BE49-F238E27FC236}">
              <a16:creationId xmlns:a16="http://schemas.microsoft.com/office/drawing/2014/main" id="{73925ACB-4441-4D59-B715-C575DD23D3F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48" name="Text 19">
          <a:extLst>
            <a:ext uri="{FF2B5EF4-FFF2-40B4-BE49-F238E27FC236}">
              <a16:creationId xmlns:a16="http://schemas.microsoft.com/office/drawing/2014/main" id="{BD16D8E3-1518-4620-833B-F005E84B0A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49" name="Text 19">
          <a:extLst>
            <a:ext uri="{FF2B5EF4-FFF2-40B4-BE49-F238E27FC236}">
              <a16:creationId xmlns:a16="http://schemas.microsoft.com/office/drawing/2014/main" id="{92CE476E-7BF8-4EE3-AD94-596491F480D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50" name="Text 19">
          <a:extLst>
            <a:ext uri="{FF2B5EF4-FFF2-40B4-BE49-F238E27FC236}">
              <a16:creationId xmlns:a16="http://schemas.microsoft.com/office/drawing/2014/main" id="{201F4F66-8E6A-4A6D-88B8-AEA9B89C074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51" name="Text 19">
          <a:extLst>
            <a:ext uri="{FF2B5EF4-FFF2-40B4-BE49-F238E27FC236}">
              <a16:creationId xmlns:a16="http://schemas.microsoft.com/office/drawing/2014/main" id="{CC003318-50AB-422F-84BB-DB5742984C6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52" name="Text 19">
          <a:extLst>
            <a:ext uri="{FF2B5EF4-FFF2-40B4-BE49-F238E27FC236}">
              <a16:creationId xmlns:a16="http://schemas.microsoft.com/office/drawing/2014/main" id="{4C621A0B-8A49-4F06-8E45-8A55B5E340E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53" name="Text 19">
          <a:extLst>
            <a:ext uri="{FF2B5EF4-FFF2-40B4-BE49-F238E27FC236}">
              <a16:creationId xmlns:a16="http://schemas.microsoft.com/office/drawing/2014/main" id="{24884264-198D-4887-A898-6E6D1424209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54" name="Text 19">
          <a:extLst>
            <a:ext uri="{FF2B5EF4-FFF2-40B4-BE49-F238E27FC236}">
              <a16:creationId xmlns:a16="http://schemas.microsoft.com/office/drawing/2014/main" id="{4ADA8A24-ACC5-4820-BC25-991B31E0DC4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55" name="Text 19">
          <a:extLst>
            <a:ext uri="{FF2B5EF4-FFF2-40B4-BE49-F238E27FC236}">
              <a16:creationId xmlns:a16="http://schemas.microsoft.com/office/drawing/2014/main" id="{E622E45F-B174-4ADD-B5E3-4F81E586B4A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56" name="Text 19">
          <a:extLst>
            <a:ext uri="{FF2B5EF4-FFF2-40B4-BE49-F238E27FC236}">
              <a16:creationId xmlns:a16="http://schemas.microsoft.com/office/drawing/2014/main" id="{2ABACDC0-1AF4-440E-879B-9E4285053DA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57" name="Text 19">
          <a:extLst>
            <a:ext uri="{FF2B5EF4-FFF2-40B4-BE49-F238E27FC236}">
              <a16:creationId xmlns:a16="http://schemas.microsoft.com/office/drawing/2014/main" id="{6FC037DA-6A89-4E13-A9BB-573498B8ACD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58" name="Text 19">
          <a:extLst>
            <a:ext uri="{FF2B5EF4-FFF2-40B4-BE49-F238E27FC236}">
              <a16:creationId xmlns:a16="http://schemas.microsoft.com/office/drawing/2014/main" id="{CFB7F816-ACF6-49DD-A3D9-0EDC7AF666F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59" name="Text 19">
          <a:extLst>
            <a:ext uri="{FF2B5EF4-FFF2-40B4-BE49-F238E27FC236}">
              <a16:creationId xmlns:a16="http://schemas.microsoft.com/office/drawing/2014/main" id="{E997C538-5FF9-4D1E-AA28-7AD7133649A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60" name="Text 19">
          <a:extLst>
            <a:ext uri="{FF2B5EF4-FFF2-40B4-BE49-F238E27FC236}">
              <a16:creationId xmlns:a16="http://schemas.microsoft.com/office/drawing/2014/main" id="{EED4AC72-29EF-417E-B1EE-8609BD5378B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61" name="Text 19">
          <a:extLst>
            <a:ext uri="{FF2B5EF4-FFF2-40B4-BE49-F238E27FC236}">
              <a16:creationId xmlns:a16="http://schemas.microsoft.com/office/drawing/2014/main" id="{16A9B558-D451-4E56-9F4B-A057FB381AA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62" name="Text 19">
          <a:extLst>
            <a:ext uri="{FF2B5EF4-FFF2-40B4-BE49-F238E27FC236}">
              <a16:creationId xmlns:a16="http://schemas.microsoft.com/office/drawing/2014/main" id="{7018B4F5-2304-4700-BE4E-F2140983F1E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63" name="Text 19">
          <a:extLst>
            <a:ext uri="{FF2B5EF4-FFF2-40B4-BE49-F238E27FC236}">
              <a16:creationId xmlns:a16="http://schemas.microsoft.com/office/drawing/2014/main" id="{B8B795AD-AA16-4DE9-A132-478E82CA13E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64" name="Text 19">
          <a:extLst>
            <a:ext uri="{FF2B5EF4-FFF2-40B4-BE49-F238E27FC236}">
              <a16:creationId xmlns:a16="http://schemas.microsoft.com/office/drawing/2014/main" id="{9D0837FC-4353-46AA-A4E6-98F40205CAB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65" name="Text 19">
          <a:extLst>
            <a:ext uri="{FF2B5EF4-FFF2-40B4-BE49-F238E27FC236}">
              <a16:creationId xmlns:a16="http://schemas.microsoft.com/office/drawing/2014/main" id="{B6CA97A1-C055-43E3-A974-C0970B61163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66" name="Text 19">
          <a:extLst>
            <a:ext uri="{FF2B5EF4-FFF2-40B4-BE49-F238E27FC236}">
              <a16:creationId xmlns:a16="http://schemas.microsoft.com/office/drawing/2014/main" id="{80CB1C89-E00A-402B-BA25-35D8976B869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67" name="Text 19">
          <a:extLst>
            <a:ext uri="{FF2B5EF4-FFF2-40B4-BE49-F238E27FC236}">
              <a16:creationId xmlns:a16="http://schemas.microsoft.com/office/drawing/2014/main" id="{316E672F-9CAE-493E-ACB0-AE54CB3CB86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68" name="Text 19">
          <a:extLst>
            <a:ext uri="{FF2B5EF4-FFF2-40B4-BE49-F238E27FC236}">
              <a16:creationId xmlns:a16="http://schemas.microsoft.com/office/drawing/2014/main" id="{F7F479F2-244F-46DF-97C5-0DA7DA3DB31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69" name="Text 19">
          <a:extLst>
            <a:ext uri="{FF2B5EF4-FFF2-40B4-BE49-F238E27FC236}">
              <a16:creationId xmlns:a16="http://schemas.microsoft.com/office/drawing/2014/main" id="{2D931F4E-F609-4159-8E4B-CB30AFF6D4B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70" name="Text 19">
          <a:extLst>
            <a:ext uri="{FF2B5EF4-FFF2-40B4-BE49-F238E27FC236}">
              <a16:creationId xmlns:a16="http://schemas.microsoft.com/office/drawing/2014/main" id="{E06CDA43-CDC2-4987-907E-4CA76A4748E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71" name="Text 19">
          <a:extLst>
            <a:ext uri="{FF2B5EF4-FFF2-40B4-BE49-F238E27FC236}">
              <a16:creationId xmlns:a16="http://schemas.microsoft.com/office/drawing/2014/main" id="{FBE47402-F3EA-4847-85E9-1EE7D75A33B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72" name="Text 19">
          <a:extLst>
            <a:ext uri="{FF2B5EF4-FFF2-40B4-BE49-F238E27FC236}">
              <a16:creationId xmlns:a16="http://schemas.microsoft.com/office/drawing/2014/main" id="{2BCB5808-582E-4666-A808-01124522CEF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73" name="Text 19">
          <a:extLst>
            <a:ext uri="{FF2B5EF4-FFF2-40B4-BE49-F238E27FC236}">
              <a16:creationId xmlns:a16="http://schemas.microsoft.com/office/drawing/2014/main" id="{F3569812-D6AF-4CC6-9507-28B6CDC554F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74" name="Text 19">
          <a:extLst>
            <a:ext uri="{FF2B5EF4-FFF2-40B4-BE49-F238E27FC236}">
              <a16:creationId xmlns:a16="http://schemas.microsoft.com/office/drawing/2014/main" id="{C4075267-A0AC-489B-8222-CF54561B420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75" name="Text 19">
          <a:extLst>
            <a:ext uri="{FF2B5EF4-FFF2-40B4-BE49-F238E27FC236}">
              <a16:creationId xmlns:a16="http://schemas.microsoft.com/office/drawing/2014/main" id="{8CD558F1-4401-4283-8814-163BBDF45B6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76" name="Text 19">
          <a:extLst>
            <a:ext uri="{FF2B5EF4-FFF2-40B4-BE49-F238E27FC236}">
              <a16:creationId xmlns:a16="http://schemas.microsoft.com/office/drawing/2014/main" id="{BB5A3429-E0DD-48CF-8D1E-7ABCA88AD2F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77" name="Text 19">
          <a:extLst>
            <a:ext uri="{FF2B5EF4-FFF2-40B4-BE49-F238E27FC236}">
              <a16:creationId xmlns:a16="http://schemas.microsoft.com/office/drawing/2014/main" id="{AD1061B0-3F40-4E88-BCD9-4C35B4409D2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78" name="Text 19">
          <a:extLst>
            <a:ext uri="{FF2B5EF4-FFF2-40B4-BE49-F238E27FC236}">
              <a16:creationId xmlns:a16="http://schemas.microsoft.com/office/drawing/2014/main" id="{25ED896A-09AA-4FC0-87B8-5B756008754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79" name="Text 19">
          <a:extLst>
            <a:ext uri="{FF2B5EF4-FFF2-40B4-BE49-F238E27FC236}">
              <a16:creationId xmlns:a16="http://schemas.microsoft.com/office/drawing/2014/main" id="{0B190F58-D0BB-489A-8ADA-944352EB8B6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80" name="Text 19">
          <a:extLst>
            <a:ext uri="{FF2B5EF4-FFF2-40B4-BE49-F238E27FC236}">
              <a16:creationId xmlns:a16="http://schemas.microsoft.com/office/drawing/2014/main" id="{1A215E7C-EC3D-4775-BE75-4AFADC77E2F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81" name="Text 19">
          <a:extLst>
            <a:ext uri="{FF2B5EF4-FFF2-40B4-BE49-F238E27FC236}">
              <a16:creationId xmlns:a16="http://schemas.microsoft.com/office/drawing/2014/main" id="{A753385A-68B7-47AF-8230-6C839D05242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82" name="Text 19">
          <a:extLst>
            <a:ext uri="{FF2B5EF4-FFF2-40B4-BE49-F238E27FC236}">
              <a16:creationId xmlns:a16="http://schemas.microsoft.com/office/drawing/2014/main" id="{1C1263E6-C781-465C-990E-2B1B40DE4B6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83" name="Text 19">
          <a:extLst>
            <a:ext uri="{FF2B5EF4-FFF2-40B4-BE49-F238E27FC236}">
              <a16:creationId xmlns:a16="http://schemas.microsoft.com/office/drawing/2014/main" id="{0292938D-5BCC-4B76-9E1E-16923105579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84" name="Text 19">
          <a:extLst>
            <a:ext uri="{FF2B5EF4-FFF2-40B4-BE49-F238E27FC236}">
              <a16:creationId xmlns:a16="http://schemas.microsoft.com/office/drawing/2014/main" id="{BD8ABC9F-DA8E-40CA-971A-FA98AD22F0B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85" name="Text 19">
          <a:extLst>
            <a:ext uri="{FF2B5EF4-FFF2-40B4-BE49-F238E27FC236}">
              <a16:creationId xmlns:a16="http://schemas.microsoft.com/office/drawing/2014/main" id="{53EF1776-E825-40B2-8AA4-A9021A3F914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86" name="Text 19">
          <a:extLst>
            <a:ext uri="{FF2B5EF4-FFF2-40B4-BE49-F238E27FC236}">
              <a16:creationId xmlns:a16="http://schemas.microsoft.com/office/drawing/2014/main" id="{E538CA22-EFDA-470A-AC01-6A5988267AB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87" name="Text 19">
          <a:extLst>
            <a:ext uri="{FF2B5EF4-FFF2-40B4-BE49-F238E27FC236}">
              <a16:creationId xmlns:a16="http://schemas.microsoft.com/office/drawing/2014/main" id="{0ACB55AA-5B9E-4905-9189-7963CEA69D7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88" name="Text 19">
          <a:extLst>
            <a:ext uri="{FF2B5EF4-FFF2-40B4-BE49-F238E27FC236}">
              <a16:creationId xmlns:a16="http://schemas.microsoft.com/office/drawing/2014/main" id="{D91FD9BE-9D3A-4A5E-9978-FB2A7CC91D3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89" name="Text 19">
          <a:extLst>
            <a:ext uri="{FF2B5EF4-FFF2-40B4-BE49-F238E27FC236}">
              <a16:creationId xmlns:a16="http://schemas.microsoft.com/office/drawing/2014/main" id="{C6FE5D67-7751-4925-9E53-8FECE44AEF0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90" name="Text 19">
          <a:extLst>
            <a:ext uri="{FF2B5EF4-FFF2-40B4-BE49-F238E27FC236}">
              <a16:creationId xmlns:a16="http://schemas.microsoft.com/office/drawing/2014/main" id="{B44D9BC6-83A8-4BA1-B1CA-2F26941BC07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91" name="Text 19">
          <a:extLst>
            <a:ext uri="{FF2B5EF4-FFF2-40B4-BE49-F238E27FC236}">
              <a16:creationId xmlns:a16="http://schemas.microsoft.com/office/drawing/2014/main" id="{8A3151E7-27D3-4DB2-AFD8-EE166FA26D9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92" name="Text 19">
          <a:extLst>
            <a:ext uri="{FF2B5EF4-FFF2-40B4-BE49-F238E27FC236}">
              <a16:creationId xmlns:a16="http://schemas.microsoft.com/office/drawing/2014/main" id="{160B7642-9BCB-4801-9127-0CAADFBFEDF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93" name="Text 19">
          <a:extLst>
            <a:ext uri="{FF2B5EF4-FFF2-40B4-BE49-F238E27FC236}">
              <a16:creationId xmlns:a16="http://schemas.microsoft.com/office/drawing/2014/main" id="{1E81BD6C-36B2-438F-A6B7-B68D4DBE3F6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94" name="Text 19">
          <a:extLst>
            <a:ext uri="{FF2B5EF4-FFF2-40B4-BE49-F238E27FC236}">
              <a16:creationId xmlns:a16="http://schemas.microsoft.com/office/drawing/2014/main" id="{5BEB0E6D-F2A5-45FD-BCCA-1EEC2C2908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95" name="Text 19">
          <a:extLst>
            <a:ext uri="{FF2B5EF4-FFF2-40B4-BE49-F238E27FC236}">
              <a16:creationId xmlns:a16="http://schemas.microsoft.com/office/drawing/2014/main" id="{F7591297-EA66-45B0-A2D9-1D6A08F2190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96" name="Text 19">
          <a:extLst>
            <a:ext uri="{FF2B5EF4-FFF2-40B4-BE49-F238E27FC236}">
              <a16:creationId xmlns:a16="http://schemas.microsoft.com/office/drawing/2014/main" id="{FFD99F57-3A5F-493C-B7D5-BF99052E1D9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97" name="Text 19">
          <a:extLst>
            <a:ext uri="{FF2B5EF4-FFF2-40B4-BE49-F238E27FC236}">
              <a16:creationId xmlns:a16="http://schemas.microsoft.com/office/drawing/2014/main" id="{E37F3285-9356-4071-9979-782069BC616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98" name="Text 19">
          <a:extLst>
            <a:ext uri="{FF2B5EF4-FFF2-40B4-BE49-F238E27FC236}">
              <a16:creationId xmlns:a16="http://schemas.microsoft.com/office/drawing/2014/main" id="{1F863516-BC1E-4D15-BCB9-53BA406189E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499" name="Text 19">
          <a:extLst>
            <a:ext uri="{FF2B5EF4-FFF2-40B4-BE49-F238E27FC236}">
              <a16:creationId xmlns:a16="http://schemas.microsoft.com/office/drawing/2014/main" id="{51DCF99A-0A7F-4911-9A6D-8CD41AB7BD4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00" name="Text 19">
          <a:extLst>
            <a:ext uri="{FF2B5EF4-FFF2-40B4-BE49-F238E27FC236}">
              <a16:creationId xmlns:a16="http://schemas.microsoft.com/office/drawing/2014/main" id="{CDBCC3C8-0163-467C-9E4E-7120F8AEC7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01" name="Text 19">
          <a:extLst>
            <a:ext uri="{FF2B5EF4-FFF2-40B4-BE49-F238E27FC236}">
              <a16:creationId xmlns:a16="http://schemas.microsoft.com/office/drawing/2014/main" id="{D5FB07B5-E79A-453C-B6C2-4581A62F5B2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02" name="Text 19">
          <a:extLst>
            <a:ext uri="{FF2B5EF4-FFF2-40B4-BE49-F238E27FC236}">
              <a16:creationId xmlns:a16="http://schemas.microsoft.com/office/drawing/2014/main" id="{BC0403F5-5409-48A0-AB52-436DCF79138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03" name="Text 19">
          <a:extLst>
            <a:ext uri="{FF2B5EF4-FFF2-40B4-BE49-F238E27FC236}">
              <a16:creationId xmlns:a16="http://schemas.microsoft.com/office/drawing/2014/main" id="{19C54528-5759-4E0A-AA38-9552D628B77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04" name="Text 19">
          <a:extLst>
            <a:ext uri="{FF2B5EF4-FFF2-40B4-BE49-F238E27FC236}">
              <a16:creationId xmlns:a16="http://schemas.microsoft.com/office/drawing/2014/main" id="{766DE7A7-9CAD-48D6-9683-C0F830FE04B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05" name="Text 19">
          <a:extLst>
            <a:ext uri="{FF2B5EF4-FFF2-40B4-BE49-F238E27FC236}">
              <a16:creationId xmlns:a16="http://schemas.microsoft.com/office/drawing/2014/main" id="{9A74F685-100C-4333-9746-15A4CAB4794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06" name="Text 19">
          <a:extLst>
            <a:ext uri="{FF2B5EF4-FFF2-40B4-BE49-F238E27FC236}">
              <a16:creationId xmlns:a16="http://schemas.microsoft.com/office/drawing/2014/main" id="{A6B46252-171B-456B-B28C-02379A11C08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07" name="Text 19">
          <a:extLst>
            <a:ext uri="{FF2B5EF4-FFF2-40B4-BE49-F238E27FC236}">
              <a16:creationId xmlns:a16="http://schemas.microsoft.com/office/drawing/2014/main" id="{3D1E1D33-47FE-4115-9184-A06508B76E3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08" name="Text 19">
          <a:extLst>
            <a:ext uri="{FF2B5EF4-FFF2-40B4-BE49-F238E27FC236}">
              <a16:creationId xmlns:a16="http://schemas.microsoft.com/office/drawing/2014/main" id="{7076134D-5771-4EEA-9540-BEBB74CBB8D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09" name="Text 19">
          <a:extLst>
            <a:ext uri="{FF2B5EF4-FFF2-40B4-BE49-F238E27FC236}">
              <a16:creationId xmlns:a16="http://schemas.microsoft.com/office/drawing/2014/main" id="{2AC8E4DB-580F-4D22-9085-0944DC1B257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10" name="Text 19">
          <a:extLst>
            <a:ext uri="{FF2B5EF4-FFF2-40B4-BE49-F238E27FC236}">
              <a16:creationId xmlns:a16="http://schemas.microsoft.com/office/drawing/2014/main" id="{4245B266-8121-4A9E-9237-DC22A344304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11" name="Text 19">
          <a:extLst>
            <a:ext uri="{FF2B5EF4-FFF2-40B4-BE49-F238E27FC236}">
              <a16:creationId xmlns:a16="http://schemas.microsoft.com/office/drawing/2014/main" id="{8E6B16C0-8088-43EC-83B5-B5F21A55084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12" name="Text 19">
          <a:extLst>
            <a:ext uri="{FF2B5EF4-FFF2-40B4-BE49-F238E27FC236}">
              <a16:creationId xmlns:a16="http://schemas.microsoft.com/office/drawing/2014/main" id="{151FC8B0-614F-4826-915F-5BBAF71264A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13" name="Text 19">
          <a:extLst>
            <a:ext uri="{FF2B5EF4-FFF2-40B4-BE49-F238E27FC236}">
              <a16:creationId xmlns:a16="http://schemas.microsoft.com/office/drawing/2014/main" id="{359DEBD1-0222-4DAF-A69D-528A8A1F3A2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14" name="Text 19">
          <a:extLst>
            <a:ext uri="{FF2B5EF4-FFF2-40B4-BE49-F238E27FC236}">
              <a16:creationId xmlns:a16="http://schemas.microsoft.com/office/drawing/2014/main" id="{BB270B00-F0B4-40F6-8217-B3FED834330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15" name="Text 19">
          <a:extLst>
            <a:ext uri="{FF2B5EF4-FFF2-40B4-BE49-F238E27FC236}">
              <a16:creationId xmlns:a16="http://schemas.microsoft.com/office/drawing/2014/main" id="{EB5E5A26-DF0C-435A-9E83-ACE11F132A5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16" name="Text 19">
          <a:extLst>
            <a:ext uri="{FF2B5EF4-FFF2-40B4-BE49-F238E27FC236}">
              <a16:creationId xmlns:a16="http://schemas.microsoft.com/office/drawing/2014/main" id="{9999EC80-40AC-4226-A10A-9383E4C1BF7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17" name="Text 19">
          <a:extLst>
            <a:ext uri="{FF2B5EF4-FFF2-40B4-BE49-F238E27FC236}">
              <a16:creationId xmlns:a16="http://schemas.microsoft.com/office/drawing/2014/main" id="{34BBC319-BF46-4DCB-A348-0EB43640508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18" name="Text 19">
          <a:extLst>
            <a:ext uri="{FF2B5EF4-FFF2-40B4-BE49-F238E27FC236}">
              <a16:creationId xmlns:a16="http://schemas.microsoft.com/office/drawing/2014/main" id="{8DC64541-B7B8-4583-815D-21CCA49859E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19" name="Text 19">
          <a:extLst>
            <a:ext uri="{FF2B5EF4-FFF2-40B4-BE49-F238E27FC236}">
              <a16:creationId xmlns:a16="http://schemas.microsoft.com/office/drawing/2014/main" id="{67ABDE88-235A-4786-BC5F-F25C5D41C6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20" name="Text 19">
          <a:extLst>
            <a:ext uri="{FF2B5EF4-FFF2-40B4-BE49-F238E27FC236}">
              <a16:creationId xmlns:a16="http://schemas.microsoft.com/office/drawing/2014/main" id="{C7FA2CCA-BB15-4B8A-B50F-5D5CF1F3AE6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21" name="Text 19">
          <a:extLst>
            <a:ext uri="{FF2B5EF4-FFF2-40B4-BE49-F238E27FC236}">
              <a16:creationId xmlns:a16="http://schemas.microsoft.com/office/drawing/2014/main" id="{829790B2-998C-4777-B68B-B6DC244769F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22" name="Text 19">
          <a:extLst>
            <a:ext uri="{FF2B5EF4-FFF2-40B4-BE49-F238E27FC236}">
              <a16:creationId xmlns:a16="http://schemas.microsoft.com/office/drawing/2014/main" id="{D74DC812-7524-4899-889F-862689CF780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23" name="Text 19">
          <a:extLst>
            <a:ext uri="{FF2B5EF4-FFF2-40B4-BE49-F238E27FC236}">
              <a16:creationId xmlns:a16="http://schemas.microsoft.com/office/drawing/2014/main" id="{4CA525E4-5C40-43ED-A797-CAD34D54607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24" name="Text 19">
          <a:extLst>
            <a:ext uri="{FF2B5EF4-FFF2-40B4-BE49-F238E27FC236}">
              <a16:creationId xmlns:a16="http://schemas.microsoft.com/office/drawing/2014/main" id="{6967A845-BF6A-4734-80DC-287269E64A1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25" name="Text 19">
          <a:extLst>
            <a:ext uri="{FF2B5EF4-FFF2-40B4-BE49-F238E27FC236}">
              <a16:creationId xmlns:a16="http://schemas.microsoft.com/office/drawing/2014/main" id="{F1DB2FC5-D3F8-4CDB-A966-2BBC30F2CD6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26" name="Text 19">
          <a:extLst>
            <a:ext uri="{FF2B5EF4-FFF2-40B4-BE49-F238E27FC236}">
              <a16:creationId xmlns:a16="http://schemas.microsoft.com/office/drawing/2014/main" id="{9EFF6099-2CD1-4D57-85A4-A2E6A41C1EC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27" name="Text 19">
          <a:extLst>
            <a:ext uri="{FF2B5EF4-FFF2-40B4-BE49-F238E27FC236}">
              <a16:creationId xmlns:a16="http://schemas.microsoft.com/office/drawing/2014/main" id="{CD27E5B2-415D-4486-ABDA-29F4371AC87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28" name="Text 19">
          <a:extLst>
            <a:ext uri="{FF2B5EF4-FFF2-40B4-BE49-F238E27FC236}">
              <a16:creationId xmlns:a16="http://schemas.microsoft.com/office/drawing/2014/main" id="{130107EC-D10A-4533-8632-8F80615A1CE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29" name="Text 19">
          <a:extLst>
            <a:ext uri="{FF2B5EF4-FFF2-40B4-BE49-F238E27FC236}">
              <a16:creationId xmlns:a16="http://schemas.microsoft.com/office/drawing/2014/main" id="{9092AAC4-C3CC-41EC-9E6F-14A80C6646D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30" name="Text 19">
          <a:extLst>
            <a:ext uri="{FF2B5EF4-FFF2-40B4-BE49-F238E27FC236}">
              <a16:creationId xmlns:a16="http://schemas.microsoft.com/office/drawing/2014/main" id="{CEEDB839-F8DC-426A-B62D-BB8453F313B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98500" cy="31750"/>
    <xdr:sp macro="" textlink="">
      <xdr:nvSpPr>
        <xdr:cNvPr id="6531" name="Text 19">
          <a:extLst>
            <a:ext uri="{FF2B5EF4-FFF2-40B4-BE49-F238E27FC236}">
              <a16:creationId xmlns:a16="http://schemas.microsoft.com/office/drawing/2014/main" id="{5D810FCB-A26B-4B71-A23D-7CAC78CFF3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32" name="Text 19">
          <a:extLst>
            <a:ext uri="{FF2B5EF4-FFF2-40B4-BE49-F238E27FC236}">
              <a16:creationId xmlns:a16="http://schemas.microsoft.com/office/drawing/2014/main" id="{A2C955B7-398F-4672-912B-B73A234CD6F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33" name="Text 19">
          <a:extLst>
            <a:ext uri="{FF2B5EF4-FFF2-40B4-BE49-F238E27FC236}">
              <a16:creationId xmlns:a16="http://schemas.microsoft.com/office/drawing/2014/main" id="{52CAFA58-360D-4418-B258-37A944D8542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34" name="Text 19">
          <a:extLst>
            <a:ext uri="{FF2B5EF4-FFF2-40B4-BE49-F238E27FC236}">
              <a16:creationId xmlns:a16="http://schemas.microsoft.com/office/drawing/2014/main" id="{E1BD3DF9-5D8E-4661-A697-AFEA8799C44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35" name="Text 19">
          <a:extLst>
            <a:ext uri="{FF2B5EF4-FFF2-40B4-BE49-F238E27FC236}">
              <a16:creationId xmlns:a16="http://schemas.microsoft.com/office/drawing/2014/main" id="{529FC813-7715-4FF4-904D-80DCBE1D039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36" name="Text 19">
          <a:extLst>
            <a:ext uri="{FF2B5EF4-FFF2-40B4-BE49-F238E27FC236}">
              <a16:creationId xmlns:a16="http://schemas.microsoft.com/office/drawing/2014/main" id="{A9334E1F-A4AF-4106-AADA-9598F007AB0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37" name="Text 19">
          <a:extLst>
            <a:ext uri="{FF2B5EF4-FFF2-40B4-BE49-F238E27FC236}">
              <a16:creationId xmlns:a16="http://schemas.microsoft.com/office/drawing/2014/main" id="{9AE504B8-6572-4BB4-A199-E001CE827BC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38" name="Text 19">
          <a:extLst>
            <a:ext uri="{FF2B5EF4-FFF2-40B4-BE49-F238E27FC236}">
              <a16:creationId xmlns:a16="http://schemas.microsoft.com/office/drawing/2014/main" id="{9AC8D2BD-9476-4389-B445-6B1A357A92E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39" name="Text 19">
          <a:extLst>
            <a:ext uri="{FF2B5EF4-FFF2-40B4-BE49-F238E27FC236}">
              <a16:creationId xmlns:a16="http://schemas.microsoft.com/office/drawing/2014/main" id="{35728230-04CB-4487-9A21-3434AA6C69D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40" name="Text 19">
          <a:extLst>
            <a:ext uri="{FF2B5EF4-FFF2-40B4-BE49-F238E27FC236}">
              <a16:creationId xmlns:a16="http://schemas.microsoft.com/office/drawing/2014/main" id="{203A6AE7-E806-4DCC-A4C3-EA2C41BC59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41" name="Text 19">
          <a:extLst>
            <a:ext uri="{FF2B5EF4-FFF2-40B4-BE49-F238E27FC236}">
              <a16:creationId xmlns:a16="http://schemas.microsoft.com/office/drawing/2014/main" id="{93D113E1-7402-4D5D-83DB-6E5BB891892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42" name="Text 19">
          <a:extLst>
            <a:ext uri="{FF2B5EF4-FFF2-40B4-BE49-F238E27FC236}">
              <a16:creationId xmlns:a16="http://schemas.microsoft.com/office/drawing/2014/main" id="{2EE46AF6-FD52-4A3A-B87F-0620FB3DF4C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43" name="Text 19">
          <a:extLst>
            <a:ext uri="{FF2B5EF4-FFF2-40B4-BE49-F238E27FC236}">
              <a16:creationId xmlns:a16="http://schemas.microsoft.com/office/drawing/2014/main" id="{BE81BFCE-1704-40E6-A068-A615474F38E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44" name="Text 19">
          <a:extLst>
            <a:ext uri="{FF2B5EF4-FFF2-40B4-BE49-F238E27FC236}">
              <a16:creationId xmlns:a16="http://schemas.microsoft.com/office/drawing/2014/main" id="{ABE6D248-689C-465C-8566-83B9BD3CDA8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45" name="Text 19">
          <a:extLst>
            <a:ext uri="{FF2B5EF4-FFF2-40B4-BE49-F238E27FC236}">
              <a16:creationId xmlns:a16="http://schemas.microsoft.com/office/drawing/2014/main" id="{6A8E9B14-5757-4562-BAB7-D82B465A9C7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46" name="Text 19">
          <a:extLst>
            <a:ext uri="{FF2B5EF4-FFF2-40B4-BE49-F238E27FC236}">
              <a16:creationId xmlns:a16="http://schemas.microsoft.com/office/drawing/2014/main" id="{737358EB-6851-4689-AE02-FD3C5DF6E56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47" name="Text 19">
          <a:extLst>
            <a:ext uri="{FF2B5EF4-FFF2-40B4-BE49-F238E27FC236}">
              <a16:creationId xmlns:a16="http://schemas.microsoft.com/office/drawing/2014/main" id="{D3B34FFF-6E9C-4EE7-BBB9-22E02798056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48" name="Text 19">
          <a:extLst>
            <a:ext uri="{FF2B5EF4-FFF2-40B4-BE49-F238E27FC236}">
              <a16:creationId xmlns:a16="http://schemas.microsoft.com/office/drawing/2014/main" id="{3D4AC9B3-D747-46F0-8FC2-2A0012E10EC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49" name="Text 19">
          <a:extLst>
            <a:ext uri="{FF2B5EF4-FFF2-40B4-BE49-F238E27FC236}">
              <a16:creationId xmlns:a16="http://schemas.microsoft.com/office/drawing/2014/main" id="{C0C89C84-55F7-455D-8887-502F81DBF90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50" name="Text 19">
          <a:extLst>
            <a:ext uri="{FF2B5EF4-FFF2-40B4-BE49-F238E27FC236}">
              <a16:creationId xmlns:a16="http://schemas.microsoft.com/office/drawing/2014/main" id="{E54D2D7F-B2A7-4F3D-9A00-A50F31AF564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51" name="Text 19">
          <a:extLst>
            <a:ext uri="{FF2B5EF4-FFF2-40B4-BE49-F238E27FC236}">
              <a16:creationId xmlns:a16="http://schemas.microsoft.com/office/drawing/2014/main" id="{FED801D7-F212-45C2-850B-B300371F477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52" name="Text 19">
          <a:extLst>
            <a:ext uri="{FF2B5EF4-FFF2-40B4-BE49-F238E27FC236}">
              <a16:creationId xmlns:a16="http://schemas.microsoft.com/office/drawing/2014/main" id="{3A670425-A1E8-4B0F-8385-023322462D3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53" name="Text 19">
          <a:extLst>
            <a:ext uri="{FF2B5EF4-FFF2-40B4-BE49-F238E27FC236}">
              <a16:creationId xmlns:a16="http://schemas.microsoft.com/office/drawing/2014/main" id="{4E0DC8BE-883F-4629-8799-8F6CEF13D7A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54" name="Text 19">
          <a:extLst>
            <a:ext uri="{FF2B5EF4-FFF2-40B4-BE49-F238E27FC236}">
              <a16:creationId xmlns:a16="http://schemas.microsoft.com/office/drawing/2014/main" id="{7AEC80B1-A87E-4600-A532-DEDC3841529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55" name="Text 19">
          <a:extLst>
            <a:ext uri="{FF2B5EF4-FFF2-40B4-BE49-F238E27FC236}">
              <a16:creationId xmlns:a16="http://schemas.microsoft.com/office/drawing/2014/main" id="{F84B746A-219C-4842-8250-E436956519F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56" name="Text 19">
          <a:extLst>
            <a:ext uri="{FF2B5EF4-FFF2-40B4-BE49-F238E27FC236}">
              <a16:creationId xmlns:a16="http://schemas.microsoft.com/office/drawing/2014/main" id="{209D9D64-CA08-454B-87AB-A2F1568291D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57" name="Text 19">
          <a:extLst>
            <a:ext uri="{FF2B5EF4-FFF2-40B4-BE49-F238E27FC236}">
              <a16:creationId xmlns:a16="http://schemas.microsoft.com/office/drawing/2014/main" id="{1B9CD393-096F-4931-915F-7BF22EB785F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58" name="Text 19">
          <a:extLst>
            <a:ext uri="{FF2B5EF4-FFF2-40B4-BE49-F238E27FC236}">
              <a16:creationId xmlns:a16="http://schemas.microsoft.com/office/drawing/2014/main" id="{6787C1CD-D67B-45E0-8C0E-5D4F906B2FA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59" name="Text 19">
          <a:extLst>
            <a:ext uri="{FF2B5EF4-FFF2-40B4-BE49-F238E27FC236}">
              <a16:creationId xmlns:a16="http://schemas.microsoft.com/office/drawing/2014/main" id="{C8ACCC3B-A6FC-4D9F-A1B2-907EE96D24E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60" name="Text 19">
          <a:extLst>
            <a:ext uri="{FF2B5EF4-FFF2-40B4-BE49-F238E27FC236}">
              <a16:creationId xmlns:a16="http://schemas.microsoft.com/office/drawing/2014/main" id="{4A0E1EDF-BCEE-4E35-96B3-017BB55A27F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61" name="Text 19">
          <a:extLst>
            <a:ext uri="{FF2B5EF4-FFF2-40B4-BE49-F238E27FC236}">
              <a16:creationId xmlns:a16="http://schemas.microsoft.com/office/drawing/2014/main" id="{FF1014AA-39F9-4D50-8AF9-C7F31109729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62" name="Text 19">
          <a:extLst>
            <a:ext uri="{FF2B5EF4-FFF2-40B4-BE49-F238E27FC236}">
              <a16:creationId xmlns:a16="http://schemas.microsoft.com/office/drawing/2014/main" id="{52217E3A-CB1F-4F02-A1E4-7D7B9B2E03C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63" name="Text 19">
          <a:extLst>
            <a:ext uri="{FF2B5EF4-FFF2-40B4-BE49-F238E27FC236}">
              <a16:creationId xmlns:a16="http://schemas.microsoft.com/office/drawing/2014/main" id="{2160B6CC-6472-4127-9CFF-6D631E5C94A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64" name="Text 19">
          <a:extLst>
            <a:ext uri="{FF2B5EF4-FFF2-40B4-BE49-F238E27FC236}">
              <a16:creationId xmlns:a16="http://schemas.microsoft.com/office/drawing/2014/main" id="{1E295286-EC6A-4482-B956-A1CC840F56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65" name="Text 19">
          <a:extLst>
            <a:ext uri="{FF2B5EF4-FFF2-40B4-BE49-F238E27FC236}">
              <a16:creationId xmlns:a16="http://schemas.microsoft.com/office/drawing/2014/main" id="{0B6F96AF-DC05-4EA6-93CE-61F2821628B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66" name="Text 19">
          <a:extLst>
            <a:ext uri="{FF2B5EF4-FFF2-40B4-BE49-F238E27FC236}">
              <a16:creationId xmlns:a16="http://schemas.microsoft.com/office/drawing/2014/main" id="{7B806AEF-589E-4440-B105-84FB5FCA4D3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67" name="Text 19">
          <a:extLst>
            <a:ext uri="{FF2B5EF4-FFF2-40B4-BE49-F238E27FC236}">
              <a16:creationId xmlns:a16="http://schemas.microsoft.com/office/drawing/2014/main" id="{001D8F40-B42A-488A-B440-6A014975D6F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68" name="Text 19">
          <a:extLst>
            <a:ext uri="{FF2B5EF4-FFF2-40B4-BE49-F238E27FC236}">
              <a16:creationId xmlns:a16="http://schemas.microsoft.com/office/drawing/2014/main" id="{BB20BA7C-724E-418F-83E4-242A5FC416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69" name="Text 19">
          <a:extLst>
            <a:ext uri="{FF2B5EF4-FFF2-40B4-BE49-F238E27FC236}">
              <a16:creationId xmlns:a16="http://schemas.microsoft.com/office/drawing/2014/main" id="{51A1D99F-C48E-40F2-B945-B3D363A2AC2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70" name="Text 19">
          <a:extLst>
            <a:ext uri="{FF2B5EF4-FFF2-40B4-BE49-F238E27FC236}">
              <a16:creationId xmlns:a16="http://schemas.microsoft.com/office/drawing/2014/main" id="{40C9CD3B-7496-4DCF-B0C4-FF050187981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71" name="Text 19">
          <a:extLst>
            <a:ext uri="{FF2B5EF4-FFF2-40B4-BE49-F238E27FC236}">
              <a16:creationId xmlns:a16="http://schemas.microsoft.com/office/drawing/2014/main" id="{D50D132F-1527-4013-8F11-1F64E0B3C44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72" name="Text 19">
          <a:extLst>
            <a:ext uri="{FF2B5EF4-FFF2-40B4-BE49-F238E27FC236}">
              <a16:creationId xmlns:a16="http://schemas.microsoft.com/office/drawing/2014/main" id="{C99D94E1-1EB7-4816-ADBA-7A1B9B78C8B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73" name="Text 19">
          <a:extLst>
            <a:ext uri="{FF2B5EF4-FFF2-40B4-BE49-F238E27FC236}">
              <a16:creationId xmlns:a16="http://schemas.microsoft.com/office/drawing/2014/main" id="{981FAF13-2C3E-4838-891B-D77D4163BE3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74" name="Text 19">
          <a:extLst>
            <a:ext uri="{FF2B5EF4-FFF2-40B4-BE49-F238E27FC236}">
              <a16:creationId xmlns:a16="http://schemas.microsoft.com/office/drawing/2014/main" id="{020C9876-9B5E-46C4-AAA5-A7AB25F59EB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75" name="Text 19">
          <a:extLst>
            <a:ext uri="{FF2B5EF4-FFF2-40B4-BE49-F238E27FC236}">
              <a16:creationId xmlns:a16="http://schemas.microsoft.com/office/drawing/2014/main" id="{F2BFB329-27B8-4453-8FA5-FDB7651A28E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76" name="Text 19">
          <a:extLst>
            <a:ext uri="{FF2B5EF4-FFF2-40B4-BE49-F238E27FC236}">
              <a16:creationId xmlns:a16="http://schemas.microsoft.com/office/drawing/2014/main" id="{62CDF701-D925-4854-A2FA-E7018CA8AAB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77" name="Text 19">
          <a:extLst>
            <a:ext uri="{FF2B5EF4-FFF2-40B4-BE49-F238E27FC236}">
              <a16:creationId xmlns:a16="http://schemas.microsoft.com/office/drawing/2014/main" id="{476AA228-7057-4EC3-979B-49CA53C65F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78" name="Text 19">
          <a:extLst>
            <a:ext uri="{FF2B5EF4-FFF2-40B4-BE49-F238E27FC236}">
              <a16:creationId xmlns:a16="http://schemas.microsoft.com/office/drawing/2014/main" id="{18713F15-7167-407C-89DA-C1A02E157FD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79" name="Text 19">
          <a:extLst>
            <a:ext uri="{FF2B5EF4-FFF2-40B4-BE49-F238E27FC236}">
              <a16:creationId xmlns:a16="http://schemas.microsoft.com/office/drawing/2014/main" id="{67980267-50DD-4BF1-9690-35D7FB04720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80" name="Text 19">
          <a:extLst>
            <a:ext uri="{FF2B5EF4-FFF2-40B4-BE49-F238E27FC236}">
              <a16:creationId xmlns:a16="http://schemas.microsoft.com/office/drawing/2014/main" id="{D7928FCA-7005-4539-AFDE-02B9FDD7AFB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81" name="Text 19">
          <a:extLst>
            <a:ext uri="{FF2B5EF4-FFF2-40B4-BE49-F238E27FC236}">
              <a16:creationId xmlns:a16="http://schemas.microsoft.com/office/drawing/2014/main" id="{83174F61-F46F-4789-A822-103F50D891A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82" name="Text 19">
          <a:extLst>
            <a:ext uri="{FF2B5EF4-FFF2-40B4-BE49-F238E27FC236}">
              <a16:creationId xmlns:a16="http://schemas.microsoft.com/office/drawing/2014/main" id="{A4F940FE-2198-4458-8F31-6D70B6D133B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83" name="Text 19">
          <a:extLst>
            <a:ext uri="{FF2B5EF4-FFF2-40B4-BE49-F238E27FC236}">
              <a16:creationId xmlns:a16="http://schemas.microsoft.com/office/drawing/2014/main" id="{85D0750F-8847-40CF-99CA-B10DE0FC677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84" name="Text 19">
          <a:extLst>
            <a:ext uri="{FF2B5EF4-FFF2-40B4-BE49-F238E27FC236}">
              <a16:creationId xmlns:a16="http://schemas.microsoft.com/office/drawing/2014/main" id="{46D9E008-39E8-4026-8B1E-6E4A38FCF97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85" name="Text 19">
          <a:extLst>
            <a:ext uri="{FF2B5EF4-FFF2-40B4-BE49-F238E27FC236}">
              <a16:creationId xmlns:a16="http://schemas.microsoft.com/office/drawing/2014/main" id="{2E05876E-8E91-4673-8CD0-936C932282E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86" name="Text 19">
          <a:extLst>
            <a:ext uri="{FF2B5EF4-FFF2-40B4-BE49-F238E27FC236}">
              <a16:creationId xmlns:a16="http://schemas.microsoft.com/office/drawing/2014/main" id="{1E0DA2FF-65BE-49C0-8ACC-44B8F2C5AF5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87" name="Text 19">
          <a:extLst>
            <a:ext uri="{FF2B5EF4-FFF2-40B4-BE49-F238E27FC236}">
              <a16:creationId xmlns:a16="http://schemas.microsoft.com/office/drawing/2014/main" id="{23046509-32E9-49B0-9FE6-3B04ACDD805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88" name="Text 19">
          <a:extLst>
            <a:ext uri="{FF2B5EF4-FFF2-40B4-BE49-F238E27FC236}">
              <a16:creationId xmlns:a16="http://schemas.microsoft.com/office/drawing/2014/main" id="{76A7FF0C-3300-4078-9EF1-CF65F03B39B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89" name="Text 19">
          <a:extLst>
            <a:ext uri="{FF2B5EF4-FFF2-40B4-BE49-F238E27FC236}">
              <a16:creationId xmlns:a16="http://schemas.microsoft.com/office/drawing/2014/main" id="{1AB3633B-4584-4E96-B737-43757FD72A3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90" name="Text 19">
          <a:extLst>
            <a:ext uri="{FF2B5EF4-FFF2-40B4-BE49-F238E27FC236}">
              <a16:creationId xmlns:a16="http://schemas.microsoft.com/office/drawing/2014/main" id="{15698ACC-0666-4F8C-9164-AA2CAE4EFEC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91" name="Text 19">
          <a:extLst>
            <a:ext uri="{FF2B5EF4-FFF2-40B4-BE49-F238E27FC236}">
              <a16:creationId xmlns:a16="http://schemas.microsoft.com/office/drawing/2014/main" id="{BE39832E-7A4B-4894-9335-BF32596059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92" name="Text 19">
          <a:extLst>
            <a:ext uri="{FF2B5EF4-FFF2-40B4-BE49-F238E27FC236}">
              <a16:creationId xmlns:a16="http://schemas.microsoft.com/office/drawing/2014/main" id="{AE43E096-825F-4E39-AB0C-1C77984D22B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93" name="Text 19">
          <a:extLst>
            <a:ext uri="{FF2B5EF4-FFF2-40B4-BE49-F238E27FC236}">
              <a16:creationId xmlns:a16="http://schemas.microsoft.com/office/drawing/2014/main" id="{548A5CCE-2E94-43F9-A049-CAD9C0B680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94" name="Text 19">
          <a:extLst>
            <a:ext uri="{FF2B5EF4-FFF2-40B4-BE49-F238E27FC236}">
              <a16:creationId xmlns:a16="http://schemas.microsoft.com/office/drawing/2014/main" id="{77FA17BF-7F74-494E-9F37-5BC8219A952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95" name="Text 19">
          <a:extLst>
            <a:ext uri="{FF2B5EF4-FFF2-40B4-BE49-F238E27FC236}">
              <a16:creationId xmlns:a16="http://schemas.microsoft.com/office/drawing/2014/main" id="{74F59C38-D6FD-4A8C-A361-30048F5B2C8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96" name="Text 19">
          <a:extLst>
            <a:ext uri="{FF2B5EF4-FFF2-40B4-BE49-F238E27FC236}">
              <a16:creationId xmlns:a16="http://schemas.microsoft.com/office/drawing/2014/main" id="{030E9F0E-BC7C-4414-BEA8-75DFBDDA661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97" name="Text 19">
          <a:extLst>
            <a:ext uri="{FF2B5EF4-FFF2-40B4-BE49-F238E27FC236}">
              <a16:creationId xmlns:a16="http://schemas.microsoft.com/office/drawing/2014/main" id="{99742D3F-3DAD-43F3-A383-323845AB36F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98" name="Text 19">
          <a:extLst>
            <a:ext uri="{FF2B5EF4-FFF2-40B4-BE49-F238E27FC236}">
              <a16:creationId xmlns:a16="http://schemas.microsoft.com/office/drawing/2014/main" id="{C2933829-715C-48F7-A3A3-03967632D2B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599" name="Text 19">
          <a:extLst>
            <a:ext uri="{FF2B5EF4-FFF2-40B4-BE49-F238E27FC236}">
              <a16:creationId xmlns:a16="http://schemas.microsoft.com/office/drawing/2014/main" id="{8C35B356-78FE-49D0-8773-E2EDEDB9C3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00" name="Text 19">
          <a:extLst>
            <a:ext uri="{FF2B5EF4-FFF2-40B4-BE49-F238E27FC236}">
              <a16:creationId xmlns:a16="http://schemas.microsoft.com/office/drawing/2014/main" id="{28F5558C-8A2C-46E4-87A3-A777283D340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01" name="Text 19">
          <a:extLst>
            <a:ext uri="{FF2B5EF4-FFF2-40B4-BE49-F238E27FC236}">
              <a16:creationId xmlns:a16="http://schemas.microsoft.com/office/drawing/2014/main" id="{E2BAD4DE-D394-4B81-AD0E-9B19C168AD2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02" name="Text 19">
          <a:extLst>
            <a:ext uri="{FF2B5EF4-FFF2-40B4-BE49-F238E27FC236}">
              <a16:creationId xmlns:a16="http://schemas.microsoft.com/office/drawing/2014/main" id="{276C2603-FE4A-4955-9611-41966FE086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03" name="Text 19">
          <a:extLst>
            <a:ext uri="{FF2B5EF4-FFF2-40B4-BE49-F238E27FC236}">
              <a16:creationId xmlns:a16="http://schemas.microsoft.com/office/drawing/2014/main" id="{5120ABAC-D16E-4299-8F1A-465FDDBB6FA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04" name="Text 19">
          <a:extLst>
            <a:ext uri="{FF2B5EF4-FFF2-40B4-BE49-F238E27FC236}">
              <a16:creationId xmlns:a16="http://schemas.microsoft.com/office/drawing/2014/main" id="{A8B589AF-CAE9-421E-9BBD-AE2DA9676EF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05" name="Text 19">
          <a:extLst>
            <a:ext uri="{FF2B5EF4-FFF2-40B4-BE49-F238E27FC236}">
              <a16:creationId xmlns:a16="http://schemas.microsoft.com/office/drawing/2014/main" id="{04D893FC-689D-40EF-9CCA-91AF4C38ABE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06" name="Text 19">
          <a:extLst>
            <a:ext uri="{FF2B5EF4-FFF2-40B4-BE49-F238E27FC236}">
              <a16:creationId xmlns:a16="http://schemas.microsoft.com/office/drawing/2014/main" id="{74A9075D-8E87-48F0-8CCE-B57657258B5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07" name="Text 19">
          <a:extLst>
            <a:ext uri="{FF2B5EF4-FFF2-40B4-BE49-F238E27FC236}">
              <a16:creationId xmlns:a16="http://schemas.microsoft.com/office/drawing/2014/main" id="{76CC3551-BA2B-4375-B576-BF33FFC2AC3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08" name="Text 19">
          <a:extLst>
            <a:ext uri="{FF2B5EF4-FFF2-40B4-BE49-F238E27FC236}">
              <a16:creationId xmlns:a16="http://schemas.microsoft.com/office/drawing/2014/main" id="{510ED045-050D-4E56-B364-1C4A66E2967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09" name="Text 19">
          <a:extLst>
            <a:ext uri="{FF2B5EF4-FFF2-40B4-BE49-F238E27FC236}">
              <a16:creationId xmlns:a16="http://schemas.microsoft.com/office/drawing/2014/main" id="{0FC133A5-365A-481A-8636-7A777D8A071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10" name="Text 19">
          <a:extLst>
            <a:ext uri="{FF2B5EF4-FFF2-40B4-BE49-F238E27FC236}">
              <a16:creationId xmlns:a16="http://schemas.microsoft.com/office/drawing/2014/main" id="{448AEC62-B968-41D2-B854-704FE0AF19E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11" name="Text 19">
          <a:extLst>
            <a:ext uri="{FF2B5EF4-FFF2-40B4-BE49-F238E27FC236}">
              <a16:creationId xmlns:a16="http://schemas.microsoft.com/office/drawing/2014/main" id="{82B1CCB3-1AF3-4719-AF18-A1907F559B6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12" name="Text 19">
          <a:extLst>
            <a:ext uri="{FF2B5EF4-FFF2-40B4-BE49-F238E27FC236}">
              <a16:creationId xmlns:a16="http://schemas.microsoft.com/office/drawing/2014/main" id="{3577C3DB-04D1-4B0E-BFC7-E03C3DB2DE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13" name="Text 19">
          <a:extLst>
            <a:ext uri="{FF2B5EF4-FFF2-40B4-BE49-F238E27FC236}">
              <a16:creationId xmlns:a16="http://schemas.microsoft.com/office/drawing/2014/main" id="{E5EAD8B6-03E4-4FE6-A018-C49DC4CC0F6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14" name="Text 19">
          <a:extLst>
            <a:ext uri="{FF2B5EF4-FFF2-40B4-BE49-F238E27FC236}">
              <a16:creationId xmlns:a16="http://schemas.microsoft.com/office/drawing/2014/main" id="{41FA3F62-0BF4-4D93-95C9-DB3DA14D713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15" name="Text 19">
          <a:extLst>
            <a:ext uri="{FF2B5EF4-FFF2-40B4-BE49-F238E27FC236}">
              <a16:creationId xmlns:a16="http://schemas.microsoft.com/office/drawing/2014/main" id="{FFAC9C7A-2E40-499C-B01E-21B0BDE0B2C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16" name="Text 19">
          <a:extLst>
            <a:ext uri="{FF2B5EF4-FFF2-40B4-BE49-F238E27FC236}">
              <a16:creationId xmlns:a16="http://schemas.microsoft.com/office/drawing/2014/main" id="{BC2921DC-B79E-4BAD-A982-BA12BCC8946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17" name="Text 19">
          <a:extLst>
            <a:ext uri="{FF2B5EF4-FFF2-40B4-BE49-F238E27FC236}">
              <a16:creationId xmlns:a16="http://schemas.microsoft.com/office/drawing/2014/main" id="{38E926BA-9F93-401E-B69B-0C441B52B82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18" name="Text 19">
          <a:extLst>
            <a:ext uri="{FF2B5EF4-FFF2-40B4-BE49-F238E27FC236}">
              <a16:creationId xmlns:a16="http://schemas.microsoft.com/office/drawing/2014/main" id="{4AD55B1B-F9A6-4CAD-A89A-B053DB233FA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19" name="Text 19">
          <a:extLst>
            <a:ext uri="{FF2B5EF4-FFF2-40B4-BE49-F238E27FC236}">
              <a16:creationId xmlns:a16="http://schemas.microsoft.com/office/drawing/2014/main" id="{29A5C055-F9E8-4C37-AE74-7AE99B47E61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20" name="Text 19">
          <a:extLst>
            <a:ext uri="{FF2B5EF4-FFF2-40B4-BE49-F238E27FC236}">
              <a16:creationId xmlns:a16="http://schemas.microsoft.com/office/drawing/2014/main" id="{D8B42B0E-9830-49F6-8D81-1698CF73A9F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21" name="Text 19">
          <a:extLst>
            <a:ext uri="{FF2B5EF4-FFF2-40B4-BE49-F238E27FC236}">
              <a16:creationId xmlns:a16="http://schemas.microsoft.com/office/drawing/2014/main" id="{B89B2EBE-FC66-4DAA-996D-296B8815C4A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22" name="Text 19">
          <a:extLst>
            <a:ext uri="{FF2B5EF4-FFF2-40B4-BE49-F238E27FC236}">
              <a16:creationId xmlns:a16="http://schemas.microsoft.com/office/drawing/2014/main" id="{73104BF8-120B-4147-AFF5-ECA5AA764ED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23" name="Text 19">
          <a:extLst>
            <a:ext uri="{FF2B5EF4-FFF2-40B4-BE49-F238E27FC236}">
              <a16:creationId xmlns:a16="http://schemas.microsoft.com/office/drawing/2014/main" id="{A6FBBF64-4458-487F-B2CF-F26C5D7693C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24" name="Text 19">
          <a:extLst>
            <a:ext uri="{FF2B5EF4-FFF2-40B4-BE49-F238E27FC236}">
              <a16:creationId xmlns:a16="http://schemas.microsoft.com/office/drawing/2014/main" id="{1F5667B4-FB7D-4A65-B64A-0FB5C4F9ACA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25" name="Text 19">
          <a:extLst>
            <a:ext uri="{FF2B5EF4-FFF2-40B4-BE49-F238E27FC236}">
              <a16:creationId xmlns:a16="http://schemas.microsoft.com/office/drawing/2014/main" id="{01F4404C-0995-47B9-A90C-4A80C391607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26" name="Text 19">
          <a:extLst>
            <a:ext uri="{FF2B5EF4-FFF2-40B4-BE49-F238E27FC236}">
              <a16:creationId xmlns:a16="http://schemas.microsoft.com/office/drawing/2014/main" id="{B55827D1-0AD1-4DFA-AE9D-34F02CB6E25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27" name="Text 19">
          <a:extLst>
            <a:ext uri="{FF2B5EF4-FFF2-40B4-BE49-F238E27FC236}">
              <a16:creationId xmlns:a16="http://schemas.microsoft.com/office/drawing/2014/main" id="{D6767C2C-4C52-4539-A82F-B4E3E340D49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28" name="Text 19">
          <a:extLst>
            <a:ext uri="{FF2B5EF4-FFF2-40B4-BE49-F238E27FC236}">
              <a16:creationId xmlns:a16="http://schemas.microsoft.com/office/drawing/2014/main" id="{91EA3E20-7584-45FA-88E0-214C15440F4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29" name="Text 19">
          <a:extLst>
            <a:ext uri="{FF2B5EF4-FFF2-40B4-BE49-F238E27FC236}">
              <a16:creationId xmlns:a16="http://schemas.microsoft.com/office/drawing/2014/main" id="{05E267A9-9E1D-4DC1-9910-2FA8855FEA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30" name="Text 19">
          <a:extLst>
            <a:ext uri="{FF2B5EF4-FFF2-40B4-BE49-F238E27FC236}">
              <a16:creationId xmlns:a16="http://schemas.microsoft.com/office/drawing/2014/main" id="{745012B0-E91C-46D0-806A-8BD816D1B75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31" name="Text 19">
          <a:extLst>
            <a:ext uri="{FF2B5EF4-FFF2-40B4-BE49-F238E27FC236}">
              <a16:creationId xmlns:a16="http://schemas.microsoft.com/office/drawing/2014/main" id="{D1942B73-4156-4373-A692-D3C94666F1F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32" name="Text 19">
          <a:extLst>
            <a:ext uri="{FF2B5EF4-FFF2-40B4-BE49-F238E27FC236}">
              <a16:creationId xmlns:a16="http://schemas.microsoft.com/office/drawing/2014/main" id="{BB3EF24E-3221-449F-BAD0-6AED5DAA201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33" name="Text 19">
          <a:extLst>
            <a:ext uri="{FF2B5EF4-FFF2-40B4-BE49-F238E27FC236}">
              <a16:creationId xmlns:a16="http://schemas.microsoft.com/office/drawing/2014/main" id="{DD7EF799-83AC-4222-B5EF-260C8DEAE38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34" name="Text 19">
          <a:extLst>
            <a:ext uri="{FF2B5EF4-FFF2-40B4-BE49-F238E27FC236}">
              <a16:creationId xmlns:a16="http://schemas.microsoft.com/office/drawing/2014/main" id="{AD387A5C-7110-4CDC-B95C-D7634ACC9E1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35" name="Text 19">
          <a:extLst>
            <a:ext uri="{FF2B5EF4-FFF2-40B4-BE49-F238E27FC236}">
              <a16:creationId xmlns:a16="http://schemas.microsoft.com/office/drawing/2014/main" id="{9993A216-B50D-441F-94E6-017272ACCDD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36" name="Text 19">
          <a:extLst>
            <a:ext uri="{FF2B5EF4-FFF2-40B4-BE49-F238E27FC236}">
              <a16:creationId xmlns:a16="http://schemas.microsoft.com/office/drawing/2014/main" id="{24F4A2AF-E032-4C37-B6D7-6879A94D60F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37" name="Text 19">
          <a:extLst>
            <a:ext uri="{FF2B5EF4-FFF2-40B4-BE49-F238E27FC236}">
              <a16:creationId xmlns:a16="http://schemas.microsoft.com/office/drawing/2014/main" id="{3F281021-B77F-4020-AE0A-92F24BF98AD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38" name="Text 19">
          <a:extLst>
            <a:ext uri="{FF2B5EF4-FFF2-40B4-BE49-F238E27FC236}">
              <a16:creationId xmlns:a16="http://schemas.microsoft.com/office/drawing/2014/main" id="{2F614AD2-574E-4D99-BE2D-B571804E449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39" name="Text 19">
          <a:extLst>
            <a:ext uri="{FF2B5EF4-FFF2-40B4-BE49-F238E27FC236}">
              <a16:creationId xmlns:a16="http://schemas.microsoft.com/office/drawing/2014/main" id="{7A1285F1-F0CA-4BC1-984D-C961C3FA845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40" name="Text 19">
          <a:extLst>
            <a:ext uri="{FF2B5EF4-FFF2-40B4-BE49-F238E27FC236}">
              <a16:creationId xmlns:a16="http://schemas.microsoft.com/office/drawing/2014/main" id="{447EDC97-02BB-4F90-A67F-55D504ACBBB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41" name="Text 19">
          <a:extLst>
            <a:ext uri="{FF2B5EF4-FFF2-40B4-BE49-F238E27FC236}">
              <a16:creationId xmlns:a16="http://schemas.microsoft.com/office/drawing/2014/main" id="{6CB00683-4F6C-4F1F-91FF-AEBB689947F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42" name="Text 19">
          <a:extLst>
            <a:ext uri="{FF2B5EF4-FFF2-40B4-BE49-F238E27FC236}">
              <a16:creationId xmlns:a16="http://schemas.microsoft.com/office/drawing/2014/main" id="{7CDDA2F6-F44E-48A4-9173-ED24946A257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43" name="Text 19">
          <a:extLst>
            <a:ext uri="{FF2B5EF4-FFF2-40B4-BE49-F238E27FC236}">
              <a16:creationId xmlns:a16="http://schemas.microsoft.com/office/drawing/2014/main" id="{8EF5ED70-B4E7-4464-BFD7-EFABD03A59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44" name="Text 19">
          <a:extLst>
            <a:ext uri="{FF2B5EF4-FFF2-40B4-BE49-F238E27FC236}">
              <a16:creationId xmlns:a16="http://schemas.microsoft.com/office/drawing/2014/main" id="{9EDA2CBE-8F0A-49DB-8DE6-AB8EBC81A66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45" name="Text 19">
          <a:extLst>
            <a:ext uri="{FF2B5EF4-FFF2-40B4-BE49-F238E27FC236}">
              <a16:creationId xmlns:a16="http://schemas.microsoft.com/office/drawing/2014/main" id="{4926D54B-CF50-44A6-9100-91A5572FFAE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46" name="Text 19">
          <a:extLst>
            <a:ext uri="{FF2B5EF4-FFF2-40B4-BE49-F238E27FC236}">
              <a16:creationId xmlns:a16="http://schemas.microsoft.com/office/drawing/2014/main" id="{52802DA6-A1EE-44ED-8482-B26197386FF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47" name="Text 19">
          <a:extLst>
            <a:ext uri="{FF2B5EF4-FFF2-40B4-BE49-F238E27FC236}">
              <a16:creationId xmlns:a16="http://schemas.microsoft.com/office/drawing/2014/main" id="{4EDA9E52-0F05-4702-9AD6-983F386B4BC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48" name="Text 19">
          <a:extLst>
            <a:ext uri="{FF2B5EF4-FFF2-40B4-BE49-F238E27FC236}">
              <a16:creationId xmlns:a16="http://schemas.microsoft.com/office/drawing/2014/main" id="{160219C8-AF96-4D85-9451-74ED17F3F5A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49" name="Text 19">
          <a:extLst>
            <a:ext uri="{FF2B5EF4-FFF2-40B4-BE49-F238E27FC236}">
              <a16:creationId xmlns:a16="http://schemas.microsoft.com/office/drawing/2014/main" id="{69C3EE5F-BE26-4AB7-89F8-DDCBAFFAFC3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50" name="Text 19">
          <a:extLst>
            <a:ext uri="{FF2B5EF4-FFF2-40B4-BE49-F238E27FC236}">
              <a16:creationId xmlns:a16="http://schemas.microsoft.com/office/drawing/2014/main" id="{A0673BDE-F6E0-4C58-B91D-06281DEFC4C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51" name="Text 19">
          <a:extLst>
            <a:ext uri="{FF2B5EF4-FFF2-40B4-BE49-F238E27FC236}">
              <a16:creationId xmlns:a16="http://schemas.microsoft.com/office/drawing/2014/main" id="{6763C7E8-9F63-4E17-AF7E-B38B09C3749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52" name="Text 19">
          <a:extLst>
            <a:ext uri="{FF2B5EF4-FFF2-40B4-BE49-F238E27FC236}">
              <a16:creationId xmlns:a16="http://schemas.microsoft.com/office/drawing/2014/main" id="{19A3AEC5-710D-444B-A757-13FF430B765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53" name="Text 19">
          <a:extLst>
            <a:ext uri="{FF2B5EF4-FFF2-40B4-BE49-F238E27FC236}">
              <a16:creationId xmlns:a16="http://schemas.microsoft.com/office/drawing/2014/main" id="{D4478406-1483-486C-AAC8-B65DA37CF1E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54" name="Text 19">
          <a:extLst>
            <a:ext uri="{FF2B5EF4-FFF2-40B4-BE49-F238E27FC236}">
              <a16:creationId xmlns:a16="http://schemas.microsoft.com/office/drawing/2014/main" id="{0A7CC9B8-BAF5-45E3-8253-34C806D00C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55" name="Text 19">
          <a:extLst>
            <a:ext uri="{FF2B5EF4-FFF2-40B4-BE49-F238E27FC236}">
              <a16:creationId xmlns:a16="http://schemas.microsoft.com/office/drawing/2014/main" id="{BCA92031-491D-4EB6-881F-E163B38E534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56" name="Text 19">
          <a:extLst>
            <a:ext uri="{FF2B5EF4-FFF2-40B4-BE49-F238E27FC236}">
              <a16:creationId xmlns:a16="http://schemas.microsoft.com/office/drawing/2014/main" id="{33AA971A-52E6-497B-8FBB-5C41E7DB9C6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57" name="Text 19">
          <a:extLst>
            <a:ext uri="{FF2B5EF4-FFF2-40B4-BE49-F238E27FC236}">
              <a16:creationId xmlns:a16="http://schemas.microsoft.com/office/drawing/2014/main" id="{FEF62C8F-A806-41F4-A30D-40CE389F265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58" name="Text 19">
          <a:extLst>
            <a:ext uri="{FF2B5EF4-FFF2-40B4-BE49-F238E27FC236}">
              <a16:creationId xmlns:a16="http://schemas.microsoft.com/office/drawing/2014/main" id="{61754415-BA92-4522-9D12-4ACE0C1D260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59" name="Text 19">
          <a:extLst>
            <a:ext uri="{FF2B5EF4-FFF2-40B4-BE49-F238E27FC236}">
              <a16:creationId xmlns:a16="http://schemas.microsoft.com/office/drawing/2014/main" id="{FDA0CCAD-D211-4005-A1AE-C265280E238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60" name="Text 19">
          <a:extLst>
            <a:ext uri="{FF2B5EF4-FFF2-40B4-BE49-F238E27FC236}">
              <a16:creationId xmlns:a16="http://schemas.microsoft.com/office/drawing/2014/main" id="{EC9660D1-5676-41A4-B6C7-F5114D407AF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61" name="Text 19">
          <a:extLst>
            <a:ext uri="{FF2B5EF4-FFF2-40B4-BE49-F238E27FC236}">
              <a16:creationId xmlns:a16="http://schemas.microsoft.com/office/drawing/2014/main" id="{DFC9285D-D755-4E9F-BAB9-7B399104B79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62" name="Text 19">
          <a:extLst>
            <a:ext uri="{FF2B5EF4-FFF2-40B4-BE49-F238E27FC236}">
              <a16:creationId xmlns:a16="http://schemas.microsoft.com/office/drawing/2014/main" id="{935CBB0F-AEBA-43EE-BE61-2E16B3A71A1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63" name="Text 19">
          <a:extLst>
            <a:ext uri="{FF2B5EF4-FFF2-40B4-BE49-F238E27FC236}">
              <a16:creationId xmlns:a16="http://schemas.microsoft.com/office/drawing/2014/main" id="{E386AE98-24FA-43F5-946E-AB94CC4FADE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64" name="Text 19">
          <a:extLst>
            <a:ext uri="{FF2B5EF4-FFF2-40B4-BE49-F238E27FC236}">
              <a16:creationId xmlns:a16="http://schemas.microsoft.com/office/drawing/2014/main" id="{D4BD7433-9756-44E2-BF44-45ED071DFFB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65" name="Text 19">
          <a:extLst>
            <a:ext uri="{FF2B5EF4-FFF2-40B4-BE49-F238E27FC236}">
              <a16:creationId xmlns:a16="http://schemas.microsoft.com/office/drawing/2014/main" id="{784AC335-C1C6-463A-8496-E018CDA0413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66" name="Text 19">
          <a:extLst>
            <a:ext uri="{FF2B5EF4-FFF2-40B4-BE49-F238E27FC236}">
              <a16:creationId xmlns:a16="http://schemas.microsoft.com/office/drawing/2014/main" id="{B4AF4970-A6AC-42D1-B8FD-E22BCDB6640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67" name="Text 19">
          <a:extLst>
            <a:ext uri="{FF2B5EF4-FFF2-40B4-BE49-F238E27FC236}">
              <a16:creationId xmlns:a16="http://schemas.microsoft.com/office/drawing/2014/main" id="{2F28BD0B-F792-466C-A90E-34E503E6775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68" name="Text 19">
          <a:extLst>
            <a:ext uri="{FF2B5EF4-FFF2-40B4-BE49-F238E27FC236}">
              <a16:creationId xmlns:a16="http://schemas.microsoft.com/office/drawing/2014/main" id="{39A2E818-C398-46FD-B083-7C85EB158E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69" name="Text 19">
          <a:extLst>
            <a:ext uri="{FF2B5EF4-FFF2-40B4-BE49-F238E27FC236}">
              <a16:creationId xmlns:a16="http://schemas.microsoft.com/office/drawing/2014/main" id="{BAAE357F-8C4F-43B8-8177-8B910605A03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70" name="Text 19">
          <a:extLst>
            <a:ext uri="{FF2B5EF4-FFF2-40B4-BE49-F238E27FC236}">
              <a16:creationId xmlns:a16="http://schemas.microsoft.com/office/drawing/2014/main" id="{3C61576D-B72B-471A-8646-605F792A2AF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71" name="Text 19">
          <a:extLst>
            <a:ext uri="{FF2B5EF4-FFF2-40B4-BE49-F238E27FC236}">
              <a16:creationId xmlns:a16="http://schemas.microsoft.com/office/drawing/2014/main" id="{C29D61C7-427D-4794-8E51-A55B3C802AB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72" name="Text 19">
          <a:extLst>
            <a:ext uri="{FF2B5EF4-FFF2-40B4-BE49-F238E27FC236}">
              <a16:creationId xmlns:a16="http://schemas.microsoft.com/office/drawing/2014/main" id="{E04F6957-A69F-4561-B3FB-AFE027C2289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73" name="Text 19">
          <a:extLst>
            <a:ext uri="{FF2B5EF4-FFF2-40B4-BE49-F238E27FC236}">
              <a16:creationId xmlns:a16="http://schemas.microsoft.com/office/drawing/2014/main" id="{92FCE9CB-997F-4723-8195-38CDF4880B2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74" name="Text 19">
          <a:extLst>
            <a:ext uri="{FF2B5EF4-FFF2-40B4-BE49-F238E27FC236}">
              <a16:creationId xmlns:a16="http://schemas.microsoft.com/office/drawing/2014/main" id="{80015CB8-8C0D-4A34-B0EE-F3C1C89D42A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75" name="Text 19">
          <a:extLst>
            <a:ext uri="{FF2B5EF4-FFF2-40B4-BE49-F238E27FC236}">
              <a16:creationId xmlns:a16="http://schemas.microsoft.com/office/drawing/2014/main" id="{A427DBBE-AEEB-4A51-861E-83BF030C668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76" name="Text 19">
          <a:extLst>
            <a:ext uri="{FF2B5EF4-FFF2-40B4-BE49-F238E27FC236}">
              <a16:creationId xmlns:a16="http://schemas.microsoft.com/office/drawing/2014/main" id="{BD7CE151-AB88-45A0-BC3E-B33E25ABD71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77" name="Text 19">
          <a:extLst>
            <a:ext uri="{FF2B5EF4-FFF2-40B4-BE49-F238E27FC236}">
              <a16:creationId xmlns:a16="http://schemas.microsoft.com/office/drawing/2014/main" id="{91F3E091-48FF-457A-A50A-84F40161892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78" name="Text 19">
          <a:extLst>
            <a:ext uri="{FF2B5EF4-FFF2-40B4-BE49-F238E27FC236}">
              <a16:creationId xmlns:a16="http://schemas.microsoft.com/office/drawing/2014/main" id="{C029F509-910B-4BAF-9373-9260200D57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79" name="Text 19">
          <a:extLst>
            <a:ext uri="{FF2B5EF4-FFF2-40B4-BE49-F238E27FC236}">
              <a16:creationId xmlns:a16="http://schemas.microsoft.com/office/drawing/2014/main" id="{B2860410-2CF0-4B7A-B9E3-27807E4D428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80" name="Text 19">
          <a:extLst>
            <a:ext uri="{FF2B5EF4-FFF2-40B4-BE49-F238E27FC236}">
              <a16:creationId xmlns:a16="http://schemas.microsoft.com/office/drawing/2014/main" id="{EC1E3049-A447-4998-A048-F6D31FC32A3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81" name="Text 19">
          <a:extLst>
            <a:ext uri="{FF2B5EF4-FFF2-40B4-BE49-F238E27FC236}">
              <a16:creationId xmlns:a16="http://schemas.microsoft.com/office/drawing/2014/main" id="{F2B32A50-C33B-4D52-934E-D184113B5F5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82" name="Text 19">
          <a:extLst>
            <a:ext uri="{FF2B5EF4-FFF2-40B4-BE49-F238E27FC236}">
              <a16:creationId xmlns:a16="http://schemas.microsoft.com/office/drawing/2014/main" id="{48C1C38F-2148-4876-AA2A-A55A1BA9AA5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83" name="Text 19">
          <a:extLst>
            <a:ext uri="{FF2B5EF4-FFF2-40B4-BE49-F238E27FC236}">
              <a16:creationId xmlns:a16="http://schemas.microsoft.com/office/drawing/2014/main" id="{C2621D7A-CED8-4420-A8D5-65926532F93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84" name="Text 19">
          <a:extLst>
            <a:ext uri="{FF2B5EF4-FFF2-40B4-BE49-F238E27FC236}">
              <a16:creationId xmlns:a16="http://schemas.microsoft.com/office/drawing/2014/main" id="{F43A5F29-0606-4675-9E49-64A9989794E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85" name="Text 19">
          <a:extLst>
            <a:ext uri="{FF2B5EF4-FFF2-40B4-BE49-F238E27FC236}">
              <a16:creationId xmlns:a16="http://schemas.microsoft.com/office/drawing/2014/main" id="{9D3B60E2-4A4F-485A-A318-403DDE8A8D5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86" name="Text 19">
          <a:extLst>
            <a:ext uri="{FF2B5EF4-FFF2-40B4-BE49-F238E27FC236}">
              <a16:creationId xmlns:a16="http://schemas.microsoft.com/office/drawing/2014/main" id="{26B26420-731E-48C5-A118-F1528A695AC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87" name="Text 19">
          <a:extLst>
            <a:ext uri="{FF2B5EF4-FFF2-40B4-BE49-F238E27FC236}">
              <a16:creationId xmlns:a16="http://schemas.microsoft.com/office/drawing/2014/main" id="{270A37CF-D456-4BB5-A441-F4A3A304F6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88" name="Text 19">
          <a:extLst>
            <a:ext uri="{FF2B5EF4-FFF2-40B4-BE49-F238E27FC236}">
              <a16:creationId xmlns:a16="http://schemas.microsoft.com/office/drawing/2014/main" id="{ADE2D1B9-BAC0-436E-A7AD-D11C6522D30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xdr:row>
      <xdr:rowOff>0</xdr:rowOff>
    </xdr:from>
    <xdr:ext cx="654050" cy="31750"/>
    <xdr:sp macro="" textlink="">
      <xdr:nvSpPr>
        <xdr:cNvPr id="6689" name="Text 19">
          <a:extLst>
            <a:ext uri="{FF2B5EF4-FFF2-40B4-BE49-F238E27FC236}">
              <a16:creationId xmlns:a16="http://schemas.microsoft.com/office/drawing/2014/main" id="{F6CC81F6-A797-400B-8B14-AFC423AB2FF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690" name="Text 19">
          <a:extLst>
            <a:ext uri="{FF2B5EF4-FFF2-40B4-BE49-F238E27FC236}">
              <a16:creationId xmlns:a16="http://schemas.microsoft.com/office/drawing/2014/main" id="{3A995FB4-6E5C-418C-9C7C-D0D7ED13267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691" name="Text 19">
          <a:extLst>
            <a:ext uri="{FF2B5EF4-FFF2-40B4-BE49-F238E27FC236}">
              <a16:creationId xmlns:a16="http://schemas.microsoft.com/office/drawing/2014/main" id="{CDDCEA0D-D285-485C-9D30-3A47EC7652F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692" name="Text 19">
          <a:extLst>
            <a:ext uri="{FF2B5EF4-FFF2-40B4-BE49-F238E27FC236}">
              <a16:creationId xmlns:a16="http://schemas.microsoft.com/office/drawing/2014/main" id="{FE1635C7-8FDA-4B0F-9C4D-CC6F2BEBABD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693" name="Text 19">
          <a:extLst>
            <a:ext uri="{FF2B5EF4-FFF2-40B4-BE49-F238E27FC236}">
              <a16:creationId xmlns:a16="http://schemas.microsoft.com/office/drawing/2014/main" id="{C6DB1B8B-5FB0-421C-B886-A7C513926A3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694" name="Text 19">
          <a:extLst>
            <a:ext uri="{FF2B5EF4-FFF2-40B4-BE49-F238E27FC236}">
              <a16:creationId xmlns:a16="http://schemas.microsoft.com/office/drawing/2014/main" id="{8DB8E44E-6174-4734-BCA1-084DEDA913C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695" name="Text 19">
          <a:extLst>
            <a:ext uri="{FF2B5EF4-FFF2-40B4-BE49-F238E27FC236}">
              <a16:creationId xmlns:a16="http://schemas.microsoft.com/office/drawing/2014/main" id="{47E821C7-71E0-4E67-812C-22E5FE8AB3D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696" name="Text 19">
          <a:extLst>
            <a:ext uri="{FF2B5EF4-FFF2-40B4-BE49-F238E27FC236}">
              <a16:creationId xmlns:a16="http://schemas.microsoft.com/office/drawing/2014/main" id="{871A5A30-7AED-40DC-8A80-B15129B9173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697" name="Text 19">
          <a:extLst>
            <a:ext uri="{FF2B5EF4-FFF2-40B4-BE49-F238E27FC236}">
              <a16:creationId xmlns:a16="http://schemas.microsoft.com/office/drawing/2014/main" id="{A03ACFFD-7573-4D6E-8C67-3A6F3C8EBAA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698" name="Text 19">
          <a:extLst>
            <a:ext uri="{FF2B5EF4-FFF2-40B4-BE49-F238E27FC236}">
              <a16:creationId xmlns:a16="http://schemas.microsoft.com/office/drawing/2014/main" id="{669EE51A-A294-46AB-97E5-5D857EBAEF6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699" name="Text 19">
          <a:extLst>
            <a:ext uri="{FF2B5EF4-FFF2-40B4-BE49-F238E27FC236}">
              <a16:creationId xmlns:a16="http://schemas.microsoft.com/office/drawing/2014/main" id="{057235E6-2329-4D77-87B6-86F5327A49B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00" name="Text 19">
          <a:extLst>
            <a:ext uri="{FF2B5EF4-FFF2-40B4-BE49-F238E27FC236}">
              <a16:creationId xmlns:a16="http://schemas.microsoft.com/office/drawing/2014/main" id="{328BD050-63AD-40E6-B54B-BECE358AC5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01" name="Text 19">
          <a:extLst>
            <a:ext uri="{FF2B5EF4-FFF2-40B4-BE49-F238E27FC236}">
              <a16:creationId xmlns:a16="http://schemas.microsoft.com/office/drawing/2014/main" id="{CDA1AEB1-15D7-4437-B0D8-2B8C7661261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02" name="Text 19">
          <a:extLst>
            <a:ext uri="{FF2B5EF4-FFF2-40B4-BE49-F238E27FC236}">
              <a16:creationId xmlns:a16="http://schemas.microsoft.com/office/drawing/2014/main" id="{243F97D8-40D3-45A7-AC38-992C9537AD2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03" name="Text 19">
          <a:extLst>
            <a:ext uri="{FF2B5EF4-FFF2-40B4-BE49-F238E27FC236}">
              <a16:creationId xmlns:a16="http://schemas.microsoft.com/office/drawing/2014/main" id="{2C0FCF8A-EF4D-4250-9A59-872C6A79D96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04" name="Text 19">
          <a:extLst>
            <a:ext uri="{FF2B5EF4-FFF2-40B4-BE49-F238E27FC236}">
              <a16:creationId xmlns:a16="http://schemas.microsoft.com/office/drawing/2014/main" id="{72FA0FA0-AFF2-4539-B8E1-CB3ADC4B9E1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05" name="Text 19">
          <a:extLst>
            <a:ext uri="{FF2B5EF4-FFF2-40B4-BE49-F238E27FC236}">
              <a16:creationId xmlns:a16="http://schemas.microsoft.com/office/drawing/2014/main" id="{836E9949-8188-450B-96CB-1A97908C62C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06" name="Text 19">
          <a:extLst>
            <a:ext uri="{FF2B5EF4-FFF2-40B4-BE49-F238E27FC236}">
              <a16:creationId xmlns:a16="http://schemas.microsoft.com/office/drawing/2014/main" id="{B0F55858-A8F5-49CA-BE14-46AF90BBFE9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07" name="Text 19">
          <a:extLst>
            <a:ext uri="{FF2B5EF4-FFF2-40B4-BE49-F238E27FC236}">
              <a16:creationId xmlns:a16="http://schemas.microsoft.com/office/drawing/2014/main" id="{8236821F-2A63-4121-AFFE-6A847BBACE5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08" name="Text 19">
          <a:extLst>
            <a:ext uri="{FF2B5EF4-FFF2-40B4-BE49-F238E27FC236}">
              <a16:creationId xmlns:a16="http://schemas.microsoft.com/office/drawing/2014/main" id="{83F31E28-5575-47A2-A226-417B31729DB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09" name="Text 19">
          <a:extLst>
            <a:ext uri="{FF2B5EF4-FFF2-40B4-BE49-F238E27FC236}">
              <a16:creationId xmlns:a16="http://schemas.microsoft.com/office/drawing/2014/main" id="{90678922-CA6E-47D1-A055-CAD45787F0C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10" name="Text 19">
          <a:extLst>
            <a:ext uri="{FF2B5EF4-FFF2-40B4-BE49-F238E27FC236}">
              <a16:creationId xmlns:a16="http://schemas.microsoft.com/office/drawing/2014/main" id="{09089BA1-C023-465E-B3F6-28D323C9FC4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11" name="Text 19">
          <a:extLst>
            <a:ext uri="{FF2B5EF4-FFF2-40B4-BE49-F238E27FC236}">
              <a16:creationId xmlns:a16="http://schemas.microsoft.com/office/drawing/2014/main" id="{07F4958C-3ABB-4E75-9AEF-7DEBCB7C1A9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12" name="Text 19">
          <a:extLst>
            <a:ext uri="{FF2B5EF4-FFF2-40B4-BE49-F238E27FC236}">
              <a16:creationId xmlns:a16="http://schemas.microsoft.com/office/drawing/2014/main" id="{49A1F356-3698-4BA4-9226-48A5EC0457B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13" name="Text 19">
          <a:extLst>
            <a:ext uri="{FF2B5EF4-FFF2-40B4-BE49-F238E27FC236}">
              <a16:creationId xmlns:a16="http://schemas.microsoft.com/office/drawing/2014/main" id="{95F33A55-87A1-4AE1-B8C2-751B2D4AC56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14" name="Text 19">
          <a:extLst>
            <a:ext uri="{FF2B5EF4-FFF2-40B4-BE49-F238E27FC236}">
              <a16:creationId xmlns:a16="http://schemas.microsoft.com/office/drawing/2014/main" id="{433A43CB-5BB5-4E77-ACC7-277EC68DCAD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15" name="Text 19">
          <a:extLst>
            <a:ext uri="{FF2B5EF4-FFF2-40B4-BE49-F238E27FC236}">
              <a16:creationId xmlns:a16="http://schemas.microsoft.com/office/drawing/2014/main" id="{B6F432F4-C366-43F1-A0CB-78A64647095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16" name="Text 19">
          <a:extLst>
            <a:ext uri="{FF2B5EF4-FFF2-40B4-BE49-F238E27FC236}">
              <a16:creationId xmlns:a16="http://schemas.microsoft.com/office/drawing/2014/main" id="{773FE623-D9B1-4328-B3FF-3A0F30D1FAC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17" name="Text 19">
          <a:extLst>
            <a:ext uri="{FF2B5EF4-FFF2-40B4-BE49-F238E27FC236}">
              <a16:creationId xmlns:a16="http://schemas.microsoft.com/office/drawing/2014/main" id="{2EC7544C-96DA-4666-8407-FF1D5AFDC91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18" name="Text 19">
          <a:extLst>
            <a:ext uri="{FF2B5EF4-FFF2-40B4-BE49-F238E27FC236}">
              <a16:creationId xmlns:a16="http://schemas.microsoft.com/office/drawing/2014/main" id="{C94138F6-C914-477D-810D-875F9F8E367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19" name="Text 19">
          <a:extLst>
            <a:ext uri="{FF2B5EF4-FFF2-40B4-BE49-F238E27FC236}">
              <a16:creationId xmlns:a16="http://schemas.microsoft.com/office/drawing/2014/main" id="{340CB60D-6BEC-4ADB-9276-355F23D6D0A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20" name="Text 19">
          <a:extLst>
            <a:ext uri="{FF2B5EF4-FFF2-40B4-BE49-F238E27FC236}">
              <a16:creationId xmlns:a16="http://schemas.microsoft.com/office/drawing/2014/main" id="{4192E0D7-B7A6-4AD6-8078-D331A7F9DE1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21" name="Text 19">
          <a:extLst>
            <a:ext uri="{FF2B5EF4-FFF2-40B4-BE49-F238E27FC236}">
              <a16:creationId xmlns:a16="http://schemas.microsoft.com/office/drawing/2014/main" id="{80FE7D8F-E008-4153-903A-58E0DBA2800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22" name="Text 19">
          <a:extLst>
            <a:ext uri="{FF2B5EF4-FFF2-40B4-BE49-F238E27FC236}">
              <a16:creationId xmlns:a16="http://schemas.microsoft.com/office/drawing/2014/main" id="{D7280008-AE32-423A-9C83-F9B2817959C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23" name="Text 19">
          <a:extLst>
            <a:ext uri="{FF2B5EF4-FFF2-40B4-BE49-F238E27FC236}">
              <a16:creationId xmlns:a16="http://schemas.microsoft.com/office/drawing/2014/main" id="{1B7114CE-FC42-4AE7-BDBC-4AA86A6CCDD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24" name="Text 19">
          <a:extLst>
            <a:ext uri="{FF2B5EF4-FFF2-40B4-BE49-F238E27FC236}">
              <a16:creationId xmlns:a16="http://schemas.microsoft.com/office/drawing/2014/main" id="{D23037FD-4883-45B3-8588-048C8A23A55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25" name="Text 19">
          <a:extLst>
            <a:ext uri="{FF2B5EF4-FFF2-40B4-BE49-F238E27FC236}">
              <a16:creationId xmlns:a16="http://schemas.microsoft.com/office/drawing/2014/main" id="{99DADEA1-04F0-48F2-89AC-95AF02759DF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26" name="Text 19">
          <a:extLst>
            <a:ext uri="{FF2B5EF4-FFF2-40B4-BE49-F238E27FC236}">
              <a16:creationId xmlns:a16="http://schemas.microsoft.com/office/drawing/2014/main" id="{B7E3A5B0-7727-4C09-A7B8-5CCAD48921A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27" name="Text 19">
          <a:extLst>
            <a:ext uri="{FF2B5EF4-FFF2-40B4-BE49-F238E27FC236}">
              <a16:creationId xmlns:a16="http://schemas.microsoft.com/office/drawing/2014/main" id="{EF4DBEE1-AEE1-4286-B770-271E472C215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28" name="Text 19">
          <a:extLst>
            <a:ext uri="{FF2B5EF4-FFF2-40B4-BE49-F238E27FC236}">
              <a16:creationId xmlns:a16="http://schemas.microsoft.com/office/drawing/2014/main" id="{C4FC3FFE-2B64-4CCD-848E-45F97E391AB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29" name="Text 19">
          <a:extLst>
            <a:ext uri="{FF2B5EF4-FFF2-40B4-BE49-F238E27FC236}">
              <a16:creationId xmlns:a16="http://schemas.microsoft.com/office/drawing/2014/main" id="{AED0F977-F366-4577-8C06-0EF5CC86FD3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30" name="Text 19">
          <a:extLst>
            <a:ext uri="{FF2B5EF4-FFF2-40B4-BE49-F238E27FC236}">
              <a16:creationId xmlns:a16="http://schemas.microsoft.com/office/drawing/2014/main" id="{13143D18-B2D1-4AD5-8918-125C3B5AEC9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31" name="Text 19">
          <a:extLst>
            <a:ext uri="{FF2B5EF4-FFF2-40B4-BE49-F238E27FC236}">
              <a16:creationId xmlns:a16="http://schemas.microsoft.com/office/drawing/2014/main" id="{7B7660C1-DDA6-40F9-91AA-0A838CE9C79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32" name="Text 19">
          <a:extLst>
            <a:ext uri="{FF2B5EF4-FFF2-40B4-BE49-F238E27FC236}">
              <a16:creationId xmlns:a16="http://schemas.microsoft.com/office/drawing/2014/main" id="{B4316E88-33E2-4022-ABF3-5DD5CEC79DB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33" name="Text 19">
          <a:extLst>
            <a:ext uri="{FF2B5EF4-FFF2-40B4-BE49-F238E27FC236}">
              <a16:creationId xmlns:a16="http://schemas.microsoft.com/office/drawing/2014/main" id="{7B13F087-E605-40EA-B059-4623EDCBFB6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34" name="Text 19">
          <a:extLst>
            <a:ext uri="{FF2B5EF4-FFF2-40B4-BE49-F238E27FC236}">
              <a16:creationId xmlns:a16="http://schemas.microsoft.com/office/drawing/2014/main" id="{D7EEF8ED-D87E-47E4-9735-A8E698E7317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35" name="Text 19">
          <a:extLst>
            <a:ext uri="{FF2B5EF4-FFF2-40B4-BE49-F238E27FC236}">
              <a16:creationId xmlns:a16="http://schemas.microsoft.com/office/drawing/2014/main" id="{0B5F5E9C-11A4-452F-A938-D0B3B34D78E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36" name="Text 19">
          <a:extLst>
            <a:ext uri="{FF2B5EF4-FFF2-40B4-BE49-F238E27FC236}">
              <a16:creationId xmlns:a16="http://schemas.microsoft.com/office/drawing/2014/main" id="{BABEE7B6-AD08-4F36-A01E-2709AC68132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37" name="Text 19">
          <a:extLst>
            <a:ext uri="{FF2B5EF4-FFF2-40B4-BE49-F238E27FC236}">
              <a16:creationId xmlns:a16="http://schemas.microsoft.com/office/drawing/2014/main" id="{08C7A0E4-5972-4015-8078-740B8BBBA40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38" name="Text 19">
          <a:extLst>
            <a:ext uri="{FF2B5EF4-FFF2-40B4-BE49-F238E27FC236}">
              <a16:creationId xmlns:a16="http://schemas.microsoft.com/office/drawing/2014/main" id="{7420D0B4-C82A-420F-B8E3-8881514FE79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39" name="Text 19">
          <a:extLst>
            <a:ext uri="{FF2B5EF4-FFF2-40B4-BE49-F238E27FC236}">
              <a16:creationId xmlns:a16="http://schemas.microsoft.com/office/drawing/2014/main" id="{C9AD7DCA-F176-4240-8864-111B38CA6A7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40" name="Text 19">
          <a:extLst>
            <a:ext uri="{FF2B5EF4-FFF2-40B4-BE49-F238E27FC236}">
              <a16:creationId xmlns:a16="http://schemas.microsoft.com/office/drawing/2014/main" id="{260A398D-42C1-4046-A2FA-A45C9482B3A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41" name="Text 19">
          <a:extLst>
            <a:ext uri="{FF2B5EF4-FFF2-40B4-BE49-F238E27FC236}">
              <a16:creationId xmlns:a16="http://schemas.microsoft.com/office/drawing/2014/main" id="{B0432EA2-F701-4D2A-A8E5-8E99E67CB6C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42" name="Text 19">
          <a:extLst>
            <a:ext uri="{FF2B5EF4-FFF2-40B4-BE49-F238E27FC236}">
              <a16:creationId xmlns:a16="http://schemas.microsoft.com/office/drawing/2014/main" id="{61AD9EB0-5CAF-4B55-B1D7-68310277B78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43" name="Text 19">
          <a:extLst>
            <a:ext uri="{FF2B5EF4-FFF2-40B4-BE49-F238E27FC236}">
              <a16:creationId xmlns:a16="http://schemas.microsoft.com/office/drawing/2014/main" id="{E8312FA8-8797-4DBB-8754-623B908F723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44" name="Text 19">
          <a:extLst>
            <a:ext uri="{FF2B5EF4-FFF2-40B4-BE49-F238E27FC236}">
              <a16:creationId xmlns:a16="http://schemas.microsoft.com/office/drawing/2014/main" id="{DCBF668E-C407-4384-8734-163540A9D53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45" name="Text 19">
          <a:extLst>
            <a:ext uri="{FF2B5EF4-FFF2-40B4-BE49-F238E27FC236}">
              <a16:creationId xmlns:a16="http://schemas.microsoft.com/office/drawing/2014/main" id="{8F4CE75D-560C-4605-AD14-A10344B544C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46" name="Text 19">
          <a:extLst>
            <a:ext uri="{FF2B5EF4-FFF2-40B4-BE49-F238E27FC236}">
              <a16:creationId xmlns:a16="http://schemas.microsoft.com/office/drawing/2014/main" id="{5D66C5F1-14AD-423C-B604-8BDD7348FC2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47" name="Text 19">
          <a:extLst>
            <a:ext uri="{FF2B5EF4-FFF2-40B4-BE49-F238E27FC236}">
              <a16:creationId xmlns:a16="http://schemas.microsoft.com/office/drawing/2014/main" id="{2688697B-B0EF-49BE-8F60-B5483EF93DB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48" name="Text 19">
          <a:extLst>
            <a:ext uri="{FF2B5EF4-FFF2-40B4-BE49-F238E27FC236}">
              <a16:creationId xmlns:a16="http://schemas.microsoft.com/office/drawing/2014/main" id="{790F27A4-AD2F-454D-AE59-F96BD4B334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49" name="Text 19">
          <a:extLst>
            <a:ext uri="{FF2B5EF4-FFF2-40B4-BE49-F238E27FC236}">
              <a16:creationId xmlns:a16="http://schemas.microsoft.com/office/drawing/2014/main" id="{05372310-A6B5-4155-930C-5E92250FFA1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50" name="Text 19">
          <a:extLst>
            <a:ext uri="{FF2B5EF4-FFF2-40B4-BE49-F238E27FC236}">
              <a16:creationId xmlns:a16="http://schemas.microsoft.com/office/drawing/2014/main" id="{118F2ACD-6E20-418B-9FC2-216F97ECBCF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51" name="Text 19">
          <a:extLst>
            <a:ext uri="{FF2B5EF4-FFF2-40B4-BE49-F238E27FC236}">
              <a16:creationId xmlns:a16="http://schemas.microsoft.com/office/drawing/2014/main" id="{A8AA12E1-9285-4134-87B7-D312205FF4B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52" name="Text 19">
          <a:extLst>
            <a:ext uri="{FF2B5EF4-FFF2-40B4-BE49-F238E27FC236}">
              <a16:creationId xmlns:a16="http://schemas.microsoft.com/office/drawing/2014/main" id="{1D95CB3C-36CC-45F2-806B-14DBF29C65B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53" name="Text 19">
          <a:extLst>
            <a:ext uri="{FF2B5EF4-FFF2-40B4-BE49-F238E27FC236}">
              <a16:creationId xmlns:a16="http://schemas.microsoft.com/office/drawing/2014/main" id="{B92A41DB-6F18-4ECF-925E-16394B8201C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54" name="Text 19">
          <a:extLst>
            <a:ext uri="{FF2B5EF4-FFF2-40B4-BE49-F238E27FC236}">
              <a16:creationId xmlns:a16="http://schemas.microsoft.com/office/drawing/2014/main" id="{04F2E1DC-92F8-4493-941A-EFD5EB27553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55" name="Text 19">
          <a:extLst>
            <a:ext uri="{FF2B5EF4-FFF2-40B4-BE49-F238E27FC236}">
              <a16:creationId xmlns:a16="http://schemas.microsoft.com/office/drawing/2014/main" id="{83BD973F-7D1A-4E96-AEE2-2E5CEDE5A78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56" name="Text 19">
          <a:extLst>
            <a:ext uri="{FF2B5EF4-FFF2-40B4-BE49-F238E27FC236}">
              <a16:creationId xmlns:a16="http://schemas.microsoft.com/office/drawing/2014/main" id="{58C2553B-D146-423A-A01B-FE2DF5266A5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57" name="Text 19">
          <a:extLst>
            <a:ext uri="{FF2B5EF4-FFF2-40B4-BE49-F238E27FC236}">
              <a16:creationId xmlns:a16="http://schemas.microsoft.com/office/drawing/2014/main" id="{18F9D0DE-1487-4742-AFED-42487B64C14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58" name="Text 19">
          <a:extLst>
            <a:ext uri="{FF2B5EF4-FFF2-40B4-BE49-F238E27FC236}">
              <a16:creationId xmlns:a16="http://schemas.microsoft.com/office/drawing/2014/main" id="{31FAF160-3A05-4B08-81E9-EF34F8AA6FD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59" name="Text 19">
          <a:extLst>
            <a:ext uri="{FF2B5EF4-FFF2-40B4-BE49-F238E27FC236}">
              <a16:creationId xmlns:a16="http://schemas.microsoft.com/office/drawing/2014/main" id="{B6AF3162-6016-4A53-82FF-BEB01E51CBD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60" name="Text 19">
          <a:extLst>
            <a:ext uri="{FF2B5EF4-FFF2-40B4-BE49-F238E27FC236}">
              <a16:creationId xmlns:a16="http://schemas.microsoft.com/office/drawing/2014/main" id="{530097E7-9F39-499F-B524-95C7CAD8231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61" name="Text 19">
          <a:extLst>
            <a:ext uri="{FF2B5EF4-FFF2-40B4-BE49-F238E27FC236}">
              <a16:creationId xmlns:a16="http://schemas.microsoft.com/office/drawing/2014/main" id="{FD469A8B-A430-47F8-9A80-4EBD325A262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62" name="Text 19">
          <a:extLst>
            <a:ext uri="{FF2B5EF4-FFF2-40B4-BE49-F238E27FC236}">
              <a16:creationId xmlns:a16="http://schemas.microsoft.com/office/drawing/2014/main" id="{D26E55A9-61D3-4978-9CE5-E8EE4263598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63" name="Text 19">
          <a:extLst>
            <a:ext uri="{FF2B5EF4-FFF2-40B4-BE49-F238E27FC236}">
              <a16:creationId xmlns:a16="http://schemas.microsoft.com/office/drawing/2014/main" id="{1A3E2675-1DA2-473D-8AE8-8C9893E799B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64" name="Text 19">
          <a:extLst>
            <a:ext uri="{FF2B5EF4-FFF2-40B4-BE49-F238E27FC236}">
              <a16:creationId xmlns:a16="http://schemas.microsoft.com/office/drawing/2014/main" id="{D9E9CFA5-C692-4115-BE5A-84E533BC2E3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65" name="Text 19">
          <a:extLst>
            <a:ext uri="{FF2B5EF4-FFF2-40B4-BE49-F238E27FC236}">
              <a16:creationId xmlns:a16="http://schemas.microsoft.com/office/drawing/2014/main" id="{DAEB370B-46FB-4616-9215-F1136591EAC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66" name="Text 19">
          <a:extLst>
            <a:ext uri="{FF2B5EF4-FFF2-40B4-BE49-F238E27FC236}">
              <a16:creationId xmlns:a16="http://schemas.microsoft.com/office/drawing/2014/main" id="{749C9C52-CB2C-4464-B53B-EE849A6A358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67" name="Text 19">
          <a:extLst>
            <a:ext uri="{FF2B5EF4-FFF2-40B4-BE49-F238E27FC236}">
              <a16:creationId xmlns:a16="http://schemas.microsoft.com/office/drawing/2014/main" id="{867211E3-589D-4DB7-AB71-1202B5FEC21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68" name="Text 19">
          <a:extLst>
            <a:ext uri="{FF2B5EF4-FFF2-40B4-BE49-F238E27FC236}">
              <a16:creationId xmlns:a16="http://schemas.microsoft.com/office/drawing/2014/main" id="{2F35279D-110A-4C0F-86AD-8794DACD434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69" name="Text 19">
          <a:extLst>
            <a:ext uri="{FF2B5EF4-FFF2-40B4-BE49-F238E27FC236}">
              <a16:creationId xmlns:a16="http://schemas.microsoft.com/office/drawing/2014/main" id="{BC3FD680-D3CB-4CE5-A235-D38CEA4A12C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70" name="Text 19">
          <a:extLst>
            <a:ext uri="{FF2B5EF4-FFF2-40B4-BE49-F238E27FC236}">
              <a16:creationId xmlns:a16="http://schemas.microsoft.com/office/drawing/2014/main" id="{D744D80C-D4D6-4BB7-A85C-A68583A3129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71" name="Text 19">
          <a:extLst>
            <a:ext uri="{FF2B5EF4-FFF2-40B4-BE49-F238E27FC236}">
              <a16:creationId xmlns:a16="http://schemas.microsoft.com/office/drawing/2014/main" id="{AE86375A-D5AC-4813-B534-67E8EDD1FE4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72" name="Text 19">
          <a:extLst>
            <a:ext uri="{FF2B5EF4-FFF2-40B4-BE49-F238E27FC236}">
              <a16:creationId xmlns:a16="http://schemas.microsoft.com/office/drawing/2014/main" id="{0475B707-A316-4B77-A0D3-C3911B49F79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73" name="Text 19">
          <a:extLst>
            <a:ext uri="{FF2B5EF4-FFF2-40B4-BE49-F238E27FC236}">
              <a16:creationId xmlns:a16="http://schemas.microsoft.com/office/drawing/2014/main" id="{C2C4E2A7-ECE3-4464-80E1-7342DDDBD5C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74" name="Text 19">
          <a:extLst>
            <a:ext uri="{FF2B5EF4-FFF2-40B4-BE49-F238E27FC236}">
              <a16:creationId xmlns:a16="http://schemas.microsoft.com/office/drawing/2014/main" id="{6D81D2A2-FE8D-4CF1-9374-72E49E875C5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75" name="Text 19">
          <a:extLst>
            <a:ext uri="{FF2B5EF4-FFF2-40B4-BE49-F238E27FC236}">
              <a16:creationId xmlns:a16="http://schemas.microsoft.com/office/drawing/2014/main" id="{E84DC841-9683-4B65-9A94-2FD5A703558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76" name="Text 19">
          <a:extLst>
            <a:ext uri="{FF2B5EF4-FFF2-40B4-BE49-F238E27FC236}">
              <a16:creationId xmlns:a16="http://schemas.microsoft.com/office/drawing/2014/main" id="{64DEDD5E-6CA3-4E52-804A-4CD85061399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77" name="Text 19">
          <a:extLst>
            <a:ext uri="{FF2B5EF4-FFF2-40B4-BE49-F238E27FC236}">
              <a16:creationId xmlns:a16="http://schemas.microsoft.com/office/drawing/2014/main" id="{E054048C-555F-41E2-A037-4FC444F14C3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78" name="Text 19">
          <a:extLst>
            <a:ext uri="{FF2B5EF4-FFF2-40B4-BE49-F238E27FC236}">
              <a16:creationId xmlns:a16="http://schemas.microsoft.com/office/drawing/2014/main" id="{B235D85E-3B43-40EE-8E4B-41EAC2E6275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79" name="Text 19">
          <a:extLst>
            <a:ext uri="{FF2B5EF4-FFF2-40B4-BE49-F238E27FC236}">
              <a16:creationId xmlns:a16="http://schemas.microsoft.com/office/drawing/2014/main" id="{CC942E83-0E5D-4F76-8934-D9DEC173B42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80" name="Text 19">
          <a:extLst>
            <a:ext uri="{FF2B5EF4-FFF2-40B4-BE49-F238E27FC236}">
              <a16:creationId xmlns:a16="http://schemas.microsoft.com/office/drawing/2014/main" id="{AD3F6647-E563-46B7-AB1C-F01BC02D6E4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81" name="Text 19">
          <a:extLst>
            <a:ext uri="{FF2B5EF4-FFF2-40B4-BE49-F238E27FC236}">
              <a16:creationId xmlns:a16="http://schemas.microsoft.com/office/drawing/2014/main" id="{4E870DA6-3327-49E0-9EC5-352E9AED3CC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82" name="Text 19">
          <a:extLst>
            <a:ext uri="{FF2B5EF4-FFF2-40B4-BE49-F238E27FC236}">
              <a16:creationId xmlns:a16="http://schemas.microsoft.com/office/drawing/2014/main" id="{EE9A3462-70A9-4087-8544-9CD4E7E8A32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83" name="Text 19">
          <a:extLst>
            <a:ext uri="{FF2B5EF4-FFF2-40B4-BE49-F238E27FC236}">
              <a16:creationId xmlns:a16="http://schemas.microsoft.com/office/drawing/2014/main" id="{AF8BC6E4-3836-486C-A6AD-3B33118A50D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84" name="Text 19">
          <a:extLst>
            <a:ext uri="{FF2B5EF4-FFF2-40B4-BE49-F238E27FC236}">
              <a16:creationId xmlns:a16="http://schemas.microsoft.com/office/drawing/2014/main" id="{8B5C4C4F-DEF2-482A-90F6-426900649D1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85" name="Text 19">
          <a:extLst>
            <a:ext uri="{FF2B5EF4-FFF2-40B4-BE49-F238E27FC236}">
              <a16:creationId xmlns:a16="http://schemas.microsoft.com/office/drawing/2014/main" id="{A5DC6D85-EBFA-4082-B0EE-26C7026C196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86" name="Text 19">
          <a:extLst>
            <a:ext uri="{FF2B5EF4-FFF2-40B4-BE49-F238E27FC236}">
              <a16:creationId xmlns:a16="http://schemas.microsoft.com/office/drawing/2014/main" id="{4FBD9F05-72B3-4EFD-95CC-B687C8C8CC7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87" name="Text 19">
          <a:extLst>
            <a:ext uri="{FF2B5EF4-FFF2-40B4-BE49-F238E27FC236}">
              <a16:creationId xmlns:a16="http://schemas.microsoft.com/office/drawing/2014/main" id="{A79B44E1-2A75-46DF-9265-E387A986424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88" name="Text 19">
          <a:extLst>
            <a:ext uri="{FF2B5EF4-FFF2-40B4-BE49-F238E27FC236}">
              <a16:creationId xmlns:a16="http://schemas.microsoft.com/office/drawing/2014/main" id="{8F63840A-2733-4EB7-87C1-1A9F2714A5E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89" name="Text 19">
          <a:extLst>
            <a:ext uri="{FF2B5EF4-FFF2-40B4-BE49-F238E27FC236}">
              <a16:creationId xmlns:a16="http://schemas.microsoft.com/office/drawing/2014/main" id="{414002BA-9142-4930-987B-C8D34BADD7F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90" name="Text 19">
          <a:extLst>
            <a:ext uri="{FF2B5EF4-FFF2-40B4-BE49-F238E27FC236}">
              <a16:creationId xmlns:a16="http://schemas.microsoft.com/office/drawing/2014/main" id="{9744BDB1-517A-4670-8ED4-94ED59F425C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91" name="Text 19">
          <a:extLst>
            <a:ext uri="{FF2B5EF4-FFF2-40B4-BE49-F238E27FC236}">
              <a16:creationId xmlns:a16="http://schemas.microsoft.com/office/drawing/2014/main" id="{98628F3F-FA52-4EE1-9CAD-0FAE86B305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92" name="Text 19">
          <a:extLst>
            <a:ext uri="{FF2B5EF4-FFF2-40B4-BE49-F238E27FC236}">
              <a16:creationId xmlns:a16="http://schemas.microsoft.com/office/drawing/2014/main" id="{DA36193B-A875-40BB-AF5A-83C35DF6874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93" name="Text 19">
          <a:extLst>
            <a:ext uri="{FF2B5EF4-FFF2-40B4-BE49-F238E27FC236}">
              <a16:creationId xmlns:a16="http://schemas.microsoft.com/office/drawing/2014/main" id="{E7AB455D-AFEF-45FF-B685-F4CD43A86E1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94" name="Text 19">
          <a:extLst>
            <a:ext uri="{FF2B5EF4-FFF2-40B4-BE49-F238E27FC236}">
              <a16:creationId xmlns:a16="http://schemas.microsoft.com/office/drawing/2014/main" id="{11B9FF71-D990-4D61-9B50-654C80D0060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95" name="Text 19">
          <a:extLst>
            <a:ext uri="{FF2B5EF4-FFF2-40B4-BE49-F238E27FC236}">
              <a16:creationId xmlns:a16="http://schemas.microsoft.com/office/drawing/2014/main" id="{D936EFBD-D140-4CAB-A9BB-90C505FBCCA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96" name="Text 19">
          <a:extLst>
            <a:ext uri="{FF2B5EF4-FFF2-40B4-BE49-F238E27FC236}">
              <a16:creationId xmlns:a16="http://schemas.microsoft.com/office/drawing/2014/main" id="{FDF00B3B-11F8-473E-8E1E-4368933F2FF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97" name="Text 19">
          <a:extLst>
            <a:ext uri="{FF2B5EF4-FFF2-40B4-BE49-F238E27FC236}">
              <a16:creationId xmlns:a16="http://schemas.microsoft.com/office/drawing/2014/main" id="{82C9D07F-4CD9-48C7-8137-E371E7726BD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98" name="Text 19">
          <a:extLst>
            <a:ext uri="{FF2B5EF4-FFF2-40B4-BE49-F238E27FC236}">
              <a16:creationId xmlns:a16="http://schemas.microsoft.com/office/drawing/2014/main" id="{462EE429-8927-4AD5-B82B-75A37AB28A4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799" name="Text 19">
          <a:extLst>
            <a:ext uri="{FF2B5EF4-FFF2-40B4-BE49-F238E27FC236}">
              <a16:creationId xmlns:a16="http://schemas.microsoft.com/office/drawing/2014/main" id="{8F138CE2-4172-4DFC-BF4B-F52CB3A4A46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00" name="Text 19">
          <a:extLst>
            <a:ext uri="{FF2B5EF4-FFF2-40B4-BE49-F238E27FC236}">
              <a16:creationId xmlns:a16="http://schemas.microsoft.com/office/drawing/2014/main" id="{F1E09A7E-5560-4B8E-AD34-2AFFEA78B2D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01" name="Text 19">
          <a:extLst>
            <a:ext uri="{FF2B5EF4-FFF2-40B4-BE49-F238E27FC236}">
              <a16:creationId xmlns:a16="http://schemas.microsoft.com/office/drawing/2014/main" id="{8EA28232-C541-4CE2-A731-89C1BC9E99B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02" name="Text 19">
          <a:extLst>
            <a:ext uri="{FF2B5EF4-FFF2-40B4-BE49-F238E27FC236}">
              <a16:creationId xmlns:a16="http://schemas.microsoft.com/office/drawing/2014/main" id="{9333AAEA-B10F-479E-982F-4082706927E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03" name="Text 19">
          <a:extLst>
            <a:ext uri="{FF2B5EF4-FFF2-40B4-BE49-F238E27FC236}">
              <a16:creationId xmlns:a16="http://schemas.microsoft.com/office/drawing/2014/main" id="{90034722-E197-4E90-AAF1-2AF4260C13F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04" name="Text 19">
          <a:extLst>
            <a:ext uri="{FF2B5EF4-FFF2-40B4-BE49-F238E27FC236}">
              <a16:creationId xmlns:a16="http://schemas.microsoft.com/office/drawing/2014/main" id="{3E659789-4B46-435D-BB10-C96DD9B0578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05" name="Text 19">
          <a:extLst>
            <a:ext uri="{FF2B5EF4-FFF2-40B4-BE49-F238E27FC236}">
              <a16:creationId xmlns:a16="http://schemas.microsoft.com/office/drawing/2014/main" id="{2CA96FCD-D792-4095-9C12-5477A150FA5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06" name="Text 19">
          <a:extLst>
            <a:ext uri="{FF2B5EF4-FFF2-40B4-BE49-F238E27FC236}">
              <a16:creationId xmlns:a16="http://schemas.microsoft.com/office/drawing/2014/main" id="{27A91334-0AFE-4746-85A9-DFE444F6422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07" name="Text 19">
          <a:extLst>
            <a:ext uri="{FF2B5EF4-FFF2-40B4-BE49-F238E27FC236}">
              <a16:creationId xmlns:a16="http://schemas.microsoft.com/office/drawing/2014/main" id="{BC0165B0-FC8E-4714-83C4-84F219A7723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08" name="Text 19">
          <a:extLst>
            <a:ext uri="{FF2B5EF4-FFF2-40B4-BE49-F238E27FC236}">
              <a16:creationId xmlns:a16="http://schemas.microsoft.com/office/drawing/2014/main" id="{A9578173-8E8B-4BF2-B52A-D4D11D6E2FA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09" name="Text 19">
          <a:extLst>
            <a:ext uri="{FF2B5EF4-FFF2-40B4-BE49-F238E27FC236}">
              <a16:creationId xmlns:a16="http://schemas.microsoft.com/office/drawing/2014/main" id="{A4EE688C-BEEF-4E53-A216-56D2038E0C3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10" name="Text 19">
          <a:extLst>
            <a:ext uri="{FF2B5EF4-FFF2-40B4-BE49-F238E27FC236}">
              <a16:creationId xmlns:a16="http://schemas.microsoft.com/office/drawing/2014/main" id="{BA0C7343-FB86-4BDB-88AB-96F8197CEBF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11" name="Text 19">
          <a:extLst>
            <a:ext uri="{FF2B5EF4-FFF2-40B4-BE49-F238E27FC236}">
              <a16:creationId xmlns:a16="http://schemas.microsoft.com/office/drawing/2014/main" id="{2685AB90-9BEB-424F-BC7B-94CDE38771C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12" name="Text 19">
          <a:extLst>
            <a:ext uri="{FF2B5EF4-FFF2-40B4-BE49-F238E27FC236}">
              <a16:creationId xmlns:a16="http://schemas.microsoft.com/office/drawing/2014/main" id="{3C6AD1E8-AA8F-46CD-87EC-8E6E7E71D59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13" name="Text 19">
          <a:extLst>
            <a:ext uri="{FF2B5EF4-FFF2-40B4-BE49-F238E27FC236}">
              <a16:creationId xmlns:a16="http://schemas.microsoft.com/office/drawing/2014/main" id="{F04409FF-DD71-4ED7-B850-4163781E644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14" name="Text 19">
          <a:extLst>
            <a:ext uri="{FF2B5EF4-FFF2-40B4-BE49-F238E27FC236}">
              <a16:creationId xmlns:a16="http://schemas.microsoft.com/office/drawing/2014/main" id="{8C2A9536-C7BF-421D-9D28-5C44D53FB68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15" name="Text 19">
          <a:extLst>
            <a:ext uri="{FF2B5EF4-FFF2-40B4-BE49-F238E27FC236}">
              <a16:creationId xmlns:a16="http://schemas.microsoft.com/office/drawing/2014/main" id="{1872A11E-87A7-4308-9A12-703F07E1621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16" name="Text 19">
          <a:extLst>
            <a:ext uri="{FF2B5EF4-FFF2-40B4-BE49-F238E27FC236}">
              <a16:creationId xmlns:a16="http://schemas.microsoft.com/office/drawing/2014/main" id="{5A0A52CA-C2D7-40DE-911E-F6B99E95E1A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17" name="Text 19">
          <a:extLst>
            <a:ext uri="{FF2B5EF4-FFF2-40B4-BE49-F238E27FC236}">
              <a16:creationId xmlns:a16="http://schemas.microsoft.com/office/drawing/2014/main" id="{2E65192C-8A5E-4DAE-8E30-A1DC797324F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18" name="Text 19">
          <a:extLst>
            <a:ext uri="{FF2B5EF4-FFF2-40B4-BE49-F238E27FC236}">
              <a16:creationId xmlns:a16="http://schemas.microsoft.com/office/drawing/2014/main" id="{61246320-31CE-46FA-938C-F0DDDB27E8B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19" name="Text 19">
          <a:extLst>
            <a:ext uri="{FF2B5EF4-FFF2-40B4-BE49-F238E27FC236}">
              <a16:creationId xmlns:a16="http://schemas.microsoft.com/office/drawing/2014/main" id="{3280B1C7-A8D3-4864-ABAC-917BDF80771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20" name="Text 19">
          <a:extLst>
            <a:ext uri="{FF2B5EF4-FFF2-40B4-BE49-F238E27FC236}">
              <a16:creationId xmlns:a16="http://schemas.microsoft.com/office/drawing/2014/main" id="{5BE4304F-C4A3-46CF-83FA-190D7D8095A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21" name="Text 19">
          <a:extLst>
            <a:ext uri="{FF2B5EF4-FFF2-40B4-BE49-F238E27FC236}">
              <a16:creationId xmlns:a16="http://schemas.microsoft.com/office/drawing/2014/main" id="{1D7B098A-8C7F-423C-B520-A6AE9B80AFB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22" name="Text 19">
          <a:extLst>
            <a:ext uri="{FF2B5EF4-FFF2-40B4-BE49-F238E27FC236}">
              <a16:creationId xmlns:a16="http://schemas.microsoft.com/office/drawing/2014/main" id="{D93CE89E-7663-4CB9-996F-674522B33F2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23" name="Text 19">
          <a:extLst>
            <a:ext uri="{FF2B5EF4-FFF2-40B4-BE49-F238E27FC236}">
              <a16:creationId xmlns:a16="http://schemas.microsoft.com/office/drawing/2014/main" id="{5B068E78-B174-4110-B18A-B464501D7A0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24" name="Text 19">
          <a:extLst>
            <a:ext uri="{FF2B5EF4-FFF2-40B4-BE49-F238E27FC236}">
              <a16:creationId xmlns:a16="http://schemas.microsoft.com/office/drawing/2014/main" id="{AB576934-C94E-46A2-971C-C73CE7D3483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25" name="Text 19">
          <a:extLst>
            <a:ext uri="{FF2B5EF4-FFF2-40B4-BE49-F238E27FC236}">
              <a16:creationId xmlns:a16="http://schemas.microsoft.com/office/drawing/2014/main" id="{9C4879B3-045E-42A5-8871-77FF2ADB2A3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26" name="Text 19">
          <a:extLst>
            <a:ext uri="{FF2B5EF4-FFF2-40B4-BE49-F238E27FC236}">
              <a16:creationId xmlns:a16="http://schemas.microsoft.com/office/drawing/2014/main" id="{1C1057E3-AFB1-4B57-BF0C-07E15D9E1F7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27" name="Text 19">
          <a:extLst>
            <a:ext uri="{FF2B5EF4-FFF2-40B4-BE49-F238E27FC236}">
              <a16:creationId xmlns:a16="http://schemas.microsoft.com/office/drawing/2014/main" id="{83724A4C-E3D6-4A0E-BB3F-BCD20726159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28" name="Text 19">
          <a:extLst>
            <a:ext uri="{FF2B5EF4-FFF2-40B4-BE49-F238E27FC236}">
              <a16:creationId xmlns:a16="http://schemas.microsoft.com/office/drawing/2014/main" id="{44C11691-FC9E-42D4-94EF-F54A0E5F8CC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829" name="Text 19">
          <a:extLst>
            <a:ext uri="{FF2B5EF4-FFF2-40B4-BE49-F238E27FC236}">
              <a16:creationId xmlns:a16="http://schemas.microsoft.com/office/drawing/2014/main" id="{8718EF08-B7EB-4EB7-B2DD-9BE4D49BE38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30" name="Text 19">
          <a:extLst>
            <a:ext uri="{FF2B5EF4-FFF2-40B4-BE49-F238E27FC236}">
              <a16:creationId xmlns:a16="http://schemas.microsoft.com/office/drawing/2014/main" id="{E8BC020C-870A-4ACA-B3ED-33092C43DF6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31" name="Text 19">
          <a:extLst>
            <a:ext uri="{FF2B5EF4-FFF2-40B4-BE49-F238E27FC236}">
              <a16:creationId xmlns:a16="http://schemas.microsoft.com/office/drawing/2014/main" id="{12B05496-72EF-4AC6-992A-FFFA7D4F1B4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32" name="Text 19">
          <a:extLst>
            <a:ext uri="{FF2B5EF4-FFF2-40B4-BE49-F238E27FC236}">
              <a16:creationId xmlns:a16="http://schemas.microsoft.com/office/drawing/2014/main" id="{0F8C7A11-9240-493F-A023-36E23E10A7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33" name="Text 19">
          <a:extLst>
            <a:ext uri="{FF2B5EF4-FFF2-40B4-BE49-F238E27FC236}">
              <a16:creationId xmlns:a16="http://schemas.microsoft.com/office/drawing/2014/main" id="{D9C350C3-7933-4D89-9DA0-4639205E00C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34" name="Text 19">
          <a:extLst>
            <a:ext uri="{FF2B5EF4-FFF2-40B4-BE49-F238E27FC236}">
              <a16:creationId xmlns:a16="http://schemas.microsoft.com/office/drawing/2014/main" id="{8559426D-2133-44B6-96F0-6683F23E094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35" name="Text 19">
          <a:extLst>
            <a:ext uri="{FF2B5EF4-FFF2-40B4-BE49-F238E27FC236}">
              <a16:creationId xmlns:a16="http://schemas.microsoft.com/office/drawing/2014/main" id="{2E2C2661-E34C-4C26-A115-8835520B60F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36" name="Text 19">
          <a:extLst>
            <a:ext uri="{FF2B5EF4-FFF2-40B4-BE49-F238E27FC236}">
              <a16:creationId xmlns:a16="http://schemas.microsoft.com/office/drawing/2014/main" id="{8A98C07A-6CD4-4C2C-9728-DF0206CD6C7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37" name="Text 19">
          <a:extLst>
            <a:ext uri="{FF2B5EF4-FFF2-40B4-BE49-F238E27FC236}">
              <a16:creationId xmlns:a16="http://schemas.microsoft.com/office/drawing/2014/main" id="{9F24D269-A155-40AE-A83D-88569AACC50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38" name="Text 19">
          <a:extLst>
            <a:ext uri="{FF2B5EF4-FFF2-40B4-BE49-F238E27FC236}">
              <a16:creationId xmlns:a16="http://schemas.microsoft.com/office/drawing/2014/main" id="{F415B51C-3311-41CA-9890-2B2BB4F454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39" name="Text 19">
          <a:extLst>
            <a:ext uri="{FF2B5EF4-FFF2-40B4-BE49-F238E27FC236}">
              <a16:creationId xmlns:a16="http://schemas.microsoft.com/office/drawing/2014/main" id="{09584073-4084-42B4-AD94-D89C588E2C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40" name="Text 19">
          <a:extLst>
            <a:ext uri="{FF2B5EF4-FFF2-40B4-BE49-F238E27FC236}">
              <a16:creationId xmlns:a16="http://schemas.microsoft.com/office/drawing/2014/main" id="{2571983F-9DDB-4FA7-81A1-9CCE4814B51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41" name="Text 19">
          <a:extLst>
            <a:ext uri="{FF2B5EF4-FFF2-40B4-BE49-F238E27FC236}">
              <a16:creationId xmlns:a16="http://schemas.microsoft.com/office/drawing/2014/main" id="{8CC3FEA2-CF3D-4526-95C7-4AFF9E5AC22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42" name="Text 19">
          <a:extLst>
            <a:ext uri="{FF2B5EF4-FFF2-40B4-BE49-F238E27FC236}">
              <a16:creationId xmlns:a16="http://schemas.microsoft.com/office/drawing/2014/main" id="{84E9CCE6-930F-43CC-A8E1-68F7216BCA3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43" name="Text 19">
          <a:extLst>
            <a:ext uri="{FF2B5EF4-FFF2-40B4-BE49-F238E27FC236}">
              <a16:creationId xmlns:a16="http://schemas.microsoft.com/office/drawing/2014/main" id="{84D5043F-D560-450F-8B03-6E3AF501A5B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44" name="Text 19">
          <a:extLst>
            <a:ext uri="{FF2B5EF4-FFF2-40B4-BE49-F238E27FC236}">
              <a16:creationId xmlns:a16="http://schemas.microsoft.com/office/drawing/2014/main" id="{814C28EF-689B-4B8E-A067-62FF6758EBA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45" name="Text 19">
          <a:extLst>
            <a:ext uri="{FF2B5EF4-FFF2-40B4-BE49-F238E27FC236}">
              <a16:creationId xmlns:a16="http://schemas.microsoft.com/office/drawing/2014/main" id="{C47EA986-4AD2-49F5-A4B5-D1735D90374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46" name="Text 19">
          <a:extLst>
            <a:ext uri="{FF2B5EF4-FFF2-40B4-BE49-F238E27FC236}">
              <a16:creationId xmlns:a16="http://schemas.microsoft.com/office/drawing/2014/main" id="{04041C50-98A1-43F7-B064-F094B8B542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47" name="Text 19">
          <a:extLst>
            <a:ext uri="{FF2B5EF4-FFF2-40B4-BE49-F238E27FC236}">
              <a16:creationId xmlns:a16="http://schemas.microsoft.com/office/drawing/2014/main" id="{4A9D7EE8-CC58-439B-8AC3-AAB26C68108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48" name="Text 19">
          <a:extLst>
            <a:ext uri="{FF2B5EF4-FFF2-40B4-BE49-F238E27FC236}">
              <a16:creationId xmlns:a16="http://schemas.microsoft.com/office/drawing/2014/main" id="{A9194DC4-C2D0-4B53-8D9C-19161991B63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49" name="Text 19">
          <a:extLst>
            <a:ext uri="{FF2B5EF4-FFF2-40B4-BE49-F238E27FC236}">
              <a16:creationId xmlns:a16="http://schemas.microsoft.com/office/drawing/2014/main" id="{AE3F4F17-1217-42B0-9329-533B937D92A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50" name="Text 19">
          <a:extLst>
            <a:ext uri="{FF2B5EF4-FFF2-40B4-BE49-F238E27FC236}">
              <a16:creationId xmlns:a16="http://schemas.microsoft.com/office/drawing/2014/main" id="{345499B7-6041-4AA1-B10F-9782F0D6804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51" name="Text 19">
          <a:extLst>
            <a:ext uri="{FF2B5EF4-FFF2-40B4-BE49-F238E27FC236}">
              <a16:creationId xmlns:a16="http://schemas.microsoft.com/office/drawing/2014/main" id="{2145D821-123C-4AE4-914A-656B8C7494E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52" name="Text 19">
          <a:extLst>
            <a:ext uri="{FF2B5EF4-FFF2-40B4-BE49-F238E27FC236}">
              <a16:creationId xmlns:a16="http://schemas.microsoft.com/office/drawing/2014/main" id="{C47BDDE2-D08F-4A2E-9A6D-D26A856E6F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53" name="Text 19">
          <a:extLst>
            <a:ext uri="{FF2B5EF4-FFF2-40B4-BE49-F238E27FC236}">
              <a16:creationId xmlns:a16="http://schemas.microsoft.com/office/drawing/2014/main" id="{FCB0093D-5A2A-46FE-B180-56BB803D6A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54" name="Text 19">
          <a:extLst>
            <a:ext uri="{FF2B5EF4-FFF2-40B4-BE49-F238E27FC236}">
              <a16:creationId xmlns:a16="http://schemas.microsoft.com/office/drawing/2014/main" id="{6ED8F2D5-9FDF-44B2-BA92-D083F42CEF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55" name="Text 19">
          <a:extLst>
            <a:ext uri="{FF2B5EF4-FFF2-40B4-BE49-F238E27FC236}">
              <a16:creationId xmlns:a16="http://schemas.microsoft.com/office/drawing/2014/main" id="{5AD27B94-9932-4A1A-91F8-5BAD244F6D7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56" name="Text 19">
          <a:extLst>
            <a:ext uri="{FF2B5EF4-FFF2-40B4-BE49-F238E27FC236}">
              <a16:creationId xmlns:a16="http://schemas.microsoft.com/office/drawing/2014/main" id="{38D2D49F-0CCE-49AE-8B2F-7906659217E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57" name="Text 19">
          <a:extLst>
            <a:ext uri="{FF2B5EF4-FFF2-40B4-BE49-F238E27FC236}">
              <a16:creationId xmlns:a16="http://schemas.microsoft.com/office/drawing/2014/main" id="{AD715E19-2C9E-4F73-AF36-40524FD425D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58" name="Text 19">
          <a:extLst>
            <a:ext uri="{FF2B5EF4-FFF2-40B4-BE49-F238E27FC236}">
              <a16:creationId xmlns:a16="http://schemas.microsoft.com/office/drawing/2014/main" id="{04CA8624-3823-4DD3-9918-F6D891F0FD2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59" name="Text 19">
          <a:extLst>
            <a:ext uri="{FF2B5EF4-FFF2-40B4-BE49-F238E27FC236}">
              <a16:creationId xmlns:a16="http://schemas.microsoft.com/office/drawing/2014/main" id="{5E063B7A-250B-4E18-80E2-77C2CD2CF46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60" name="Text 19">
          <a:extLst>
            <a:ext uri="{FF2B5EF4-FFF2-40B4-BE49-F238E27FC236}">
              <a16:creationId xmlns:a16="http://schemas.microsoft.com/office/drawing/2014/main" id="{DF2D56AE-7A34-46DC-B9FD-7B71E7F9A98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61" name="Text 19">
          <a:extLst>
            <a:ext uri="{FF2B5EF4-FFF2-40B4-BE49-F238E27FC236}">
              <a16:creationId xmlns:a16="http://schemas.microsoft.com/office/drawing/2014/main" id="{3A17422B-D198-4518-94CB-3AEB7599D9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62" name="Text 19">
          <a:extLst>
            <a:ext uri="{FF2B5EF4-FFF2-40B4-BE49-F238E27FC236}">
              <a16:creationId xmlns:a16="http://schemas.microsoft.com/office/drawing/2014/main" id="{1B00AEC1-DAD5-4EEF-87FE-2318B2704FF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63" name="Text 19">
          <a:extLst>
            <a:ext uri="{FF2B5EF4-FFF2-40B4-BE49-F238E27FC236}">
              <a16:creationId xmlns:a16="http://schemas.microsoft.com/office/drawing/2014/main" id="{466F4E6E-22EE-4A23-8E26-B1F11E33852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64" name="Text 19">
          <a:extLst>
            <a:ext uri="{FF2B5EF4-FFF2-40B4-BE49-F238E27FC236}">
              <a16:creationId xmlns:a16="http://schemas.microsoft.com/office/drawing/2014/main" id="{A1041453-3CCF-4904-B0C5-70694B17C7E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65" name="Text 19">
          <a:extLst>
            <a:ext uri="{FF2B5EF4-FFF2-40B4-BE49-F238E27FC236}">
              <a16:creationId xmlns:a16="http://schemas.microsoft.com/office/drawing/2014/main" id="{E95FCCCC-2CF1-4CE8-889A-136364CEFA5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66" name="Text 19">
          <a:extLst>
            <a:ext uri="{FF2B5EF4-FFF2-40B4-BE49-F238E27FC236}">
              <a16:creationId xmlns:a16="http://schemas.microsoft.com/office/drawing/2014/main" id="{70464AAA-0511-461A-BE0E-F137490703B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67" name="Text 19">
          <a:extLst>
            <a:ext uri="{FF2B5EF4-FFF2-40B4-BE49-F238E27FC236}">
              <a16:creationId xmlns:a16="http://schemas.microsoft.com/office/drawing/2014/main" id="{FA945171-055F-427F-8D99-8612A5072E3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68" name="Text 19">
          <a:extLst>
            <a:ext uri="{FF2B5EF4-FFF2-40B4-BE49-F238E27FC236}">
              <a16:creationId xmlns:a16="http://schemas.microsoft.com/office/drawing/2014/main" id="{9B05AAD7-E582-4A6B-91A0-82DF82059A4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69" name="Text 19">
          <a:extLst>
            <a:ext uri="{FF2B5EF4-FFF2-40B4-BE49-F238E27FC236}">
              <a16:creationId xmlns:a16="http://schemas.microsoft.com/office/drawing/2014/main" id="{DFF989A4-1855-4DDE-B7CA-2A138191D2D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70" name="Text 19">
          <a:extLst>
            <a:ext uri="{FF2B5EF4-FFF2-40B4-BE49-F238E27FC236}">
              <a16:creationId xmlns:a16="http://schemas.microsoft.com/office/drawing/2014/main" id="{85413ADA-F287-4645-BDE7-AD3C709D86F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71" name="Text 19">
          <a:extLst>
            <a:ext uri="{FF2B5EF4-FFF2-40B4-BE49-F238E27FC236}">
              <a16:creationId xmlns:a16="http://schemas.microsoft.com/office/drawing/2014/main" id="{2A61ECD4-A9B7-44D4-A872-CEED165BE0E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72" name="Text 19">
          <a:extLst>
            <a:ext uri="{FF2B5EF4-FFF2-40B4-BE49-F238E27FC236}">
              <a16:creationId xmlns:a16="http://schemas.microsoft.com/office/drawing/2014/main" id="{D0A2A888-FAC6-4AAC-A852-5C8EC865A2F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73" name="Text 19">
          <a:extLst>
            <a:ext uri="{FF2B5EF4-FFF2-40B4-BE49-F238E27FC236}">
              <a16:creationId xmlns:a16="http://schemas.microsoft.com/office/drawing/2014/main" id="{DA272D2C-D440-42FD-8E57-D9C2AB55414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74" name="Text 19">
          <a:extLst>
            <a:ext uri="{FF2B5EF4-FFF2-40B4-BE49-F238E27FC236}">
              <a16:creationId xmlns:a16="http://schemas.microsoft.com/office/drawing/2014/main" id="{3349C20A-9780-436C-B5E2-BCB487CBB1B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75" name="Text 19">
          <a:extLst>
            <a:ext uri="{FF2B5EF4-FFF2-40B4-BE49-F238E27FC236}">
              <a16:creationId xmlns:a16="http://schemas.microsoft.com/office/drawing/2014/main" id="{A845EFF2-BC98-4B1F-88E3-3CEE6830CA8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76" name="Text 19">
          <a:extLst>
            <a:ext uri="{FF2B5EF4-FFF2-40B4-BE49-F238E27FC236}">
              <a16:creationId xmlns:a16="http://schemas.microsoft.com/office/drawing/2014/main" id="{70AADC70-43BF-4EDC-B79A-EB3A8CA31D3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77" name="Text 19">
          <a:extLst>
            <a:ext uri="{FF2B5EF4-FFF2-40B4-BE49-F238E27FC236}">
              <a16:creationId xmlns:a16="http://schemas.microsoft.com/office/drawing/2014/main" id="{E34FFD79-8A05-400E-B997-262F26C457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78" name="Text 19">
          <a:extLst>
            <a:ext uri="{FF2B5EF4-FFF2-40B4-BE49-F238E27FC236}">
              <a16:creationId xmlns:a16="http://schemas.microsoft.com/office/drawing/2014/main" id="{07381B0B-4AE3-4B36-9BF5-CA6C806F77F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79" name="Text 19">
          <a:extLst>
            <a:ext uri="{FF2B5EF4-FFF2-40B4-BE49-F238E27FC236}">
              <a16:creationId xmlns:a16="http://schemas.microsoft.com/office/drawing/2014/main" id="{82BA8C04-DA30-49AB-BA8F-B1E0BB17218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80" name="Text 19">
          <a:extLst>
            <a:ext uri="{FF2B5EF4-FFF2-40B4-BE49-F238E27FC236}">
              <a16:creationId xmlns:a16="http://schemas.microsoft.com/office/drawing/2014/main" id="{5F4BA513-21C4-4A68-823C-19B439A76ED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81" name="Text 19">
          <a:extLst>
            <a:ext uri="{FF2B5EF4-FFF2-40B4-BE49-F238E27FC236}">
              <a16:creationId xmlns:a16="http://schemas.microsoft.com/office/drawing/2014/main" id="{4D81A66E-2794-4323-8568-8170B80BABC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82" name="Text 19">
          <a:extLst>
            <a:ext uri="{FF2B5EF4-FFF2-40B4-BE49-F238E27FC236}">
              <a16:creationId xmlns:a16="http://schemas.microsoft.com/office/drawing/2014/main" id="{F6D68FC5-E24E-4C0B-99AB-C0DFAACBC3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83" name="Text 19">
          <a:extLst>
            <a:ext uri="{FF2B5EF4-FFF2-40B4-BE49-F238E27FC236}">
              <a16:creationId xmlns:a16="http://schemas.microsoft.com/office/drawing/2014/main" id="{F5222CD1-3947-4DA6-974B-4296D4C482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84" name="Text 19">
          <a:extLst>
            <a:ext uri="{FF2B5EF4-FFF2-40B4-BE49-F238E27FC236}">
              <a16:creationId xmlns:a16="http://schemas.microsoft.com/office/drawing/2014/main" id="{BF0A117B-9739-420C-85ED-97E965A1882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85" name="Text 19">
          <a:extLst>
            <a:ext uri="{FF2B5EF4-FFF2-40B4-BE49-F238E27FC236}">
              <a16:creationId xmlns:a16="http://schemas.microsoft.com/office/drawing/2014/main" id="{4D054515-5DFB-4AC6-B359-21C229B452F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86" name="Text 19">
          <a:extLst>
            <a:ext uri="{FF2B5EF4-FFF2-40B4-BE49-F238E27FC236}">
              <a16:creationId xmlns:a16="http://schemas.microsoft.com/office/drawing/2014/main" id="{81407076-915E-4E42-B231-D40212BC497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87" name="Text 19">
          <a:extLst>
            <a:ext uri="{FF2B5EF4-FFF2-40B4-BE49-F238E27FC236}">
              <a16:creationId xmlns:a16="http://schemas.microsoft.com/office/drawing/2014/main" id="{B16F5536-D935-4F6E-BC15-4E1AB0A8E7E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88" name="Text 19">
          <a:extLst>
            <a:ext uri="{FF2B5EF4-FFF2-40B4-BE49-F238E27FC236}">
              <a16:creationId xmlns:a16="http://schemas.microsoft.com/office/drawing/2014/main" id="{6F9D99A8-128B-4C83-B076-C04F7BDB037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89" name="Text 19">
          <a:extLst>
            <a:ext uri="{FF2B5EF4-FFF2-40B4-BE49-F238E27FC236}">
              <a16:creationId xmlns:a16="http://schemas.microsoft.com/office/drawing/2014/main" id="{D9215427-42EC-4562-AF0E-A1071D1F2DE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90" name="Text 19">
          <a:extLst>
            <a:ext uri="{FF2B5EF4-FFF2-40B4-BE49-F238E27FC236}">
              <a16:creationId xmlns:a16="http://schemas.microsoft.com/office/drawing/2014/main" id="{23A1BE0E-4672-4CAC-8F43-81EB4DC163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91" name="Text 19">
          <a:extLst>
            <a:ext uri="{FF2B5EF4-FFF2-40B4-BE49-F238E27FC236}">
              <a16:creationId xmlns:a16="http://schemas.microsoft.com/office/drawing/2014/main" id="{880C2589-36DE-4E26-8B17-159F066E65D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92" name="Text 19">
          <a:extLst>
            <a:ext uri="{FF2B5EF4-FFF2-40B4-BE49-F238E27FC236}">
              <a16:creationId xmlns:a16="http://schemas.microsoft.com/office/drawing/2014/main" id="{7610DA87-92DF-4A76-934E-087C5C21155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93" name="Text 19">
          <a:extLst>
            <a:ext uri="{FF2B5EF4-FFF2-40B4-BE49-F238E27FC236}">
              <a16:creationId xmlns:a16="http://schemas.microsoft.com/office/drawing/2014/main" id="{FE654295-1322-4D7E-B9D0-E1A373BB2E9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94" name="Text 19">
          <a:extLst>
            <a:ext uri="{FF2B5EF4-FFF2-40B4-BE49-F238E27FC236}">
              <a16:creationId xmlns:a16="http://schemas.microsoft.com/office/drawing/2014/main" id="{EF924256-0AB4-43DB-B740-E75743E934A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95" name="Text 19">
          <a:extLst>
            <a:ext uri="{FF2B5EF4-FFF2-40B4-BE49-F238E27FC236}">
              <a16:creationId xmlns:a16="http://schemas.microsoft.com/office/drawing/2014/main" id="{C72C3425-0345-424C-9D74-B94E9841FC1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96" name="Text 19">
          <a:extLst>
            <a:ext uri="{FF2B5EF4-FFF2-40B4-BE49-F238E27FC236}">
              <a16:creationId xmlns:a16="http://schemas.microsoft.com/office/drawing/2014/main" id="{B37C3A2F-709D-49D4-9D8B-358C0DEF030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97" name="Text 19">
          <a:extLst>
            <a:ext uri="{FF2B5EF4-FFF2-40B4-BE49-F238E27FC236}">
              <a16:creationId xmlns:a16="http://schemas.microsoft.com/office/drawing/2014/main" id="{934D4321-79AC-455E-99D6-83EE31C8918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98" name="Text 19">
          <a:extLst>
            <a:ext uri="{FF2B5EF4-FFF2-40B4-BE49-F238E27FC236}">
              <a16:creationId xmlns:a16="http://schemas.microsoft.com/office/drawing/2014/main" id="{1A1CD06C-3017-43D1-9531-68C39FB9B6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899" name="Text 19">
          <a:extLst>
            <a:ext uri="{FF2B5EF4-FFF2-40B4-BE49-F238E27FC236}">
              <a16:creationId xmlns:a16="http://schemas.microsoft.com/office/drawing/2014/main" id="{78E51779-3B12-40A6-97AA-4394F546655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00" name="Text 19">
          <a:extLst>
            <a:ext uri="{FF2B5EF4-FFF2-40B4-BE49-F238E27FC236}">
              <a16:creationId xmlns:a16="http://schemas.microsoft.com/office/drawing/2014/main" id="{649316EC-753C-4DBF-AA89-56B5F6C9A2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01" name="Text 19">
          <a:extLst>
            <a:ext uri="{FF2B5EF4-FFF2-40B4-BE49-F238E27FC236}">
              <a16:creationId xmlns:a16="http://schemas.microsoft.com/office/drawing/2014/main" id="{F7C083C4-6EAA-4F3B-BDEB-3CC24EAF9A0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02" name="Text 19">
          <a:extLst>
            <a:ext uri="{FF2B5EF4-FFF2-40B4-BE49-F238E27FC236}">
              <a16:creationId xmlns:a16="http://schemas.microsoft.com/office/drawing/2014/main" id="{25054124-C319-4EB1-A705-F47DE47678E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03" name="Text 19">
          <a:extLst>
            <a:ext uri="{FF2B5EF4-FFF2-40B4-BE49-F238E27FC236}">
              <a16:creationId xmlns:a16="http://schemas.microsoft.com/office/drawing/2014/main" id="{C32F86DE-AAC8-42EE-9914-5ACAF4FEB05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04" name="Text 19">
          <a:extLst>
            <a:ext uri="{FF2B5EF4-FFF2-40B4-BE49-F238E27FC236}">
              <a16:creationId xmlns:a16="http://schemas.microsoft.com/office/drawing/2014/main" id="{6E3183D3-F869-427E-9D7F-5DAE96862DA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05" name="Text 19">
          <a:extLst>
            <a:ext uri="{FF2B5EF4-FFF2-40B4-BE49-F238E27FC236}">
              <a16:creationId xmlns:a16="http://schemas.microsoft.com/office/drawing/2014/main" id="{2A5AB8EB-429F-4E62-8216-B41ACB9A7C5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06" name="Text 19">
          <a:extLst>
            <a:ext uri="{FF2B5EF4-FFF2-40B4-BE49-F238E27FC236}">
              <a16:creationId xmlns:a16="http://schemas.microsoft.com/office/drawing/2014/main" id="{69AE3452-4B04-4E30-937A-A4171A855FD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07" name="Text 19">
          <a:extLst>
            <a:ext uri="{FF2B5EF4-FFF2-40B4-BE49-F238E27FC236}">
              <a16:creationId xmlns:a16="http://schemas.microsoft.com/office/drawing/2014/main" id="{05418DF2-465C-4AB2-8762-E5EA96211B4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08" name="Text 19">
          <a:extLst>
            <a:ext uri="{FF2B5EF4-FFF2-40B4-BE49-F238E27FC236}">
              <a16:creationId xmlns:a16="http://schemas.microsoft.com/office/drawing/2014/main" id="{B1B68759-6F5B-4A76-B037-477E0C21BF2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09" name="Text 19">
          <a:extLst>
            <a:ext uri="{FF2B5EF4-FFF2-40B4-BE49-F238E27FC236}">
              <a16:creationId xmlns:a16="http://schemas.microsoft.com/office/drawing/2014/main" id="{07E5AD7C-26C5-4250-B904-EEDE548433B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10" name="Text 19">
          <a:extLst>
            <a:ext uri="{FF2B5EF4-FFF2-40B4-BE49-F238E27FC236}">
              <a16:creationId xmlns:a16="http://schemas.microsoft.com/office/drawing/2014/main" id="{81351E09-3BA9-48C9-AC67-3A3CF2845E0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11" name="Text 19">
          <a:extLst>
            <a:ext uri="{FF2B5EF4-FFF2-40B4-BE49-F238E27FC236}">
              <a16:creationId xmlns:a16="http://schemas.microsoft.com/office/drawing/2014/main" id="{63B290CE-A869-44CE-8B8D-1C32BE36E6B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12" name="Text 19">
          <a:extLst>
            <a:ext uri="{FF2B5EF4-FFF2-40B4-BE49-F238E27FC236}">
              <a16:creationId xmlns:a16="http://schemas.microsoft.com/office/drawing/2014/main" id="{BFD6D83C-341F-421C-B2CC-A03564B653E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13" name="Text 19">
          <a:extLst>
            <a:ext uri="{FF2B5EF4-FFF2-40B4-BE49-F238E27FC236}">
              <a16:creationId xmlns:a16="http://schemas.microsoft.com/office/drawing/2014/main" id="{40C54EFE-1436-4505-BD04-EF083CE674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14" name="Text 19">
          <a:extLst>
            <a:ext uri="{FF2B5EF4-FFF2-40B4-BE49-F238E27FC236}">
              <a16:creationId xmlns:a16="http://schemas.microsoft.com/office/drawing/2014/main" id="{D22BD064-CF75-472D-980F-0317135DB72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15" name="Text 19">
          <a:extLst>
            <a:ext uri="{FF2B5EF4-FFF2-40B4-BE49-F238E27FC236}">
              <a16:creationId xmlns:a16="http://schemas.microsoft.com/office/drawing/2014/main" id="{DD7794E8-1F96-42DF-8177-8BA4CF8EBF8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16" name="Text 19">
          <a:extLst>
            <a:ext uri="{FF2B5EF4-FFF2-40B4-BE49-F238E27FC236}">
              <a16:creationId xmlns:a16="http://schemas.microsoft.com/office/drawing/2014/main" id="{0A508550-343F-4FEA-AA18-76320A89854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17" name="Text 19">
          <a:extLst>
            <a:ext uri="{FF2B5EF4-FFF2-40B4-BE49-F238E27FC236}">
              <a16:creationId xmlns:a16="http://schemas.microsoft.com/office/drawing/2014/main" id="{9529EEC9-71CD-446E-9882-5E3FA077813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18" name="Text 19">
          <a:extLst>
            <a:ext uri="{FF2B5EF4-FFF2-40B4-BE49-F238E27FC236}">
              <a16:creationId xmlns:a16="http://schemas.microsoft.com/office/drawing/2014/main" id="{A7C9263A-E296-4B2C-91C6-65C280C8EFB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19" name="Text 19">
          <a:extLst>
            <a:ext uri="{FF2B5EF4-FFF2-40B4-BE49-F238E27FC236}">
              <a16:creationId xmlns:a16="http://schemas.microsoft.com/office/drawing/2014/main" id="{648CCB66-E566-49BA-A211-70B6748D663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20" name="Text 19">
          <a:extLst>
            <a:ext uri="{FF2B5EF4-FFF2-40B4-BE49-F238E27FC236}">
              <a16:creationId xmlns:a16="http://schemas.microsoft.com/office/drawing/2014/main" id="{23F5336E-6ED5-441C-8054-80D85D5C1FF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21" name="Text 19">
          <a:extLst>
            <a:ext uri="{FF2B5EF4-FFF2-40B4-BE49-F238E27FC236}">
              <a16:creationId xmlns:a16="http://schemas.microsoft.com/office/drawing/2014/main" id="{751A6D66-19FA-4880-9DB4-EE80B7C6684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22" name="Text 19">
          <a:extLst>
            <a:ext uri="{FF2B5EF4-FFF2-40B4-BE49-F238E27FC236}">
              <a16:creationId xmlns:a16="http://schemas.microsoft.com/office/drawing/2014/main" id="{CD8D812F-2ADE-4051-AF02-EE4A991FCB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23" name="Text 19">
          <a:extLst>
            <a:ext uri="{FF2B5EF4-FFF2-40B4-BE49-F238E27FC236}">
              <a16:creationId xmlns:a16="http://schemas.microsoft.com/office/drawing/2014/main" id="{C0105F98-BBE3-4B3E-9A27-13660293CC8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24" name="Text 19">
          <a:extLst>
            <a:ext uri="{FF2B5EF4-FFF2-40B4-BE49-F238E27FC236}">
              <a16:creationId xmlns:a16="http://schemas.microsoft.com/office/drawing/2014/main" id="{FF05F2C4-CDCC-4918-A1FA-CD491297895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25" name="Text 19">
          <a:extLst>
            <a:ext uri="{FF2B5EF4-FFF2-40B4-BE49-F238E27FC236}">
              <a16:creationId xmlns:a16="http://schemas.microsoft.com/office/drawing/2014/main" id="{644EC898-6E6C-4922-9541-2A1BC234320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26" name="Text 19">
          <a:extLst>
            <a:ext uri="{FF2B5EF4-FFF2-40B4-BE49-F238E27FC236}">
              <a16:creationId xmlns:a16="http://schemas.microsoft.com/office/drawing/2014/main" id="{148D7EB3-400F-441A-A654-8EC6FC08774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27" name="Text 19">
          <a:extLst>
            <a:ext uri="{FF2B5EF4-FFF2-40B4-BE49-F238E27FC236}">
              <a16:creationId xmlns:a16="http://schemas.microsoft.com/office/drawing/2014/main" id="{E617CB5C-1B8B-467C-9F73-625A35FA335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28" name="Text 19">
          <a:extLst>
            <a:ext uri="{FF2B5EF4-FFF2-40B4-BE49-F238E27FC236}">
              <a16:creationId xmlns:a16="http://schemas.microsoft.com/office/drawing/2014/main" id="{7A0D5199-B07E-4E53-9F77-887A08442E7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29" name="Text 19">
          <a:extLst>
            <a:ext uri="{FF2B5EF4-FFF2-40B4-BE49-F238E27FC236}">
              <a16:creationId xmlns:a16="http://schemas.microsoft.com/office/drawing/2014/main" id="{19B3BC1D-F67F-4B3F-9DBB-C756FD34074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30" name="Text 19">
          <a:extLst>
            <a:ext uri="{FF2B5EF4-FFF2-40B4-BE49-F238E27FC236}">
              <a16:creationId xmlns:a16="http://schemas.microsoft.com/office/drawing/2014/main" id="{335B26B7-4474-476D-A597-FF1847FCB83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31" name="Text 19">
          <a:extLst>
            <a:ext uri="{FF2B5EF4-FFF2-40B4-BE49-F238E27FC236}">
              <a16:creationId xmlns:a16="http://schemas.microsoft.com/office/drawing/2014/main" id="{4B508358-1D4F-4537-B3E3-1970B0E0930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32" name="Text 19">
          <a:extLst>
            <a:ext uri="{FF2B5EF4-FFF2-40B4-BE49-F238E27FC236}">
              <a16:creationId xmlns:a16="http://schemas.microsoft.com/office/drawing/2014/main" id="{298A462F-4DC0-4786-8532-5DEB4C0B50A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33" name="Text 19">
          <a:extLst>
            <a:ext uri="{FF2B5EF4-FFF2-40B4-BE49-F238E27FC236}">
              <a16:creationId xmlns:a16="http://schemas.microsoft.com/office/drawing/2014/main" id="{1EA8A80B-C47B-499B-9AB3-1ADFACADE62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34" name="Text 19">
          <a:extLst>
            <a:ext uri="{FF2B5EF4-FFF2-40B4-BE49-F238E27FC236}">
              <a16:creationId xmlns:a16="http://schemas.microsoft.com/office/drawing/2014/main" id="{24C540BB-3741-4398-8497-8BA56EAFA4B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35" name="Text 19">
          <a:extLst>
            <a:ext uri="{FF2B5EF4-FFF2-40B4-BE49-F238E27FC236}">
              <a16:creationId xmlns:a16="http://schemas.microsoft.com/office/drawing/2014/main" id="{E328D327-AAA9-4FAD-B8FD-9114F21ACA3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36" name="Text 19">
          <a:extLst>
            <a:ext uri="{FF2B5EF4-FFF2-40B4-BE49-F238E27FC236}">
              <a16:creationId xmlns:a16="http://schemas.microsoft.com/office/drawing/2014/main" id="{C6192845-52F7-4412-8534-73CEA50B58B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37" name="Text 19">
          <a:extLst>
            <a:ext uri="{FF2B5EF4-FFF2-40B4-BE49-F238E27FC236}">
              <a16:creationId xmlns:a16="http://schemas.microsoft.com/office/drawing/2014/main" id="{5C9A6ED8-E96B-45B6-B444-651F3E8E000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38" name="Text 19">
          <a:extLst>
            <a:ext uri="{FF2B5EF4-FFF2-40B4-BE49-F238E27FC236}">
              <a16:creationId xmlns:a16="http://schemas.microsoft.com/office/drawing/2014/main" id="{D10AD224-6179-451C-8234-4A7A4670F8E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39" name="Text 19">
          <a:extLst>
            <a:ext uri="{FF2B5EF4-FFF2-40B4-BE49-F238E27FC236}">
              <a16:creationId xmlns:a16="http://schemas.microsoft.com/office/drawing/2014/main" id="{97245B75-99FA-4283-AD43-C6BD92D597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40" name="Text 19">
          <a:extLst>
            <a:ext uri="{FF2B5EF4-FFF2-40B4-BE49-F238E27FC236}">
              <a16:creationId xmlns:a16="http://schemas.microsoft.com/office/drawing/2014/main" id="{9934753F-8566-4BD9-81C1-11EADDEE074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41" name="Text 19">
          <a:extLst>
            <a:ext uri="{FF2B5EF4-FFF2-40B4-BE49-F238E27FC236}">
              <a16:creationId xmlns:a16="http://schemas.microsoft.com/office/drawing/2014/main" id="{D3207F98-210D-4BC8-BE77-A78D1F070C1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42" name="Text 19">
          <a:extLst>
            <a:ext uri="{FF2B5EF4-FFF2-40B4-BE49-F238E27FC236}">
              <a16:creationId xmlns:a16="http://schemas.microsoft.com/office/drawing/2014/main" id="{86F1644C-6552-439A-86D3-D7487F2B93B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43" name="Text 19">
          <a:extLst>
            <a:ext uri="{FF2B5EF4-FFF2-40B4-BE49-F238E27FC236}">
              <a16:creationId xmlns:a16="http://schemas.microsoft.com/office/drawing/2014/main" id="{5BF1335F-6B38-4586-AC9B-C036C4B9760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44" name="Text 19">
          <a:extLst>
            <a:ext uri="{FF2B5EF4-FFF2-40B4-BE49-F238E27FC236}">
              <a16:creationId xmlns:a16="http://schemas.microsoft.com/office/drawing/2014/main" id="{27D32055-0A0C-47B1-AD85-86F746A56DC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45" name="Text 19">
          <a:extLst>
            <a:ext uri="{FF2B5EF4-FFF2-40B4-BE49-F238E27FC236}">
              <a16:creationId xmlns:a16="http://schemas.microsoft.com/office/drawing/2014/main" id="{1337A329-E664-4FE1-AC9F-A92FCF9C00B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46" name="Text 19">
          <a:extLst>
            <a:ext uri="{FF2B5EF4-FFF2-40B4-BE49-F238E27FC236}">
              <a16:creationId xmlns:a16="http://schemas.microsoft.com/office/drawing/2014/main" id="{03B50D0B-2F2E-4D77-A4F9-657996B48B7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47" name="Text 19">
          <a:extLst>
            <a:ext uri="{FF2B5EF4-FFF2-40B4-BE49-F238E27FC236}">
              <a16:creationId xmlns:a16="http://schemas.microsoft.com/office/drawing/2014/main" id="{5668E094-842F-443C-A0C7-71D65DE58E4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48" name="Text 19">
          <a:extLst>
            <a:ext uri="{FF2B5EF4-FFF2-40B4-BE49-F238E27FC236}">
              <a16:creationId xmlns:a16="http://schemas.microsoft.com/office/drawing/2014/main" id="{1270A470-941F-454A-AF38-B05BC339F7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49" name="Text 19">
          <a:extLst>
            <a:ext uri="{FF2B5EF4-FFF2-40B4-BE49-F238E27FC236}">
              <a16:creationId xmlns:a16="http://schemas.microsoft.com/office/drawing/2014/main" id="{875261F5-90A9-4425-AF5B-7CD57AA44EB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50" name="Text 19">
          <a:extLst>
            <a:ext uri="{FF2B5EF4-FFF2-40B4-BE49-F238E27FC236}">
              <a16:creationId xmlns:a16="http://schemas.microsoft.com/office/drawing/2014/main" id="{051BF91E-CEB9-4E1C-BAEF-2849EEB4A8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51" name="Text 19">
          <a:extLst>
            <a:ext uri="{FF2B5EF4-FFF2-40B4-BE49-F238E27FC236}">
              <a16:creationId xmlns:a16="http://schemas.microsoft.com/office/drawing/2014/main" id="{290D34A0-386C-4122-81A1-0867C7FD2D2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52" name="Text 19">
          <a:extLst>
            <a:ext uri="{FF2B5EF4-FFF2-40B4-BE49-F238E27FC236}">
              <a16:creationId xmlns:a16="http://schemas.microsoft.com/office/drawing/2014/main" id="{FB22B507-A7E1-4744-9A24-28B2E12C035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53" name="Text 19">
          <a:extLst>
            <a:ext uri="{FF2B5EF4-FFF2-40B4-BE49-F238E27FC236}">
              <a16:creationId xmlns:a16="http://schemas.microsoft.com/office/drawing/2014/main" id="{18A48231-9931-4108-973D-E9047AA7CE9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54" name="Text 19">
          <a:extLst>
            <a:ext uri="{FF2B5EF4-FFF2-40B4-BE49-F238E27FC236}">
              <a16:creationId xmlns:a16="http://schemas.microsoft.com/office/drawing/2014/main" id="{C57692A8-BD89-415D-B159-AAE0F644134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55" name="Text 19">
          <a:extLst>
            <a:ext uri="{FF2B5EF4-FFF2-40B4-BE49-F238E27FC236}">
              <a16:creationId xmlns:a16="http://schemas.microsoft.com/office/drawing/2014/main" id="{0B41A158-E279-4F7D-8130-488633B1C0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56" name="Text 19">
          <a:extLst>
            <a:ext uri="{FF2B5EF4-FFF2-40B4-BE49-F238E27FC236}">
              <a16:creationId xmlns:a16="http://schemas.microsoft.com/office/drawing/2014/main" id="{E3EEEC77-C727-41F3-BC13-191EC482147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57" name="Text 19">
          <a:extLst>
            <a:ext uri="{FF2B5EF4-FFF2-40B4-BE49-F238E27FC236}">
              <a16:creationId xmlns:a16="http://schemas.microsoft.com/office/drawing/2014/main" id="{16BBA90F-D1EC-43E0-A6F2-62D0B33CFF5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58" name="Text 19">
          <a:extLst>
            <a:ext uri="{FF2B5EF4-FFF2-40B4-BE49-F238E27FC236}">
              <a16:creationId xmlns:a16="http://schemas.microsoft.com/office/drawing/2014/main" id="{EAFA3690-7AB7-40B5-A762-F4C57436613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59" name="Text 19">
          <a:extLst>
            <a:ext uri="{FF2B5EF4-FFF2-40B4-BE49-F238E27FC236}">
              <a16:creationId xmlns:a16="http://schemas.microsoft.com/office/drawing/2014/main" id="{575DACE9-A876-47BA-9AC3-F65A2DC852E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60" name="Text 19">
          <a:extLst>
            <a:ext uri="{FF2B5EF4-FFF2-40B4-BE49-F238E27FC236}">
              <a16:creationId xmlns:a16="http://schemas.microsoft.com/office/drawing/2014/main" id="{3BC9DB99-F070-4608-AC9C-B922D6EF4F4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61" name="Text 19">
          <a:extLst>
            <a:ext uri="{FF2B5EF4-FFF2-40B4-BE49-F238E27FC236}">
              <a16:creationId xmlns:a16="http://schemas.microsoft.com/office/drawing/2014/main" id="{C60CB255-C23C-4B3C-A7FE-E40204EC11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62" name="Text 19">
          <a:extLst>
            <a:ext uri="{FF2B5EF4-FFF2-40B4-BE49-F238E27FC236}">
              <a16:creationId xmlns:a16="http://schemas.microsoft.com/office/drawing/2014/main" id="{B0B9904A-75ED-4DB4-A10D-DFBF23F941C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63" name="Text 19">
          <a:extLst>
            <a:ext uri="{FF2B5EF4-FFF2-40B4-BE49-F238E27FC236}">
              <a16:creationId xmlns:a16="http://schemas.microsoft.com/office/drawing/2014/main" id="{BB292A39-755F-456B-BB8F-A36F5D1AA12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64" name="Text 19">
          <a:extLst>
            <a:ext uri="{FF2B5EF4-FFF2-40B4-BE49-F238E27FC236}">
              <a16:creationId xmlns:a16="http://schemas.microsoft.com/office/drawing/2014/main" id="{BCD311E6-60F3-4190-B1B3-DA62937720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65" name="Text 19">
          <a:extLst>
            <a:ext uri="{FF2B5EF4-FFF2-40B4-BE49-F238E27FC236}">
              <a16:creationId xmlns:a16="http://schemas.microsoft.com/office/drawing/2014/main" id="{F61DFAC7-7563-4D4E-9E3A-6D987AAA5F7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66" name="Text 19">
          <a:extLst>
            <a:ext uri="{FF2B5EF4-FFF2-40B4-BE49-F238E27FC236}">
              <a16:creationId xmlns:a16="http://schemas.microsoft.com/office/drawing/2014/main" id="{2A61D110-687B-444F-A061-94D94F51767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67" name="Text 19">
          <a:extLst>
            <a:ext uri="{FF2B5EF4-FFF2-40B4-BE49-F238E27FC236}">
              <a16:creationId xmlns:a16="http://schemas.microsoft.com/office/drawing/2014/main" id="{4B819FEC-24F0-4AB7-BC38-D5B9ECE8262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68" name="Text 19">
          <a:extLst>
            <a:ext uri="{FF2B5EF4-FFF2-40B4-BE49-F238E27FC236}">
              <a16:creationId xmlns:a16="http://schemas.microsoft.com/office/drawing/2014/main" id="{A2746CD9-F9A5-47D0-BCD6-5DC43F3630A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69" name="Text 19">
          <a:extLst>
            <a:ext uri="{FF2B5EF4-FFF2-40B4-BE49-F238E27FC236}">
              <a16:creationId xmlns:a16="http://schemas.microsoft.com/office/drawing/2014/main" id="{3E34AA0C-7103-451F-B5B9-E8F6B49272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70" name="Text 19">
          <a:extLst>
            <a:ext uri="{FF2B5EF4-FFF2-40B4-BE49-F238E27FC236}">
              <a16:creationId xmlns:a16="http://schemas.microsoft.com/office/drawing/2014/main" id="{4448E6A5-A156-4D64-85BE-55CE0FEC83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71" name="Text 19">
          <a:extLst>
            <a:ext uri="{FF2B5EF4-FFF2-40B4-BE49-F238E27FC236}">
              <a16:creationId xmlns:a16="http://schemas.microsoft.com/office/drawing/2014/main" id="{234D0073-4794-47F2-8AC7-1C179857691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72" name="Text 19">
          <a:extLst>
            <a:ext uri="{FF2B5EF4-FFF2-40B4-BE49-F238E27FC236}">
              <a16:creationId xmlns:a16="http://schemas.microsoft.com/office/drawing/2014/main" id="{BEFCB229-5DEE-40CB-91A0-95C6C0A65E3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73" name="Text 19">
          <a:extLst>
            <a:ext uri="{FF2B5EF4-FFF2-40B4-BE49-F238E27FC236}">
              <a16:creationId xmlns:a16="http://schemas.microsoft.com/office/drawing/2014/main" id="{335B29FA-4A96-4946-BCCF-F46E0154B5A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74" name="Text 19">
          <a:extLst>
            <a:ext uri="{FF2B5EF4-FFF2-40B4-BE49-F238E27FC236}">
              <a16:creationId xmlns:a16="http://schemas.microsoft.com/office/drawing/2014/main" id="{776A3BC2-2A8B-405D-A293-7D0E24F4B55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75" name="Text 19">
          <a:extLst>
            <a:ext uri="{FF2B5EF4-FFF2-40B4-BE49-F238E27FC236}">
              <a16:creationId xmlns:a16="http://schemas.microsoft.com/office/drawing/2014/main" id="{42105C51-D433-43D0-9F84-67B8432FA15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76" name="Text 19">
          <a:extLst>
            <a:ext uri="{FF2B5EF4-FFF2-40B4-BE49-F238E27FC236}">
              <a16:creationId xmlns:a16="http://schemas.microsoft.com/office/drawing/2014/main" id="{5916767C-25B0-4A02-A737-CFC03A94FB2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77" name="Text 19">
          <a:extLst>
            <a:ext uri="{FF2B5EF4-FFF2-40B4-BE49-F238E27FC236}">
              <a16:creationId xmlns:a16="http://schemas.microsoft.com/office/drawing/2014/main" id="{6F8B195D-6EAC-4878-B4CB-F78CF248EC2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78" name="Text 19">
          <a:extLst>
            <a:ext uri="{FF2B5EF4-FFF2-40B4-BE49-F238E27FC236}">
              <a16:creationId xmlns:a16="http://schemas.microsoft.com/office/drawing/2014/main" id="{33D3DFF5-F84A-4795-BC95-C92EBD2599D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79" name="Text 19">
          <a:extLst>
            <a:ext uri="{FF2B5EF4-FFF2-40B4-BE49-F238E27FC236}">
              <a16:creationId xmlns:a16="http://schemas.microsoft.com/office/drawing/2014/main" id="{E6218D8E-90C8-4EE0-AA00-11B5CFC2BF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80" name="Text 19">
          <a:extLst>
            <a:ext uri="{FF2B5EF4-FFF2-40B4-BE49-F238E27FC236}">
              <a16:creationId xmlns:a16="http://schemas.microsoft.com/office/drawing/2014/main" id="{09DEB417-8954-4EA5-A8C3-640395DED76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81" name="Text 19">
          <a:extLst>
            <a:ext uri="{FF2B5EF4-FFF2-40B4-BE49-F238E27FC236}">
              <a16:creationId xmlns:a16="http://schemas.microsoft.com/office/drawing/2014/main" id="{90C496DF-DE2A-4728-870C-A0D0ED95851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82" name="Text 19">
          <a:extLst>
            <a:ext uri="{FF2B5EF4-FFF2-40B4-BE49-F238E27FC236}">
              <a16:creationId xmlns:a16="http://schemas.microsoft.com/office/drawing/2014/main" id="{5BA950F0-8A7B-49B2-A327-75091D5F5C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83" name="Text 19">
          <a:extLst>
            <a:ext uri="{FF2B5EF4-FFF2-40B4-BE49-F238E27FC236}">
              <a16:creationId xmlns:a16="http://schemas.microsoft.com/office/drawing/2014/main" id="{67560D8F-2CB0-4DB1-AFE4-E7C53371345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84" name="Text 19">
          <a:extLst>
            <a:ext uri="{FF2B5EF4-FFF2-40B4-BE49-F238E27FC236}">
              <a16:creationId xmlns:a16="http://schemas.microsoft.com/office/drawing/2014/main" id="{39B72089-5EE1-4250-9EA0-586760DECD9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85" name="Text 19">
          <a:extLst>
            <a:ext uri="{FF2B5EF4-FFF2-40B4-BE49-F238E27FC236}">
              <a16:creationId xmlns:a16="http://schemas.microsoft.com/office/drawing/2014/main" id="{B0A11E42-65B8-4C40-ADC9-1C570EEB207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86" name="Text 19">
          <a:extLst>
            <a:ext uri="{FF2B5EF4-FFF2-40B4-BE49-F238E27FC236}">
              <a16:creationId xmlns:a16="http://schemas.microsoft.com/office/drawing/2014/main" id="{CEE54485-E27C-41C7-B385-DFD28F47718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6987" name="Text 19">
          <a:extLst>
            <a:ext uri="{FF2B5EF4-FFF2-40B4-BE49-F238E27FC236}">
              <a16:creationId xmlns:a16="http://schemas.microsoft.com/office/drawing/2014/main" id="{8777E33B-7A8F-46AE-A95C-998A0710868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6988" name="Text 19">
          <a:extLst>
            <a:ext uri="{FF2B5EF4-FFF2-40B4-BE49-F238E27FC236}">
              <a16:creationId xmlns:a16="http://schemas.microsoft.com/office/drawing/2014/main" id="{1167579C-1A48-4953-BDB5-582EE9B969C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6989" name="Text 19">
          <a:extLst>
            <a:ext uri="{FF2B5EF4-FFF2-40B4-BE49-F238E27FC236}">
              <a16:creationId xmlns:a16="http://schemas.microsoft.com/office/drawing/2014/main" id="{858BDB05-3889-492D-8BD3-69C44AB8FC8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6990" name="Text 19">
          <a:extLst>
            <a:ext uri="{FF2B5EF4-FFF2-40B4-BE49-F238E27FC236}">
              <a16:creationId xmlns:a16="http://schemas.microsoft.com/office/drawing/2014/main" id="{6D1C078D-F7F1-4BB6-B14F-681336CBD14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6991" name="Text 19">
          <a:extLst>
            <a:ext uri="{FF2B5EF4-FFF2-40B4-BE49-F238E27FC236}">
              <a16:creationId xmlns:a16="http://schemas.microsoft.com/office/drawing/2014/main" id="{0A4DAF1E-80B8-43B5-A4F0-F02A029B826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6992" name="Text 19">
          <a:extLst>
            <a:ext uri="{FF2B5EF4-FFF2-40B4-BE49-F238E27FC236}">
              <a16:creationId xmlns:a16="http://schemas.microsoft.com/office/drawing/2014/main" id="{188BADEA-A9B1-4FA1-B40F-4B5F6482682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6993" name="Text 19">
          <a:extLst>
            <a:ext uri="{FF2B5EF4-FFF2-40B4-BE49-F238E27FC236}">
              <a16:creationId xmlns:a16="http://schemas.microsoft.com/office/drawing/2014/main" id="{1888DE92-9A73-4A75-B9E7-4AAFD049E2D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6994" name="Text 19">
          <a:extLst>
            <a:ext uri="{FF2B5EF4-FFF2-40B4-BE49-F238E27FC236}">
              <a16:creationId xmlns:a16="http://schemas.microsoft.com/office/drawing/2014/main" id="{F24460C9-50DC-4FB6-B04D-7F1DAA7F8C9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6995" name="Text 19">
          <a:extLst>
            <a:ext uri="{FF2B5EF4-FFF2-40B4-BE49-F238E27FC236}">
              <a16:creationId xmlns:a16="http://schemas.microsoft.com/office/drawing/2014/main" id="{A76421AE-2926-4DD5-8833-30BB56168E2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6996" name="Text 19">
          <a:extLst>
            <a:ext uri="{FF2B5EF4-FFF2-40B4-BE49-F238E27FC236}">
              <a16:creationId xmlns:a16="http://schemas.microsoft.com/office/drawing/2014/main" id="{EB73AEEC-D2C8-4266-9F67-0331C451318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6997" name="Text 19">
          <a:extLst>
            <a:ext uri="{FF2B5EF4-FFF2-40B4-BE49-F238E27FC236}">
              <a16:creationId xmlns:a16="http://schemas.microsoft.com/office/drawing/2014/main" id="{8D7EA354-4ECE-4297-A127-9F92B2C5857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6998" name="Text 19">
          <a:extLst>
            <a:ext uri="{FF2B5EF4-FFF2-40B4-BE49-F238E27FC236}">
              <a16:creationId xmlns:a16="http://schemas.microsoft.com/office/drawing/2014/main" id="{F49FA491-5827-4C37-BFC2-AD4349BC3E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6999" name="Text 19">
          <a:extLst>
            <a:ext uri="{FF2B5EF4-FFF2-40B4-BE49-F238E27FC236}">
              <a16:creationId xmlns:a16="http://schemas.microsoft.com/office/drawing/2014/main" id="{0DE052D8-96C7-45C6-893E-E314E912801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00" name="Text 19">
          <a:extLst>
            <a:ext uri="{FF2B5EF4-FFF2-40B4-BE49-F238E27FC236}">
              <a16:creationId xmlns:a16="http://schemas.microsoft.com/office/drawing/2014/main" id="{57F78F22-943B-42C0-8F82-FB1D360E81D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01" name="Text 19">
          <a:extLst>
            <a:ext uri="{FF2B5EF4-FFF2-40B4-BE49-F238E27FC236}">
              <a16:creationId xmlns:a16="http://schemas.microsoft.com/office/drawing/2014/main" id="{4BCD1477-C910-4C32-939F-0AE90E247DD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02" name="Text 19">
          <a:extLst>
            <a:ext uri="{FF2B5EF4-FFF2-40B4-BE49-F238E27FC236}">
              <a16:creationId xmlns:a16="http://schemas.microsoft.com/office/drawing/2014/main" id="{E7349970-1DA6-4FE8-A2BA-7759BD1B7C5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03" name="Text 19">
          <a:extLst>
            <a:ext uri="{FF2B5EF4-FFF2-40B4-BE49-F238E27FC236}">
              <a16:creationId xmlns:a16="http://schemas.microsoft.com/office/drawing/2014/main" id="{2E130A62-1DD4-4743-AF01-69BE6560A3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04" name="Text 19">
          <a:extLst>
            <a:ext uri="{FF2B5EF4-FFF2-40B4-BE49-F238E27FC236}">
              <a16:creationId xmlns:a16="http://schemas.microsoft.com/office/drawing/2014/main" id="{435A06DF-EC2F-4F56-8548-8BF34650938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05" name="Text 19">
          <a:extLst>
            <a:ext uri="{FF2B5EF4-FFF2-40B4-BE49-F238E27FC236}">
              <a16:creationId xmlns:a16="http://schemas.microsoft.com/office/drawing/2014/main" id="{88A0A524-24C1-465C-9ED5-4EC3924FE1B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06" name="Text 19">
          <a:extLst>
            <a:ext uri="{FF2B5EF4-FFF2-40B4-BE49-F238E27FC236}">
              <a16:creationId xmlns:a16="http://schemas.microsoft.com/office/drawing/2014/main" id="{225E97E3-1864-4268-8C8A-EB8642BD2C5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07" name="Text 19">
          <a:extLst>
            <a:ext uri="{FF2B5EF4-FFF2-40B4-BE49-F238E27FC236}">
              <a16:creationId xmlns:a16="http://schemas.microsoft.com/office/drawing/2014/main" id="{D01ECC55-7A5B-40D4-BED2-5C930542375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08" name="Text 19">
          <a:extLst>
            <a:ext uri="{FF2B5EF4-FFF2-40B4-BE49-F238E27FC236}">
              <a16:creationId xmlns:a16="http://schemas.microsoft.com/office/drawing/2014/main" id="{96C34E7C-6E98-4DD2-AF1D-2E75586229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09" name="Text 19">
          <a:extLst>
            <a:ext uri="{FF2B5EF4-FFF2-40B4-BE49-F238E27FC236}">
              <a16:creationId xmlns:a16="http://schemas.microsoft.com/office/drawing/2014/main" id="{57F5E9BC-5516-41FF-B460-AC7663A0BCE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10" name="Text 19">
          <a:extLst>
            <a:ext uri="{FF2B5EF4-FFF2-40B4-BE49-F238E27FC236}">
              <a16:creationId xmlns:a16="http://schemas.microsoft.com/office/drawing/2014/main" id="{DE0490B6-E27B-447B-A6CB-8E0961DD0B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11" name="Text 19">
          <a:extLst>
            <a:ext uri="{FF2B5EF4-FFF2-40B4-BE49-F238E27FC236}">
              <a16:creationId xmlns:a16="http://schemas.microsoft.com/office/drawing/2014/main" id="{AAAB7A7C-70BE-475C-BAAF-250D3CDA292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12" name="Text 19">
          <a:extLst>
            <a:ext uri="{FF2B5EF4-FFF2-40B4-BE49-F238E27FC236}">
              <a16:creationId xmlns:a16="http://schemas.microsoft.com/office/drawing/2014/main" id="{FBA5A0F3-FE44-40E8-8D7C-E3A40798F72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13" name="Text 19">
          <a:extLst>
            <a:ext uri="{FF2B5EF4-FFF2-40B4-BE49-F238E27FC236}">
              <a16:creationId xmlns:a16="http://schemas.microsoft.com/office/drawing/2014/main" id="{EBD95DE6-7FEE-4847-AA3D-EF613F69527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14" name="Text 19">
          <a:extLst>
            <a:ext uri="{FF2B5EF4-FFF2-40B4-BE49-F238E27FC236}">
              <a16:creationId xmlns:a16="http://schemas.microsoft.com/office/drawing/2014/main" id="{304DC622-55C1-4C6E-B32D-A103CCCA89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15" name="Text 19">
          <a:extLst>
            <a:ext uri="{FF2B5EF4-FFF2-40B4-BE49-F238E27FC236}">
              <a16:creationId xmlns:a16="http://schemas.microsoft.com/office/drawing/2014/main" id="{81DB54B0-A12A-49E1-B827-AC232D9FEBC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16" name="Text 19">
          <a:extLst>
            <a:ext uri="{FF2B5EF4-FFF2-40B4-BE49-F238E27FC236}">
              <a16:creationId xmlns:a16="http://schemas.microsoft.com/office/drawing/2014/main" id="{A2EBED8B-2FBD-47DE-B1D3-4E269EFEBE4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17" name="Text 19">
          <a:extLst>
            <a:ext uri="{FF2B5EF4-FFF2-40B4-BE49-F238E27FC236}">
              <a16:creationId xmlns:a16="http://schemas.microsoft.com/office/drawing/2014/main" id="{5C023DA1-F426-4B5C-841F-585EF45F81C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18" name="Text 19">
          <a:extLst>
            <a:ext uri="{FF2B5EF4-FFF2-40B4-BE49-F238E27FC236}">
              <a16:creationId xmlns:a16="http://schemas.microsoft.com/office/drawing/2014/main" id="{296C3DDE-832D-4CCA-BFE3-D920C38851B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19" name="Text 19">
          <a:extLst>
            <a:ext uri="{FF2B5EF4-FFF2-40B4-BE49-F238E27FC236}">
              <a16:creationId xmlns:a16="http://schemas.microsoft.com/office/drawing/2014/main" id="{B2599F44-A261-4192-8CF1-96F579B8E2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20" name="Text 19">
          <a:extLst>
            <a:ext uri="{FF2B5EF4-FFF2-40B4-BE49-F238E27FC236}">
              <a16:creationId xmlns:a16="http://schemas.microsoft.com/office/drawing/2014/main" id="{668BF8F8-A861-44C9-B819-0BC35432728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21" name="Text 19">
          <a:extLst>
            <a:ext uri="{FF2B5EF4-FFF2-40B4-BE49-F238E27FC236}">
              <a16:creationId xmlns:a16="http://schemas.microsoft.com/office/drawing/2014/main" id="{6A32D53E-5FCB-4A0D-AF4A-F8595228461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22" name="Text 19">
          <a:extLst>
            <a:ext uri="{FF2B5EF4-FFF2-40B4-BE49-F238E27FC236}">
              <a16:creationId xmlns:a16="http://schemas.microsoft.com/office/drawing/2014/main" id="{878DA9A9-1798-44E1-B1F3-FC9A4B4EF91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23" name="Text 19">
          <a:extLst>
            <a:ext uri="{FF2B5EF4-FFF2-40B4-BE49-F238E27FC236}">
              <a16:creationId xmlns:a16="http://schemas.microsoft.com/office/drawing/2014/main" id="{8A4C8D86-31AC-4F0D-902C-881C6AC4D99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24" name="Text 19">
          <a:extLst>
            <a:ext uri="{FF2B5EF4-FFF2-40B4-BE49-F238E27FC236}">
              <a16:creationId xmlns:a16="http://schemas.microsoft.com/office/drawing/2014/main" id="{A8ED7D10-BD32-43A2-9B1D-9FAFA048CDE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25" name="Text 19">
          <a:extLst>
            <a:ext uri="{FF2B5EF4-FFF2-40B4-BE49-F238E27FC236}">
              <a16:creationId xmlns:a16="http://schemas.microsoft.com/office/drawing/2014/main" id="{64A3649D-BEE8-4475-A6B3-07B327AE94F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26" name="Text 19">
          <a:extLst>
            <a:ext uri="{FF2B5EF4-FFF2-40B4-BE49-F238E27FC236}">
              <a16:creationId xmlns:a16="http://schemas.microsoft.com/office/drawing/2014/main" id="{62041C5F-640A-4E92-8302-612A211D9EB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27" name="Text 19">
          <a:extLst>
            <a:ext uri="{FF2B5EF4-FFF2-40B4-BE49-F238E27FC236}">
              <a16:creationId xmlns:a16="http://schemas.microsoft.com/office/drawing/2014/main" id="{4AE6E87C-C089-4C32-927B-5064B0D89B4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28" name="Text 19">
          <a:extLst>
            <a:ext uri="{FF2B5EF4-FFF2-40B4-BE49-F238E27FC236}">
              <a16:creationId xmlns:a16="http://schemas.microsoft.com/office/drawing/2014/main" id="{B6EF0088-2660-4242-B38C-5871EA08CD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29" name="Text 19">
          <a:extLst>
            <a:ext uri="{FF2B5EF4-FFF2-40B4-BE49-F238E27FC236}">
              <a16:creationId xmlns:a16="http://schemas.microsoft.com/office/drawing/2014/main" id="{BB256AD1-7054-4178-914F-BFCEB713830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30" name="Text 19">
          <a:extLst>
            <a:ext uri="{FF2B5EF4-FFF2-40B4-BE49-F238E27FC236}">
              <a16:creationId xmlns:a16="http://schemas.microsoft.com/office/drawing/2014/main" id="{5827C252-C5A5-414D-8D6F-9B8BED18722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31" name="Text 19">
          <a:extLst>
            <a:ext uri="{FF2B5EF4-FFF2-40B4-BE49-F238E27FC236}">
              <a16:creationId xmlns:a16="http://schemas.microsoft.com/office/drawing/2014/main" id="{2BCD9C6C-2D16-47ED-9728-CDFAEF428B0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32" name="Text 19">
          <a:extLst>
            <a:ext uri="{FF2B5EF4-FFF2-40B4-BE49-F238E27FC236}">
              <a16:creationId xmlns:a16="http://schemas.microsoft.com/office/drawing/2014/main" id="{FDC257CC-99D3-48C6-B4EA-EF68994816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33" name="Text 19">
          <a:extLst>
            <a:ext uri="{FF2B5EF4-FFF2-40B4-BE49-F238E27FC236}">
              <a16:creationId xmlns:a16="http://schemas.microsoft.com/office/drawing/2014/main" id="{3B07B678-34D1-4EEE-81F6-66D2E00D790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34" name="Text 19">
          <a:extLst>
            <a:ext uri="{FF2B5EF4-FFF2-40B4-BE49-F238E27FC236}">
              <a16:creationId xmlns:a16="http://schemas.microsoft.com/office/drawing/2014/main" id="{4ABA6573-1901-4A40-9666-6AE9B631998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35" name="Text 19">
          <a:extLst>
            <a:ext uri="{FF2B5EF4-FFF2-40B4-BE49-F238E27FC236}">
              <a16:creationId xmlns:a16="http://schemas.microsoft.com/office/drawing/2014/main" id="{5D0383AB-6A4C-4410-9E1B-AFFBC0F35BA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36" name="Text 19">
          <a:extLst>
            <a:ext uri="{FF2B5EF4-FFF2-40B4-BE49-F238E27FC236}">
              <a16:creationId xmlns:a16="http://schemas.microsoft.com/office/drawing/2014/main" id="{3AEAF7F9-5B20-4EB2-B0F9-4BD72BF93D3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37" name="Text 19">
          <a:extLst>
            <a:ext uri="{FF2B5EF4-FFF2-40B4-BE49-F238E27FC236}">
              <a16:creationId xmlns:a16="http://schemas.microsoft.com/office/drawing/2014/main" id="{7A755F16-33A4-40A1-9830-F32052997DE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38" name="Text 19">
          <a:extLst>
            <a:ext uri="{FF2B5EF4-FFF2-40B4-BE49-F238E27FC236}">
              <a16:creationId xmlns:a16="http://schemas.microsoft.com/office/drawing/2014/main" id="{FFAF4B1E-852B-4F37-AFE6-D07F727471E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39" name="Text 19">
          <a:extLst>
            <a:ext uri="{FF2B5EF4-FFF2-40B4-BE49-F238E27FC236}">
              <a16:creationId xmlns:a16="http://schemas.microsoft.com/office/drawing/2014/main" id="{0B5348ED-D32B-486E-A398-6748F9A8428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40" name="Text 19">
          <a:extLst>
            <a:ext uri="{FF2B5EF4-FFF2-40B4-BE49-F238E27FC236}">
              <a16:creationId xmlns:a16="http://schemas.microsoft.com/office/drawing/2014/main" id="{CBF4FAB2-8FE9-47A0-8F7C-F537B72DAEC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41" name="Text 19">
          <a:extLst>
            <a:ext uri="{FF2B5EF4-FFF2-40B4-BE49-F238E27FC236}">
              <a16:creationId xmlns:a16="http://schemas.microsoft.com/office/drawing/2014/main" id="{93778E8B-04B0-4065-A73B-2FDFE9DBC3B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42" name="Text 19">
          <a:extLst>
            <a:ext uri="{FF2B5EF4-FFF2-40B4-BE49-F238E27FC236}">
              <a16:creationId xmlns:a16="http://schemas.microsoft.com/office/drawing/2014/main" id="{6C6BA33C-A8C7-4D10-A08F-4931AF6BBC2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43" name="Text 19">
          <a:extLst>
            <a:ext uri="{FF2B5EF4-FFF2-40B4-BE49-F238E27FC236}">
              <a16:creationId xmlns:a16="http://schemas.microsoft.com/office/drawing/2014/main" id="{2777D2F4-39F4-4096-A67E-E8B12222B26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44" name="Text 19">
          <a:extLst>
            <a:ext uri="{FF2B5EF4-FFF2-40B4-BE49-F238E27FC236}">
              <a16:creationId xmlns:a16="http://schemas.microsoft.com/office/drawing/2014/main" id="{CAA1601D-0708-41E3-B8CD-D2FB294CB2E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45" name="Text 19">
          <a:extLst>
            <a:ext uri="{FF2B5EF4-FFF2-40B4-BE49-F238E27FC236}">
              <a16:creationId xmlns:a16="http://schemas.microsoft.com/office/drawing/2014/main" id="{1F3AA584-F151-4511-9987-5957D43ECFD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46" name="Text 19">
          <a:extLst>
            <a:ext uri="{FF2B5EF4-FFF2-40B4-BE49-F238E27FC236}">
              <a16:creationId xmlns:a16="http://schemas.microsoft.com/office/drawing/2014/main" id="{45F3B629-21B0-47B4-A5CF-F0520B3654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47" name="Text 19">
          <a:extLst>
            <a:ext uri="{FF2B5EF4-FFF2-40B4-BE49-F238E27FC236}">
              <a16:creationId xmlns:a16="http://schemas.microsoft.com/office/drawing/2014/main" id="{1D4DEEE5-20CF-40D4-8A60-4B6439B5EF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48" name="Text 19">
          <a:extLst>
            <a:ext uri="{FF2B5EF4-FFF2-40B4-BE49-F238E27FC236}">
              <a16:creationId xmlns:a16="http://schemas.microsoft.com/office/drawing/2014/main" id="{FEC96281-0967-4E81-8CCA-889C33567DB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49" name="Text 19">
          <a:extLst>
            <a:ext uri="{FF2B5EF4-FFF2-40B4-BE49-F238E27FC236}">
              <a16:creationId xmlns:a16="http://schemas.microsoft.com/office/drawing/2014/main" id="{7D4C24AF-7294-47D3-89A9-42447A7BE14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50" name="Text 19">
          <a:extLst>
            <a:ext uri="{FF2B5EF4-FFF2-40B4-BE49-F238E27FC236}">
              <a16:creationId xmlns:a16="http://schemas.microsoft.com/office/drawing/2014/main" id="{B6462180-8FFD-42C1-9E53-BB6CCB18067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51" name="Text 19">
          <a:extLst>
            <a:ext uri="{FF2B5EF4-FFF2-40B4-BE49-F238E27FC236}">
              <a16:creationId xmlns:a16="http://schemas.microsoft.com/office/drawing/2014/main" id="{A4F2F8F5-CF72-4B15-B231-C22BDD6BF4D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52" name="Text 19">
          <a:extLst>
            <a:ext uri="{FF2B5EF4-FFF2-40B4-BE49-F238E27FC236}">
              <a16:creationId xmlns:a16="http://schemas.microsoft.com/office/drawing/2014/main" id="{0ACB344A-7474-43CF-ABC3-1CF7CA8FDF6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53" name="Text 19">
          <a:extLst>
            <a:ext uri="{FF2B5EF4-FFF2-40B4-BE49-F238E27FC236}">
              <a16:creationId xmlns:a16="http://schemas.microsoft.com/office/drawing/2014/main" id="{AF7C3613-B7C7-435D-9647-66F8AD21F2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54" name="Text 19">
          <a:extLst>
            <a:ext uri="{FF2B5EF4-FFF2-40B4-BE49-F238E27FC236}">
              <a16:creationId xmlns:a16="http://schemas.microsoft.com/office/drawing/2014/main" id="{D188437B-9458-4740-984D-13087F13D0C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55" name="Text 19">
          <a:extLst>
            <a:ext uri="{FF2B5EF4-FFF2-40B4-BE49-F238E27FC236}">
              <a16:creationId xmlns:a16="http://schemas.microsoft.com/office/drawing/2014/main" id="{F6F6B09F-71AA-45AA-AE82-DCBBA530878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56" name="Text 19">
          <a:extLst>
            <a:ext uri="{FF2B5EF4-FFF2-40B4-BE49-F238E27FC236}">
              <a16:creationId xmlns:a16="http://schemas.microsoft.com/office/drawing/2014/main" id="{1BFBC6EB-91AA-417C-BEBE-5F043CF239B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57" name="Text 19">
          <a:extLst>
            <a:ext uri="{FF2B5EF4-FFF2-40B4-BE49-F238E27FC236}">
              <a16:creationId xmlns:a16="http://schemas.microsoft.com/office/drawing/2014/main" id="{B239A304-6A22-458D-9406-319DB760022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58" name="Text 19">
          <a:extLst>
            <a:ext uri="{FF2B5EF4-FFF2-40B4-BE49-F238E27FC236}">
              <a16:creationId xmlns:a16="http://schemas.microsoft.com/office/drawing/2014/main" id="{3D203D62-8156-4F96-9EE3-9D17B0C0A9D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59" name="Text 19">
          <a:extLst>
            <a:ext uri="{FF2B5EF4-FFF2-40B4-BE49-F238E27FC236}">
              <a16:creationId xmlns:a16="http://schemas.microsoft.com/office/drawing/2014/main" id="{AC0AEBE3-50CE-49AD-9C3E-6D31CFBC152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60" name="Text 19">
          <a:extLst>
            <a:ext uri="{FF2B5EF4-FFF2-40B4-BE49-F238E27FC236}">
              <a16:creationId xmlns:a16="http://schemas.microsoft.com/office/drawing/2014/main" id="{B827663E-FA21-42B8-9EBA-3B746DCD8AC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61" name="Text 19">
          <a:extLst>
            <a:ext uri="{FF2B5EF4-FFF2-40B4-BE49-F238E27FC236}">
              <a16:creationId xmlns:a16="http://schemas.microsoft.com/office/drawing/2014/main" id="{0E3F1450-3ACF-4EA4-A077-06381FBA085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62" name="Text 19">
          <a:extLst>
            <a:ext uri="{FF2B5EF4-FFF2-40B4-BE49-F238E27FC236}">
              <a16:creationId xmlns:a16="http://schemas.microsoft.com/office/drawing/2014/main" id="{92E0EDEC-E48A-4080-831C-5817CBD0648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63" name="Text 19">
          <a:extLst>
            <a:ext uri="{FF2B5EF4-FFF2-40B4-BE49-F238E27FC236}">
              <a16:creationId xmlns:a16="http://schemas.microsoft.com/office/drawing/2014/main" id="{7DF8D11F-7C39-49EA-AF5F-27D04C9A865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64" name="Text 19">
          <a:extLst>
            <a:ext uri="{FF2B5EF4-FFF2-40B4-BE49-F238E27FC236}">
              <a16:creationId xmlns:a16="http://schemas.microsoft.com/office/drawing/2014/main" id="{EAE5A068-91A9-4DC2-B292-6D6391D66BE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65" name="Text 19">
          <a:extLst>
            <a:ext uri="{FF2B5EF4-FFF2-40B4-BE49-F238E27FC236}">
              <a16:creationId xmlns:a16="http://schemas.microsoft.com/office/drawing/2014/main" id="{E63E8FAC-F338-4417-8468-46ACF664E4F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66" name="Text 19">
          <a:extLst>
            <a:ext uri="{FF2B5EF4-FFF2-40B4-BE49-F238E27FC236}">
              <a16:creationId xmlns:a16="http://schemas.microsoft.com/office/drawing/2014/main" id="{9D281450-B61A-4E49-856F-EA129FF17A9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67" name="Text 19">
          <a:extLst>
            <a:ext uri="{FF2B5EF4-FFF2-40B4-BE49-F238E27FC236}">
              <a16:creationId xmlns:a16="http://schemas.microsoft.com/office/drawing/2014/main" id="{ECAA9D3B-F050-4DB2-BC8E-D70D4C40E03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68" name="Text 19">
          <a:extLst>
            <a:ext uri="{FF2B5EF4-FFF2-40B4-BE49-F238E27FC236}">
              <a16:creationId xmlns:a16="http://schemas.microsoft.com/office/drawing/2014/main" id="{3D462E78-A65B-4F6D-A895-994998DFA58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69" name="Text 19">
          <a:extLst>
            <a:ext uri="{FF2B5EF4-FFF2-40B4-BE49-F238E27FC236}">
              <a16:creationId xmlns:a16="http://schemas.microsoft.com/office/drawing/2014/main" id="{A317497C-F2C7-4C52-A0FB-45979540207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70" name="Text 19">
          <a:extLst>
            <a:ext uri="{FF2B5EF4-FFF2-40B4-BE49-F238E27FC236}">
              <a16:creationId xmlns:a16="http://schemas.microsoft.com/office/drawing/2014/main" id="{E54983DB-D49E-461D-BCEC-DE787776333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71" name="Text 19">
          <a:extLst>
            <a:ext uri="{FF2B5EF4-FFF2-40B4-BE49-F238E27FC236}">
              <a16:creationId xmlns:a16="http://schemas.microsoft.com/office/drawing/2014/main" id="{F8045E21-7789-45F5-BD72-0DF42D1EB54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72" name="Text 19">
          <a:extLst>
            <a:ext uri="{FF2B5EF4-FFF2-40B4-BE49-F238E27FC236}">
              <a16:creationId xmlns:a16="http://schemas.microsoft.com/office/drawing/2014/main" id="{4C49F491-A2AD-42B6-B007-F3B4EF7BE64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73" name="Text 19">
          <a:extLst>
            <a:ext uri="{FF2B5EF4-FFF2-40B4-BE49-F238E27FC236}">
              <a16:creationId xmlns:a16="http://schemas.microsoft.com/office/drawing/2014/main" id="{EA9E7DB5-9D04-4FD5-BDE8-17D812B777A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74" name="Text 19">
          <a:extLst>
            <a:ext uri="{FF2B5EF4-FFF2-40B4-BE49-F238E27FC236}">
              <a16:creationId xmlns:a16="http://schemas.microsoft.com/office/drawing/2014/main" id="{FDD83C82-947A-4913-8CF5-DD055A31676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75" name="Text 19">
          <a:extLst>
            <a:ext uri="{FF2B5EF4-FFF2-40B4-BE49-F238E27FC236}">
              <a16:creationId xmlns:a16="http://schemas.microsoft.com/office/drawing/2014/main" id="{ED6089AF-FD86-40BF-8F7F-40DDA27DD3D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76" name="Text 19">
          <a:extLst>
            <a:ext uri="{FF2B5EF4-FFF2-40B4-BE49-F238E27FC236}">
              <a16:creationId xmlns:a16="http://schemas.microsoft.com/office/drawing/2014/main" id="{C02D8DC1-E2D4-4250-AD97-D88522F17EE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77" name="Text 19">
          <a:extLst>
            <a:ext uri="{FF2B5EF4-FFF2-40B4-BE49-F238E27FC236}">
              <a16:creationId xmlns:a16="http://schemas.microsoft.com/office/drawing/2014/main" id="{C82884FE-5F08-45FB-929B-ADAAB617680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78" name="Text 19">
          <a:extLst>
            <a:ext uri="{FF2B5EF4-FFF2-40B4-BE49-F238E27FC236}">
              <a16:creationId xmlns:a16="http://schemas.microsoft.com/office/drawing/2014/main" id="{5401CC15-5894-4BF8-BB04-8B6632CB43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79" name="Text 19">
          <a:extLst>
            <a:ext uri="{FF2B5EF4-FFF2-40B4-BE49-F238E27FC236}">
              <a16:creationId xmlns:a16="http://schemas.microsoft.com/office/drawing/2014/main" id="{797086EE-A207-4A36-B9C8-FEF98A6155E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80" name="Text 19">
          <a:extLst>
            <a:ext uri="{FF2B5EF4-FFF2-40B4-BE49-F238E27FC236}">
              <a16:creationId xmlns:a16="http://schemas.microsoft.com/office/drawing/2014/main" id="{0C269ED6-A5FB-4D17-8400-5089CDE044A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81" name="Text 19">
          <a:extLst>
            <a:ext uri="{FF2B5EF4-FFF2-40B4-BE49-F238E27FC236}">
              <a16:creationId xmlns:a16="http://schemas.microsoft.com/office/drawing/2014/main" id="{C4E10610-E9D3-4093-8BA3-79AFE62F8BE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82" name="Text 19">
          <a:extLst>
            <a:ext uri="{FF2B5EF4-FFF2-40B4-BE49-F238E27FC236}">
              <a16:creationId xmlns:a16="http://schemas.microsoft.com/office/drawing/2014/main" id="{CE204864-CE64-4BD3-8DE2-9950416F2C4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83" name="Text 19">
          <a:extLst>
            <a:ext uri="{FF2B5EF4-FFF2-40B4-BE49-F238E27FC236}">
              <a16:creationId xmlns:a16="http://schemas.microsoft.com/office/drawing/2014/main" id="{7AC4C003-E102-4D6B-8F6F-EE3B487D66D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84" name="Text 19">
          <a:extLst>
            <a:ext uri="{FF2B5EF4-FFF2-40B4-BE49-F238E27FC236}">
              <a16:creationId xmlns:a16="http://schemas.microsoft.com/office/drawing/2014/main" id="{8805388B-20EA-4044-BACE-90C06858229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85" name="Text 19">
          <a:extLst>
            <a:ext uri="{FF2B5EF4-FFF2-40B4-BE49-F238E27FC236}">
              <a16:creationId xmlns:a16="http://schemas.microsoft.com/office/drawing/2014/main" id="{D336BA05-B08F-4872-A984-6ECDA9772EF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86" name="Text 19">
          <a:extLst>
            <a:ext uri="{FF2B5EF4-FFF2-40B4-BE49-F238E27FC236}">
              <a16:creationId xmlns:a16="http://schemas.microsoft.com/office/drawing/2014/main" id="{3C773748-AED2-4AAA-ACD1-A12E11F597E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87" name="Text 19">
          <a:extLst>
            <a:ext uri="{FF2B5EF4-FFF2-40B4-BE49-F238E27FC236}">
              <a16:creationId xmlns:a16="http://schemas.microsoft.com/office/drawing/2014/main" id="{34768325-9A31-4AB0-ACAE-A4C0D8D767A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88" name="Text 19">
          <a:extLst>
            <a:ext uri="{FF2B5EF4-FFF2-40B4-BE49-F238E27FC236}">
              <a16:creationId xmlns:a16="http://schemas.microsoft.com/office/drawing/2014/main" id="{6A9A70AB-A77E-4285-A0C7-9CBE89683BF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89" name="Text 19">
          <a:extLst>
            <a:ext uri="{FF2B5EF4-FFF2-40B4-BE49-F238E27FC236}">
              <a16:creationId xmlns:a16="http://schemas.microsoft.com/office/drawing/2014/main" id="{AA6ED10C-2246-4D4B-8E74-CF3A976AA63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90" name="Text 19">
          <a:extLst>
            <a:ext uri="{FF2B5EF4-FFF2-40B4-BE49-F238E27FC236}">
              <a16:creationId xmlns:a16="http://schemas.microsoft.com/office/drawing/2014/main" id="{3566447E-FBFA-4E22-B8BB-9D72B435CD8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91" name="Text 19">
          <a:extLst>
            <a:ext uri="{FF2B5EF4-FFF2-40B4-BE49-F238E27FC236}">
              <a16:creationId xmlns:a16="http://schemas.microsoft.com/office/drawing/2014/main" id="{9799C44F-9725-45A2-A068-E8F0666FB5E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92" name="Text 19">
          <a:extLst>
            <a:ext uri="{FF2B5EF4-FFF2-40B4-BE49-F238E27FC236}">
              <a16:creationId xmlns:a16="http://schemas.microsoft.com/office/drawing/2014/main" id="{03591D0D-04FF-47FF-922F-ECEFAA7A981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93" name="Text 19">
          <a:extLst>
            <a:ext uri="{FF2B5EF4-FFF2-40B4-BE49-F238E27FC236}">
              <a16:creationId xmlns:a16="http://schemas.microsoft.com/office/drawing/2014/main" id="{55B47108-A146-4170-ABFB-5358445594C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94" name="Text 19">
          <a:extLst>
            <a:ext uri="{FF2B5EF4-FFF2-40B4-BE49-F238E27FC236}">
              <a16:creationId xmlns:a16="http://schemas.microsoft.com/office/drawing/2014/main" id="{DD856C71-5264-409C-B9D1-DDCA731D4E0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95" name="Text 19">
          <a:extLst>
            <a:ext uri="{FF2B5EF4-FFF2-40B4-BE49-F238E27FC236}">
              <a16:creationId xmlns:a16="http://schemas.microsoft.com/office/drawing/2014/main" id="{FF1A8976-4248-4BAE-8769-6EA0B3E316E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96" name="Text 19">
          <a:extLst>
            <a:ext uri="{FF2B5EF4-FFF2-40B4-BE49-F238E27FC236}">
              <a16:creationId xmlns:a16="http://schemas.microsoft.com/office/drawing/2014/main" id="{B42C4540-1D1F-4210-8CF4-03E42CC90F0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97" name="Text 19">
          <a:extLst>
            <a:ext uri="{FF2B5EF4-FFF2-40B4-BE49-F238E27FC236}">
              <a16:creationId xmlns:a16="http://schemas.microsoft.com/office/drawing/2014/main" id="{E67647A2-8F01-478F-B174-A70AD064BC6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98" name="Text 19">
          <a:extLst>
            <a:ext uri="{FF2B5EF4-FFF2-40B4-BE49-F238E27FC236}">
              <a16:creationId xmlns:a16="http://schemas.microsoft.com/office/drawing/2014/main" id="{326586C2-C4F9-4177-9FE7-3DFEE989782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099" name="Text 19">
          <a:extLst>
            <a:ext uri="{FF2B5EF4-FFF2-40B4-BE49-F238E27FC236}">
              <a16:creationId xmlns:a16="http://schemas.microsoft.com/office/drawing/2014/main" id="{13BAF3CB-4063-45C0-B459-81EB0AEA62A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00" name="Text 19">
          <a:extLst>
            <a:ext uri="{FF2B5EF4-FFF2-40B4-BE49-F238E27FC236}">
              <a16:creationId xmlns:a16="http://schemas.microsoft.com/office/drawing/2014/main" id="{5AE17426-302A-4190-BFDA-7AC25DB8558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01" name="Text 19">
          <a:extLst>
            <a:ext uri="{FF2B5EF4-FFF2-40B4-BE49-F238E27FC236}">
              <a16:creationId xmlns:a16="http://schemas.microsoft.com/office/drawing/2014/main" id="{D5F8452F-F430-436E-9653-7360B8BC2D1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02" name="Text 19">
          <a:extLst>
            <a:ext uri="{FF2B5EF4-FFF2-40B4-BE49-F238E27FC236}">
              <a16:creationId xmlns:a16="http://schemas.microsoft.com/office/drawing/2014/main" id="{64985A94-3E84-4429-A709-1072D6DAEC8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03" name="Text 19">
          <a:extLst>
            <a:ext uri="{FF2B5EF4-FFF2-40B4-BE49-F238E27FC236}">
              <a16:creationId xmlns:a16="http://schemas.microsoft.com/office/drawing/2014/main" id="{352C45CE-B5F9-4B00-97D7-36D50614EEA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04" name="Text 19">
          <a:extLst>
            <a:ext uri="{FF2B5EF4-FFF2-40B4-BE49-F238E27FC236}">
              <a16:creationId xmlns:a16="http://schemas.microsoft.com/office/drawing/2014/main" id="{E811937E-8374-4ACE-B383-4E5E1886206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05" name="Text 19">
          <a:extLst>
            <a:ext uri="{FF2B5EF4-FFF2-40B4-BE49-F238E27FC236}">
              <a16:creationId xmlns:a16="http://schemas.microsoft.com/office/drawing/2014/main" id="{B9D17F56-BF33-4E38-99AD-3A4481AF914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06" name="Text 19">
          <a:extLst>
            <a:ext uri="{FF2B5EF4-FFF2-40B4-BE49-F238E27FC236}">
              <a16:creationId xmlns:a16="http://schemas.microsoft.com/office/drawing/2014/main" id="{67841061-58CA-44E3-89E3-99CCE66F9D7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07" name="Text 19">
          <a:extLst>
            <a:ext uri="{FF2B5EF4-FFF2-40B4-BE49-F238E27FC236}">
              <a16:creationId xmlns:a16="http://schemas.microsoft.com/office/drawing/2014/main" id="{91AB9950-AD31-4D73-8F32-10523A3A93B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08" name="Text 19">
          <a:extLst>
            <a:ext uri="{FF2B5EF4-FFF2-40B4-BE49-F238E27FC236}">
              <a16:creationId xmlns:a16="http://schemas.microsoft.com/office/drawing/2014/main" id="{1CD5F893-07CA-49F8-AE29-10627CB55BA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09" name="Text 19">
          <a:extLst>
            <a:ext uri="{FF2B5EF4-FFF2-40B4-BE49-F238E27FC236}">
              <a16:creationId xmlns:a16="http://schemas.microsoft.com/office/drawing/2014/main" id="{86CCAE80-F7B1-4887-9387-6DFDA1BE7B6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10" name="Text 19">
          <a:extLst>
            <a:ext uri="{FF2B5EF4-FFF2-40B4-BE49-F238E27FC236}">
              <a16:creationId xmlns:a16="http://schemas.microsoft.com/office/drawing/2014/main" id="{3A30EA38-7A10-4A0C-9ECC-44D62108228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11" name="Text 19">
          <a:extLst>
            <a:ext uri="{FF2B5EF4-FFF2-40B4-BE49-F238E27FC236}">
              <a16:creationId xmlns:a16="http://schemas.microsoft.com/office/drawing/2014/main" id="{B72F2B26-E569-4B6A-A645-7AD47ABE023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12" name="Text 19">
          <a:extLst>
            <a:ext uri="{FF2B5EF4-FFF2-40B4-BE49-F238E27FC236}">
              <a16:creationId xmlns:a16="http://schemas.microsoft.com/office/drawing/2014/main" id="{71E41B34-E2A3-4F9F-8F69-1CBA6A936FC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13" name="Text 19">
          <a:extLst>
            <a:ext uri="{FF2B5EF4-FFF2-40B4-BE49-F238E27FC236}">
              <a16:creationId xmlns:a16="http://schemas.microsoft.com/office/drawing/2014/main" id="{1E84D918-8EC7-44B7-B69B-402AE3A81CC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14" name="Text 19">
          <a:extLst>
            <a:ext uri="{FF2B5EF4-FFF2-40B4-BE49-F238E27FC236}">
              <a16:creationId xmlns:a16="http://schemas.microsoft.com/office/drawing/2014/main" id="{1D651621-B592-40E3-B601-EB49C0DD8CF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15" name="Text 19">
          <a:extLst>
            <a:ext uri="{FF2B5EF4-FFF2-40B4-BE49-F238E27FC236}">
              <a16:creationId xmlns:a16="http://schemas.microsoft.com/office/drawing/2014/main" id="{5C29D50C-3BEE-4271-9A09-5171DA0E915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16" name="Text 19">
          <a:extLst>
            <a:ext uri="{FF2B5EF4-FFF2-40B4-BE49-F238E27FC236}">
              <a16:creationId xmlns:a16="http://schemas.microsoft.com/office/drawing/2014/main" id="{3E2A32BC-C8C1-4697-BBAC-28EAA92ADD6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17" name="Text 19">
          <a:extLst>
            <a:ext uri="{FF2B5EF4-FFF2-40B4-BE49-F238E27FC236}">
              <a16:creationId xmlns:a16="http://schemas.microsoft.com/office/drawing/2014/main" id="{BC0CC845-28E2-4AEE-9535-B76D4791465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18" name="Text 19">
          <a:extLst>
            <a:ext uri="{FF2B5EF4-FFF2-40B4-BE49-F238E27FC236}">
              <a16:creationId xmlns:a16="http://schemas.microsoft.com/office/drawing/2014/main" id="{BDF5EEF5-4900-41BC-8EF7-6215824A41E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19" name="Text 19">
          <a:extLst>
            <a:ext uri="{FF2B5EF4-FFF2-40B4-BE49-F238E27FC236}">
              <a16:creationId xmlns:a16="http://schemas.microsoft.com/office/drawing/2014/main" id="{62F250BD-4A29-4412-B2A3-F55159D00CF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20" name="Text 19">
          <a:extLst>
            <a:ext uri="{FF2B5EF4-FFF2-40B4-BE49-F238E27FC236}">
              <a16:creationId xmlns:a16="http://schemas.microsoft.com/office/drawing/2014/main" id="{9531E1C2-8AB2-4D47-8AFB-48D2E291319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21" name="Text 19">
          <a:extLst>
            <a:ext uri="{FF2B5EF4-FFF2-40B4-BE49-F238E27FC236}">
              <a16:creationId xmlns:a16="http://schemas.microsoft.com/office/drawing/2014/main" id="{16CA47D6-32B3-40F4-B23C-86AEB8958C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22" name="Text 19">
          <a:extLst>
            <a:ext uri="{FF2B5EF4-FFF2-40B4-BE49-F238E27FC236}">
              <a16:creationId xmlns:a16="http://schemas.microsoft.com/office/drawing/2014/main" id="{81DEFA27-BB8A-4942-AA57-3106E0AA14B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23" name="Text 19">
          <a:extLst>
            <a:ext uri="{FF2B5EF4-FFF2-40B4-BE49-F238E27FC236}">
              <a16:creationId xmlns:a16="http://schemas.microsoft.com/office/drawing/2014/main" id="{2286ECAF-EDDA-4FD8-A4EF-C23F1AB164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24" name="Text 19">
          <a:extLst>
            <a:ext uri="{FF2B5EF4-FFF2-40B4-BE49-F238E27FC236}">
              <a16:creationId xmlns:a16="http://schemas.microsoft.com/office/drawing/2014/main" id="{ACACD982-9AAD-4603-A8E7-AE4BBD13EBD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25" name="Text 19">
          <a:extLst>
            <a:ext uri="{FF2B5EF4-FFF2-40B4-BE49-F238E27FC236}">
              <a16:creationId xmlns:a16="http://schemas.microsoft.com/office/drawing/2014/main" id="{2726C1CB-775D-4F77-958C-4AD1D62A9F8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26" name="Text 19">
          <a:extLst>
            <a:ext uri="{FF2B5EF4-FFF2-40B4-BE49-F238E27FC236}">
              <a16:creationId xmlns:a16="http://schemas.microsoft.com/office/drawing/2014/main" id="{5103DA06-4B62-4F95-9DC8-CAF5590694B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27" name="Text 19">
          <a:extLst>
            <a:ext uri="{FF2B5EF4-FFF2-40B4-BE49-F238E27FC236}">
              <a16:creationId xmlns:a16="http://schemas.microsoft.com/office/drawing/2014/main" id="{6434C142-CC11-49AD-9E40-84610C17744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28" name="Text 19">
          <a:extLst>
            <a:ext uri="{FF2B5EF4-FFF2-40B4-BE49-F238E27FC236}">
              <a16:creationId xmlns:a16="http://schemas.microsoft.com/office/drawing/2014/main" id="{7C1878B7-07E1-4CC7-BF2B-9F28DD8319D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29" name="Text 19">
          <a:extLst>
            <a:ext uri="{FF2B5EF4-FFF2-40B4-BE49-F238E27FC236}">
              <a16:creationId xmlns:a16="http://schemas.microsoft.com/office/drawing/2014/main" id="{3D66E46D-1277-40AA-8439-6ED75977777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30" name="Text 19">
          <a:extLst>
            <a:ext uri="{FF2B5EF4-FFF2-40B4-BE49-F238E27FC236}">
              <a16:creationId xmlns:a16="http://schemas.microsoft.com/office/drawing/2014/main" id="{0EE5C2B1-D831-4D53-973D-80F1513C1AA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31" name="Text 19">
          <a:extLst>
            <a:ext uri="{FF2B5EF4-FFF2-40B4-BE49-F238E27FC236}">
              <a16:creationId xmlns:a16="http://schemas.microsoft.com/office/drawing/2014/main" id="{936D168A-93A9-42FB-A6BB-2C98F912985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32" name="Text 19">
          <a:extLst>
            <a:ext uri="{FF2B5EF4-FFF2-40B4-BE49-F238E27FC236}">
              <a16:creationId xmlns:a16="http://schemas.microsoft.com/office/drawing/2014/main" id="{3200633C-8CE6-426B-9A15-779725B335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33" name="Text 19">
          <a:extLst>
            <a:ext uri="{FF2B5EF4-FFF2-40B4-BE49-F238E27FC236}">
              <a16:creationId xmlns:a16="http://schemas.microsoft.com/office/drawing/2014/main" id="{4C9EFD09-9F3C-4505-BB57-BD8D1D61419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34" name="Text 19">
          <a:extLst>
            <a:ext uri="{FF2B5EF4-FFF2-40B4-BE49-F238E27FC236}">
              <a16:creationId xmlns:a16="http://schemas.microsoft.com/office/drawing/2014/main" id="{02416D17-53FC-47D5-81AF-A1816D71CC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35" name="Text 19">
          <a:extLst>
            <a:ext uri="{FF2B5EF4-FFF2-40B4-BE49-F238E27FC236}">
              <a16:creationId xmlns:a16="http://schemas.microsoft.com/office/drawing/2014/main" id="{4235DB06-F75C-4CF9-8662-7D9C068A148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36" name="Text 19">
          <a:extLst>
            <a:ext uri="{FF2B5EF4-FFF2-40B4-BE49-F238E27FC236}">
              <a16:creationId xmlns:a16="http://schemas.microsoft.com/office/drawing/2014/main" id="{1B1BB612-6963-4AE1-ACB5-82D4F733521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37" name="Text 19">
          <a:extLst>
            <a:ext uri="{FF2B5EF4-FFF2-40B4-BE49-F238E27FC236}">
              <a16:creationId xmlns:a16="http://schemas.microsoft.com/office/drawing/2014/main" id="{9873925A-94EE-4236-85D3-688A557A5E9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38" name="Text 19">
          <a:extLst>
            <a:ext uri="{FF2B5EF4-FFF2-40B4-BE49-F238E27FC236}">
              <a16:creationId xmlns:a16="http://schemas.microsoft.com/office/drawing/2014/main" id="{0DC7386F-A4EF-46C4-A4BB-F3B408D7DDB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39" name="Text 19">
          <a:extLst>
            <a:ext uri="{FF2B5EF4-FFF2-40B4-BE49-F238E27FC236}">
              <a16:creationId xmlns:a16="http://schemas.microsoft.com/office/drawing/2014/main" id="{C37951CF-8B57-4B92-9574-B0C8E281FDF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40" name="Text 19">
          <a:extLst>
            <a:ext uri="{FF2B5EF4-FFF2-40B4-BE49-F238E27FC236}">
              <a16:creationId xmlns:a16="http://schemas.microsoft.com/office/drawing/2014/main" id="{0F78108D-5EAC-4859-9A0D-141CC5B8096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41" name="Text 19">
          <a:extLst>
            <a:ext uri="{FF2B5EF4-FFF2-40B4-BE49-F238E27FC236}">
              <a16:creationId xmlns:a16="http://schemas.microsoft.com/office/drawing/2014/main" id="{D927A20E-BEB7-492D-993A-E4F7FFA5181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42" name="Text 19">
          <a:extLst>
            <a:ext uri="{FF2B5EF4-FFF2-40B4-BE49-F238E27FC236}">
              <a16:creationId xmlns:a16="http://schemas.microsoft.com/office/drawing/2014/main" id="{9ACA2917-98AD-465E-A136-60FF480EFBF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43" name="Text 19">
          <a:extLst>
            <a:ext uri="{FF2B5EF4-FFF2-40B4-BE49-F238E27FC236}">
              <a16:creationId xmlns:a16="http://schemas.microsoft.com/office/drawing/2014/main" id="{2D9A2674-0476-4599-B988-D293C73BE0E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44" name="Text 19">
          <a:extLst>
            <a:ext uri="{FF2B5EF4-FFF2-40B4-BE49-F238E27FC236}">
              <a16:creationId xmlns:a16="http://schemas.microsoft.com/office/drawing/2014/main" id="{E6B06245-B28A-482D-8DA6-D3C85865328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145" name="Text 19">
          <a:extLst>
            <a:ext uri="{FF2B5EF4-FFF2-40B4-BE49-F238E27FC236}">
              <a16:creationId xmlns:a16="http://schemas.microsoft.com/office/drawing/2014/main" id="{099B9192-1013-46ED-A2C2-C1100BF50C1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46" name="Text 19">
          <a:extLst>
            <a:ext uri="{FF2B5EF4-FFF2-40B4-BE49-F238E27FC236}">
              <a16:creationId xmlns:a16="http://schemas.microsoft.com/office/drawing/2014/main" id="{3A8763AF-F2B1-4F9B-8877-6E30BE4BD6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47" name="Text 19">
          <a:extLst>
            <a:ext uri="{FF2B5EF4-FFF2-40B4-BE49-F238E27FC236}">
              <a16:creationId xmlns:a16="http://schemas.microsoft.com/office/drawing/2014/main" id="{D1D478F4-D34E-45B4-865B-A5DA1D7AB54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48" name="Text 19">
          <a:extLst>
            <a:ext uri="{FF2B5EF4-FFF2-40B4-BE49-F238E27FC236}">
              <a16:creationId xmlns:a16="http://schemas.microsoft.com/office/drawing/2014/main" id="{5C5CEBA8-42D0-4A22-9DAA-65F796163CA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49" name="Text 19">
          <a:extLst>
            <a:ext uri="{FF2B5EF4-FFF2-40B4-BE49-F238E27FC236}">
              <a16:creationId xmlns:a16="http://schemas.microsoft.com/office/drawing/2014/main" id="{B3864554-DB0C-4364-9572-A38D8B0B0DB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50" name="Text 19">
          <a:extLst>
            <a:ext uri="{FF2B5EF4-FFF2-40B4-BE49-F238E27FC236}">
              <a16:creationId xmlns:a16="http://schemas.microsoft.com/office/drawing/2014/main" id="{286D8E90-D60A-412D-821F-B503B413AF8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51" name="Text 19">
          <a:extLst>
            <a:ext uri="{FF2B5EF4-FFF2-40B4-BE49-F238E27FC236}">
              <a16:creationId xmlns:a16="http://schemas.microsoft.com/office/drawing/2014/main" id="{8ECA451E-9DE5-4843-9660-51776F474F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52" name="Text 19">
          <a:extLst>
            <a:ext uri="{FF2B5EF4-FFF2-40B4-BE49-F238E27FC236}">
              <a16:creationId xmlns:a16="http://schemas.microsoft.com/office/drawing/2014/main" id="{A32DF36B-8C2A-47A5-9714-A02AB9D8E8A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53" name="Text 19">
          <a:extLst>
            <a:ext uri="{FF2B5EF4-FFF2-40B4-BE49-F238E27FC236}">
              <a16:creationId xmlns:a16="http://schemas.microsoft.com/office/drawing/2014/main" id="{BBC782AB-A386-4BFB-8B85-0EA9F293BD3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54" name="Text 19">
          <a:extLst>
            <a:ext uri="{FF2B5EF4-FFF2-40B4-BE49-F238E27FC236}">
              <a16:creationId xmlns:a16="http://schemas.microsoft.com/office/drawing/2014/main" id="{ACCB6356-39C0-4C50-BC55-7E8667CAD37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55" name="Text 19">
          <a:extLst>
            <a:ext uri="{FF2B5EF4-FFF2-40B4-BE49-F238E27FC236}">
              <a16:creationId xmlns:a16="http://schemas.microsoft.com/office/drawing/2014/main" id="{36C1B0E5-FA8C-4B12-B74D-ABDB6861EFD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56" name="Text 19">
          <a:extLst>
            <a:ext uri="{FF2B5EF4-FFF2-40B4-BE49-F238E27FC236}">
              <a16:creationId xmlns:a16="http://schemas.microsoft.com/office/drawing/2014/main" id="{FB144F38-B52D-4297-BD15-F00B6117CDB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57" name="Text 19">
          <a:extLst>
            <a:ext uri="{FF2B5EF4-FFF2-40B4-BE49-F238E27FC236}">
              <a16:creationId xmlns:a16="http://schemas.microsoft.com/office/drawing/2014/main" id="{B4C71273-B727-4BE1-8AD7-75F588F7BB5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58" name="Text 19">
          <a:extLst>
            <a:ext uri="{FF2B5EF4-FFF2-40B4-BE49-F238E27FC236}">
              <a16:creationId xmlns:a16="http://schemas.microsoft.com/office/drawing/2014/main" id="{B1A4BC6C-563A-4451-B44E-DC86F4A5509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59" name="Text 19">
          <a:extLst>
            <a:ext uri="{FF2B5EF4-FFF2-40B4-BE49-F238E27FC236}">
              <a16:creationId xmlns:a16="http://schemas.microsoft.com/office/drawing/2014/main" id="{5675FB50-2F6F-4FD2-A412-0BFE4350BA1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60" name="Text 19">
          <a:extLst>
            <a:ext uri="{FF2B5EF4-FFF2-40B4-BE49-F238E27FC236}">
              <a16:creationId xmlns:a16="http://schemas.microsoft.com/office/drawing/2014/main" id="{E57D7FDB-ECE2-4B7D-B3AA-2E5BC9445A3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61" name="Text 19">
          <a:extLst>
            <a:ext uri="{FF2B5EF4-FFF2-40B4-BE49-F238E27FC236}">
              <a16:creationId xmlns:a16="http://schemas.microsoft.com/office/drawing/2014/main" id="{1C3E9CA1-FBBD-4676-B6E0-FF0ADBFA743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62" name="Text 19">
          <a:extLst>
            <a:ext uri="{FF2B5EF4-FFF2-40B4-BE49-F238E27FC236}">
              <a16:creationId xmlns:a16="http://schemas.microsoft.com/office/drawing/2014/main" id="{EB116668-AFFB-4A40-BF1A-6AA7A094A7E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63" name="Text 19">
          <a:extLst>
            <a:ext uri="{FF2B5EF4-FFF2-40B4-BE49-F238E27FC236}">
              <a16:creationId xmlns:a16="http://schemas.microsoft.com/office/drawing/2014/main" id="{A350BCDF-F728-438C-85B2-709867EED0A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64" name="Text 19">
          <a:extLst>
            <a:ext uri="{FF2B5EF4-FFF2-40B4-BE49-F238E27FC236}">
              <a16:creationId xmlns:a16="http://schemas.microsoft.com/office/drawing/2014/main" id="{3EADDA92-34F1-443C-9F04-2AD189D03CD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65" name="Text 19">
          <a:extLst>
            <a:ext uri="{FF2B5EF4-FFF2-40B4-BE49-F238E27FC236}">
              <a16:creationId xmlns:a16="http://schemas.microsoft.com/office/drawing/2014/main" id="{A5C1E709-9B4D-44FD-B360-D0CCFC46FE3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66" name="Text 19">
          <a:extLst>
            <a:ext uri="{FF2B5EF4-FFF2-40B4-BE49-F238E27FC236}">
              <a16:creationId xmlns:a16="http://schemas.microsoft.com/office/drawing/2014/main" id="{BBF8FD1C-01B2-45BA-A734-55BE7C5023B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67" name="Text 19">
          <a:extLst>
            <a:ext uri="{FF2B5EF4-FFF2-40B4-BE49-F238E27FC236}">
              <a16:creationId xmlns:a16="http://schemas.microsoft.com/office/drawing/2014/main" id="{FEC9BAC6-B12A-44EA-AD3C-5C476DE2DC4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68" name="Text 19">
          <a:extLst>
            <a:ext uri="{FF2B5EF4-FFF2-40B4-BE49-F238E27FC236}">
              <a16:creationId xmlns:a16="http://schemas.microsoft.com/office/drawing/2014/main" id="{58A72113-4878-479F-88CC-1F81C295EFF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69" name="Text 19">
          <a:extLst>
            <a:ext uri="{FF2B5EF4-FFF2-40B4-BE49-F238E27FC236}">
              <a16:creationId xmlns:a16="http://schemas.microsoft.com/office/drawing/2014/main" id="{45D41B15-0DFB-4E49-8135-EDFAB2FC26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70" name="Text 19">
          <a:extLst>
            <a:ext uri="{FF2B5EF4-FFF2-40B4-BE49-F238E27FC236}">
              <a16:creationId xmlns:a16="http://schemas.microsoft.com/office/drawing/2014/main" id="{BFEA7EDA-FF73-4017-8A7D-27E8B6BB0C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71" name="Text 19">
          <a:extLst>
            <a:ext uri="{FF2B5EF4-FFF2-40B4-BE49-F238E27FC236}">
              <a16:creationId xmlns:a16="http://schemas.microsoft.com/office/drawing/2014/main" id="{1FBF556C-F2E3-48C0-A616-E24FA590B03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72" name="Text 19">
          <a:extLst>
            <a:ext uri="{FF2B5EF4-FFF2-40B4-BE49-F238E27FC236}">
              <a16:creationId xmlns:a16="http://schemas.microsoft.com/office/drawing/2014/main" id="{FEFABB12-F727-4D4B-9C6F-642BC5FCDFC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73" name="Text 19">
          <a:extLst>
            <a:ext uri="{FF2B5EF4-FFF2-40B4-BE49-F238E27FC236}">
              <a16:creationId xmlns:a16="http://schemas.microsoft.com/office/drawing/2014/main" id="{C99F7E4C-7EF2-462A-B4A1-2D0E57EA75A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74" name="Text 19">
          <a:extLst>
            <a:ext uri="{FF2B5EF4-FFF2-40B4-BE49-F238E27FC236}">
              <a16:creationId xmlns:a16="http://schemas.microsoft.com/office/drawing/2014/main" id="{C3CD5885-169C-43C2-BB9A-53B42340327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75" name="Text 19">
          <a:extLst>
            <a:ext uri="{FF2B5EF4-FFF2-40B4-BE49-F238E27FC236}">
              <a16:creationId xmlns:a16="http://schemas.microsoft.com/office/drawing/2014/main" id="{7657C2DC-DE5A-4179-A9D0-7185C48BFD3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76" name="Text 19">
          <a:extLst>
            <a:ext uri="{FF2B5EF4-FFF2-40B4-BE49-F238E27FC236}">
              <a16:creationId xmlns:a16="http://schemas.microsoft.com/office/drawing/2014/main" id="{D75D4787-DD04-456C-BA33-4AAEB4E373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77" name="Text 19">
          <a:extLst>
            <a:ext uri="{FF2B5EF4-FFF2-40B4-BE49-F238E27FC236}">
              <a16:creationId xmlns:a16="http://schemas.microsoft.com/office/drawing/2014/main" id="{CD0EA38A-EC96-40F8-A890-FBAE7B776D3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78" name="Text 19">
          <a:extLst>
            <a:ext uri="{FF2B5EF4-FFF2-40B4-BE49-F238E27FC236}">
              <a16:creationId xmlns:a16="http://schemas.microsoft.com/office/drawing/2014/main" id="{2815EDA9-15F1-44F2-8DF3-DE0965881E9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79" name="Text 19">
          <a:extLst>
            <a:ext uri="{FF2B5EF4-FFF2-40B4-BE49-F238E27FC236}">
              <a16:creationId xmlns:a16="http://schemas.microsoft.com/office/drawing/2014/main" id="{1055AB3E-A434-4C2A-A558-D6CF35844A1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80" name="Text 19">
          <a:extLst>
            <a:ext uri="{FF2B5EF4-FFF2-40B4-BE49-F238E27FC236}">
              <a16:creationId xmlns:a16="http://schemas.microsoft.com/office/drawing/2014/main" id="{B61D39FD-E58F-473B-89EB-A6A67ABC925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81" name="Text 19">
          <a:extLst>
            <a:ext uri="{FF2B5EF4-FFF2-40B4-BE49-F238E27FC236}">
              <a16:creationId xmlns:a16="http://schemas.microsoft.com/office/drawing/2014/main" id="{19B97F5B-B9D3-47CC-81D7-81C88F3CEA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82" name="Text 19">
          <a:extLst>
            <a:ext uri="{FF2B5EF4-FFF2-40B4-BE49-F238E27FC236}">
              <a16:creationId xmlns:a16="http://schemas.microsoft.com/office/drawing/2014/main" id="{0E17EBCD-9766-4A6C-A11C-91EF8DB73EB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83" name="Text 19">
          <a:extLst>
            <a:ext uri="{FF2B5EF4-FFF2-40B4-BE49-F238E27FC236}">
              <a16:creationId xmlns:a16="http://schemas.microsoft.com/office/drawing/2014/main" id="{9C7A2565-B4A1-49DB-986B-5ACC8A1342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84" name="Text 19">
          <a:extLst>
            <a:ext uri="{FF2B5EF4-FFF2-40B4-BE49-F238E27FC236}">
              <a16:creationId xmlns:a16="http://schemas.microsoft.com/office/drawing/2014/main" id="{21EF5845-8CC9-4709-BF55-FA4DD68894D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85" name="Text 19">
          <a:extLst>
            <a:ext uri="{FF2B5EF4-FFF2-40B4-BE49-F238E27FC236}">
              <a16:creationId xmlns:a16="http://schemas.microsoft.com/office/drawing/2014/main" id="{66EC2EE9-914F-4B3F-A99F-C22C1DD3773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86" name="Text 19">
          <a:extLst>
            <a:ext uri="{FF2B5EF4-FFF2-40B4-BE49-F238E27FC236}">
              <a16:creationId xmlns:a16="http://schemas.microsoft.com/office/drawing/2014/main" id="{3ACE2F9C-11B2-4465-B07C-F4D0B9946A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87" name="Text 19">
          <a:extLst>
            <a:ext uri="{FF2B5EF4-FFF2-40B4-BE49-F238E27FC236}">
              <a16:creationId xmlns:a16="http://schemas.microsoft.com/office/drawing/2014/main" id="{3710CD3E-6CBF-4911-8838-3960D114740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88" name="Text 19">
          <a:extLst>
            <a:ext uri="{FF2B5EF4-FFF2-40B4-BE49-F238E27FC236}">
              <a16:creationId xmlns:a16="http://schemas.microsoft.com/office/drawing/2014/main" id="{473DD534-11FA-4BA4-BFEA-D9A5E9FD66E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89" name="Text 19">
          <a:extLst>
            <a:ext uri="{FF2B5EF4-FFF2-40B4-BE49-F238E27FC236}">
              <a16:creationId xmlns:a16="http://schemas.microsoft.com/office/drawing/2014/main" id="{261549C5-474D-4DEF-B355-D615C2BD8A5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90" name="Text 19">
          <a:extLst>
            <a:ext uri="{FF2B5EF4-FFF2-40B4-BE49-F238E27FC236}">
              <a16:creationId xmlns:a16="http://schemas.microsoft.com/office/drawing/2014/main" id="{6A126827-1917-404E-8267-23A9500EAF7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91" name="Text 19">
          <a:extLst>
            <a:ext uri="{FF2B5EF4-FFF2-40B4-BE49-F238E27FC236}">
              <a16:creationId xmlns:a16="http://schemas.microsoft.com/office/drawing/2014/main" id="{F5343E5F-0144-4E71-8813-3E87AD2CD9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92" name="Text 19">
          <a:extLst>
            <a:ext uri="{FF2B5EF4-FFF2-40B4-BE49-F238E27FC236}">
              <a16:creationId xmlns:a16="http://schemas.microsoft.com/office/drawing/2014/main" id="{5DEE9662-5E12-4867-9950-FBF131A518B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93" name="Text 19">
          <a:extLst>
            <a:ext uri="{FF2B5EF4-FFF2-40B4-BE49-F238E27FC236}">
              <a16:creationId xmlns:a16="http://schemas.microsoft.com/office/drawing/2014/main" id="{3F8E1C12-710E-4450-A43E-7B40CFE6725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94" name="Text 19">
          <a:extLst>
            <a:ext uri="{FF2B5EF4-FFF2-40B4-BE49-F238E27FC236}">
              <a16:creationId xmlns:a16="http://schemas.microsoft.com/office/drawing/2014/main" id="{19DF379A-69FD-4456-B6E0-F20B9F376D8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95" name="Text 19">
          <a:extLst>
            <a:ext uri="{FF2B5EF4-FFF2-40B4-BE49-F238E27FC236}">
              <a16:creationId xmlns:a16="http://schemas.microsoft.com/office/drawing/2014/main" id="{478445F8-2FA1-428C-89D0-05A489E6A92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96" name="Text 19">
          <a:extLst>
            <a:ext uri="{FF2B5EF4-FFF2-40B4-BE49-F238E27FC236}">
              <a16:creationId xmlns:a16="http://schemas.microsoft.com/office/drawing/2014/main" id="{C68C785B-FE24-4011-92C3-46D7B6C762A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97" name="Text 19">
          <a:extLst>
            <a:ext uri="{FF2B5EF4-FFF2-40B4-BE49-F238E27FC236}">
              <a16:creationId xmlns:a16="http://schemas.microsoft.com/office/drawing/2014/main" id="{E8ED8977-A69C-4157-915E-DCCAC651AFB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98" name="Text 19">
          <a:extLst>
            <a:ext uri="{FF2B5EF4-FFF2-40B4-BE49-F238E27FC236}">
              <a16:creationId xmlns:a16="http://schemas.microsoft.com/office/drawing/2014/main" id="{B2A5EFD4-F81B-4995-B951-C64B513C3D2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199" name="Text 19">
          <a:extLst>
            <a:ext uri="{FF2B5EF4-FFF2-40B4-BE49-F238E27FC236}">
              <a16:creationId xmlns:a16="http://schemas.microsoft.com/office/drawing/2014/main" id="{4B3A7C5F-1D4A-4C52-A05D-174D44C874D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00" name="Text 19">
          <a:extLst>
            <a:ext uri="{FF2B5EF4-FFF2-40B4-BE49-F238E27FC236}">
              <a16:creationId xmlns:a16="http://schemas.microsoft.com/office/drawing/2014/main" id="{982641AE-5C65-4CDB-9FC4-0AF9CF0428F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01" name="Text 19">
          <a:extLst>
            <a:ext uri="{FF2B5EF4-FFF2-40B4-BE49-F238E27FC236}">
              <a16:creationId xmlns:a16="http://schemas.microsoft.com/office/drawing/2014/main" id="{6F80AACD-EE91-474D-960E-4FAD6E2B0A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02" name="Text 19">
          <a:extLst>
            <a:ext uri="{FF2B5EF4-FFF2-40B4-BE49-F238E27FC236}">
              <a16:creationId xmlns:a16="http://schemas.microsoft.com/office/drawing/2014/main" id="{E1375C51-43BD-4067-9CD7-AB8916F9494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03" name="Text 19">
          <a:extLst>
            <a:ext uri="{FF2B5EF4-FFF2-40B4-BE49-F238E27FC236}">
              <a16:creationId xmlns:a16="http://schemas.microsoft.com/office/drawing/2014/main" id="{2A887249-C62E-4FD0-8327-064885475B2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04" name="Text 19">
          <a:extLst>
            <a:ext uri="{FF2B5EF4-FFF2-40B4-BE49-F238E27FC236}">
              <a16:creationId xmlns:a16="http://schemas.microsoft.com/office/drawing/2014/main" id="{BA58B752-7630-4941-872F-B2CF51304C7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05" name="Text 19">
          <a:extLst>
            <a:ext uri="{FF2B5EF4-FFF2-40B4-BE49-F238E27FC236}">
              <a16:creationId xmlns:a16="http://schemas.microsoft.com/office/drawing/2014/main" id="{E08BECCE-0A79-4D94-A331-CE591DA8E79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06" name="Text 19">
          <a:extLst>
            <a:ext uri="{FF2B5EF4-FFF2-40B4-BE49-F238E27FC236}">
              <a16:creationId xmlns:a16="http://schemas.microsoft.com/office/drawing/2014/main" id="{B385412C-D158-4AAC-B5AF-395FF184533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07" name="Text 19">
          <a:extLst>
            <a:ext uri="{FF2B5EF4-FFF2-40B4-BE49-F238E27FC236}">
              <a16:creationId xmlns:a16="http://schemas.microsoft.com/office/drawing/2014/main" id="{13EE0BED-CDA8-4A47-AA95-B9DD31A7073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08" name="Text 19">
          <a:extLst>
            <a:ext uri="{FF2B5EF4-FFF2-40B4-BE49-F238E27FC236}">
              <a16:creationId xmlns:a16="http://schemas.microsoft.com/office/drawing/2014/main" id="{FED1B445-200D-44E6-80A6-F146D37E539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09" name="Text 19">
          <a:extLst>
            <a:ext uri="{FF2B5EF4-FFF2-40B4-BE49-F238E27FC236}">
              <a16:creationId xmlns:a16="http://schemas.microsoft.com/office/drawing/2014/main" id="{309D73E0-C86A-40A7-A863-F30DE1912EF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10" name="Text 19">
          <a:extLst>
            <a:ext uri="{FF2B5EF4-FFF2-40B4-BE49-F238E27FC236}">
              <a16:creationId xmlns:a16="http://schemas.microsoft.com/office/drawing/2014/main" id="{9BCCC4C1-13D5-4BFF-96D9-1BD07A6DE02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11" name="Text 19">
          <a:extLst>
            <a:ext uri="{FF2B5EF4-FFF2-40B4-BE49-F238E27FC236}">
              <a16:creationId xmlns:a16="http://schemas.microsoft.com/office/drawing/2014/main" id="{295DE1BF-0C9B-44C1-9526-A260C1FFB7C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12" name="Text 19">
          <a:extLst>
            <a:ext uri="{FF2B5EF4-FFF2-40B4-BE49-F238E27FC236}">
              <a16:creationId xmlns:a16="http://schemas.microsoft.com/office/drawing/2014/main" id="{6E26F01B-596F-4855-801E-98A01DC35EB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13" name="Text 19">
          <a:extLst>
            <a:ext uri="{FF2B5EF4-FFF2-40B4-BE49-F238E27FC236}">
              <a16:creationId xmlns:a16="http://schemas.microsoft.com/office/drawing/2014/main" id="{FD7991E6-F34F-4D30-9541-C268D4A5C35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14" name="Text 19">
          <a:extLst>
            <a:ext uri="{FF2B5EF4-FFF2-40B4-BE49-F238E27FC236}">
              <a16:creationId xmlns:a16="http://schemas.microsoft.com/office/drawing/2014/main" id="{39618178-B00E-4098-BCEF-8210015E83D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15" name="Text 19">
          <a:extLst>
            <a:ext uri="{FF2B5EF4-FFF2-40B4-BE49-F238E27FC236}">
              <a16:creationId xmlns:a16="http://schemas.microsoft.com/office/drawing/2014/main" id="{FA04A0F5-5653-4C16-9EDB-622BCB8AEFB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16" name="Text 19">
          <a:extLst>
            <a:ext uri="{FF2B5EF4-FFF2-40B4-BE49-F238E27FC236}">
              <a16:creationId xmlns:a16="http://schemas.microsoft.com/office/drawing/2014/main" id="{1329D41C-C50D-43F3-A177-EEB4C17974B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17" name="Text 19">
          <a:extLst>
            <a:ext uri="{FF2B5EF4-FFF2-40B4-BE49-F238E27FC236}">
              <a16:creationId xmlns:a16="http://schemas.microsoft.com/office/drawing/2014/main" id="{37836830-BD3E-4CAD-80A9-857E86D4148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18" name="Text 19">
          <a:extLst>
            <a:ext uri="{FF2B5EF4-FFF2-40B4-BE49-F238E27FC236}">
              <a16:creationId xmlns:a16="http://schemas.microsoft.com/office/drawing/2014/main" id="{1A131A3E-1833-48F6-8EFD-309D6A1578F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19" name="Text 19">
          <a:extLst>
            <a:ext uri="{FF2B5EF4-FFF2-40B4-BE49-F238E27FC236}">
              <a16:creationId xmlns:a16="http://schemas.microsoft.com/office/drawing/2014/main" id="{6B90ED8C-709A-4D04-ABCD-2CAECC6F97F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20" name="Text 19">
          <a:extLst>
            <a:ext uri="{FF2B5EF4-FFF2-40B4-BE49-F238E27FC236}">
              <a16:creationId xmlns:a16="http://schemas.microsoft.com/office/drawing/2014/main" id="{236741A5-1F9C-4D1F-A3D3-41E003050B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21" name="Text 19">
          <a:extLst>
            <a:ext uri="{FF2B5EF4-FFF2-40B4-BE49-F238E27FC236}">
              <a16:creationId xmlns:a16="http://schemas.microsoft.com/office/drawing/2014/main" id="{9C9603A5-B9E9-406D-A0FC-FE3523D5BF7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22" name="Text 19">
          <a:extLst>
            <a:ext uri="{FF2B5EF4-FFF2-40B4-BE49-F238E27FC236}">
              <a16:creationId xmlns:a16="http://schemas.microsoft.com/office/drawing/2014/main" id="{3FBB7A23-23C5-4435-994C-3BCD7489180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23" name="Text 19">
          <a:extLst>
            <a:ext uri="{FF2B5EF4-FFF2-40B4-BE49-F238E27FC236}">
              <a16:creationId xmlns:a16="http://schemas.microsoft.com/office/drawing/2014/main" id="{97ECA602-BD50-42F4-871E-57A54F2EFC7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24" name="Text 19">
          <a:extLst>
            <a:ext uri="{FF2B5EF4-FFF2-40B4-BE49-F238E27FC236}">
              <a16:creationId xmlns:a16="http://schemas.microsoft.com/office/drawing/2014/main" id="{593CCBC5-E477-4243-9B33-28BB4FAE5F8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25" name="Text 19">
          <a:extLst>
            <a:ext uri="{FF2B5EF4-FFF2-40B4-BE49-F238E27FC236}">
              <a16:creationId xmlns:a16="http://schemas.microsoft.com/office/drawing/2014/main" id="{BD955FFC-205F-4F53-804B-4D30783C563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26" name="Text 19">
          <a:extLst>
            <a:ext uri="{FF2B5EF4-FFF2-40B4-BE49-F238E27FC236}">
              <a16:creationId xmlns:a16="http://schemas.microsoft.com/office/drawing/2014/main" id="{03C010F8-1B58-4D28-8816-DDBBCEA92B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27" name="Text 19">
          <a:extLst>
            <a:ext uri="{FF2B5EF4-FFF2-40B4-BE49-F238E27FC236}">
              <a16:creationId xmlns:a16="http://schemas.microsoft.com/office/drawing/2014/main" id="{3DD4BC55-3545-422C-A041-4ABC3A985C9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28" name="Text 19">
          <a:extLst>
            <a:ext uri="{FF2B5EF4-FFF2-40B4-BE49-F238E27FC236}">
              <a16:creationId xmlns:a16="http://schemas.microsoft.com/office/drawing/2014/main" id="{D15A4F04-DEAB-44CD-A6F3-A91317D968E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29" name="Text 19">
          <a:extLst>
            <a:ext uri="{FF2B5EF4-FFF2-40B4-BE49-F238E27FC236}">
              <a16:creationId xmlns:a16="http://schemas.microsoft.com/office/drawing/2014/main" id="{369C93DE-730B-4E07-8ED8-6F5FE078999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30" name="Text 19">
          <a:extLst>
            <a:ext uri="{FF2B5EF4-FFF2-40B4-BE49-F238E27FC236}">
              <a16:creationId xmlns:a16="http://schemas.microsoft.com/office/drawing/2014/main" id="{0E4997B9-3FB5-4866-A669-BDAA8B9B6F1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31" name="Text 19">
          <a:extLst>
            <a:ext uri="{FF2B5EF4-FFF2-40B4-BE49-F238E27FC236}">
              <a16:creationId xmlns:a16="http://schemas.microsoft.com/office/drawing/2014/main" id="{33C59CCE-F035-4E1D-8089-807AA420C79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32" name="Text 19">
          <a:extLst>
            <a:ext uri="{FF2B5EF4-FFF2-40B4-BE49-F238E27FC236}">
              <a16:creationId xmlns:a16="http://schemas.microsoft.com/office/drawing/2014/main" id="{86774802-CDA7-4438-9998-2755556CCC3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33" name="Text 19">
          <a:extLst>
            <a:ext uri="{FF2B5EF4-FFF2-40B4-BE49-F238E27FC236}">
              <a16:creationId xmlns:a16="http://schemas.microsoft.com/office/drawing/2014/main" id="{6AA4096C-EBE3-473F-AA34-B4E681479F0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34" name="Text 19">
          <a:extLst>
            <a:ext uri="{FF2B5EF4-FFF2-40B4-BE49-F238E27FC236}">
              <a16:creationId xmlns:a16="http://schemas.microsoft.com/office/drawing/2014/main" id="{AE3D1176-4315-4B66-9EB4-4EE407CCE26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35" name="Text 19">
          <a:extLst>
            <a:ext uri="{FF2B5EF4-FFF2-40B4-BE49-F238E27FC236}">
              <a16:creationId xmlns:a16="http://schemas.microsoft.com/office/drawing/2014/main" id="{E094E8DB-B8A6-4B95-BF80-F16044EE50A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36" name="Text 19">
          <a:extLst>
            <a:ext uri="{FF2B5EF4-FFF2-40B4-BE49-F238E27FC236}">
              <a16:creationId xmlns:a16="http://schemas.microsoft.com/office/drawing/2014/main" id="{6E3CCA60-BDFF-401E-B8FB-5AB40029CAD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37" name="Text 19">
          <a:extLst>
            <a:ext uri="{FF2B5EF4-FFF2-40B4-BE49-F238E27FC236}">
              <a16:creationId xmlns:a16="http://schemas.microsoft.com/office/drawing/2014/main" id="{72E5F0F6-56A2-4F9F-8A00-B6EE9A5D3AB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38" name="Text 19">
          <a:extLst>
            <a:ext uri="{FF2B5EF4-FFF2-40B4-BE49-F238E27FC236}">
              <a16:creationId xmlns:a16="http://schemas.microsoft.com/office/drawing/2014/main" id="{25962EC5-4CF9-4DB0-9A08-34DEC3D08C6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39" name="Text 19">
          <a:extLst>
            <a:ext uri="{FF2B5EF4-FFF2-40B4-BE49-F238E27FC236}">
              <a16:creationId xmlns:a16="http://schemas.microsoft.com/office/drawing/2014/main" id="{982E77ED-8DFC-4176-B300-F0770FD3269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40" name="Text 19">
          <a:extLst>
            <a:ext uri="{FF2B5EF4-FFF2-40B4-BE49-F238E27FC236}">
              <a16:creationId xmlns:a16="http://schemas.microsoft.com/office/drawing/2014/main" id="{66297B5C-F8FB-4A26-906B-A6AABFD1A5F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41" name="Text 19">
          <a:extLst>
            <a:ext uri="{FF2B5EF4-FFF2-40B4-BE49-F238E27FC236}">
              <a16:creationId xmlns:a16="http://schemas.microsoft.com/office/drawing/2014/main" id="{9A26E25D-53E0-4E48-84F2-D13A5AA19E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42" name="Text 19">
          <a:extLst>
            <a:ext uri="{FF2B5EF4-FFF2-40B4-BE49-F238E27FC236}">
              <a16:creationId xmlns:a16="http://schemas.microsoft.com/office/drawing/2014/main" id="{FC6A7DC2-304E-435F-BD97-415086852D8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43" name="Text 19">
          <a:extLst>
            <a:ext uri="{FF2B5EF4-FFF2-40B4-BE49-F238E27FC236}">
              <a16:creationId xmlns:a16="http://schemas.microsoft.com/office/drawing/2014/main" id="{3CB6D10F-68CE-4C5C-B037-787788B13F2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44" name="Text 19">
          <a:extLst>
            <a:ext uri="{FF2B5EF4-FFF2-40B4-BE49-F238E27FC236}">
              <a16:creationId xmlns:a16="http://schemas.microsoft.com/office/drawing/2014/main" id="{1DFB8E44-FD36-4957-AC4C-C72864819D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45" name="Text 19">
          <a:extLst>
            <a:ext uri="{FF2B5EF4-FFF2-40B4-BE49-F238E27FC236}">
              <a16:creationId xmlns:a16="http://schemas.microsoft.com/office/drawing/2014/main" id="{D7367ACA-FCEE-498B-9CEE-F730E38352F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46" name="Text 19">
          <a:extLst>
            <a:ext uri="{FF2B5EF4-FFF2-40B4-BE49-F238E27FC236}">
              <a16:creationId xmlns:a16="http://schemas.microsoft.com/office/drawing/2014/main" id="{2F898877-3D64-4061-8575-A08B77F3BAA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47" name="Text 19">
          <a:extLst>
            <a:ext uri="{FF2B5EF4-FFF2-40B4-BE49-F238E27FC236}">
              <a16:creationId xmlns:a16="http://schemas.microsoft.com/office/drawing/2014/main" id="{83529CB7-C5EA-4018-9CE9-A2A9D5DD944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48" name="Text 19">
          <a:extLst>
            <a:ext uri="{FF2B5EF4-FFF2-40B4-BE49-F238E27FC236}">
              <a16:creationId xmlns:a16="http://schemas.microsoft.com/office/drawing/2014/main" id="{A538E117-32F9-4F3E-A6B6-358D6CB9178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49" name="Text 19">
          <a:extLst>
            <a:ext uri="{FF2B5EF4-FFF2-40B4-BE49-F238E27FC236}">
              <a16:creationId xmlns:a16="http://schemas.microsoft.com/office/drawing/2014/main" id="{BCBF96F8-7386-4BAF-B6C5-CEF73FDCA58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50" name="Text 19">
          <a:extLst>
            <a:ext uri="{FF2B5EF4-FFF2-40B4-BE49-F238E27FC236}">
              <a16:creationId xmlns:a16="http://schemas.microsoft.com/office/drawing/2014/main" id="{0CE00D8D-7325-4604-9B2C-D31C44FD90A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51" name="Text 19">
          <a:extLst>
            <a:ext uri="{FF2B5EF4-FFF2-40B4-BE49-F238E27FC236}">
              <a16:creationId xmlns:a16="http://schemas.microsoft.com/office/drawing/2014/main" id="{097B6DE7-5259-40FB-B331-2DAC5A1E40D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52" name="Text 19">
          <a:extLst>
            <a:ext uri="{FF2B5EF4-FFF2-40B4-BE49-F238E27FC236}">
              <a16:creationId xmlns:a16="http://schemas.microsoft.com/office/drawing/2014/main" id="{B7109A77-CB1C-4825-80F8-2D4B07FB224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53" name="Text 19">
          <a:extLst>
            <a:ext uri="{FF2B5EF4-FFF2-40B4-BE49-F238E27FC236}">
              <a16:creationId xmlns:a16="http://schemas.microsoft.com/office/drawing/2014/main" id="{A3550907-E719-4725-B037-A1D5A368EBF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54" name="Text 19">
          <a:extLst>
            <a:ext uri="{FF2B5EF4-FFF2-40B4-BE49-F238E27FC236}">
              <a16:creationId xmlns:a16="http://schemas.microsoft.com/office/drawing/2014/main" id="{B9A6136E-A856-4C31-B217-4049E719B6D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55" name="Text 19">
          <a:extLst>
            <a:ext uri="{FF2B5EF4-FFF2-40B4-BE49-F238E27FC236}">
              <a16:creationId xmlns:a16="http://schemas.microsoft.com/office/drawing/2014/main" id="{15141C9A-11CD-48CF-B732-0E156F34FF5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56" name="Text 19">
          <a:extLst>
            <a:ext uri="{FF2B5EF4-FFF2-40B4-BE49-F238E27FC236}">
              <a16:creationId xmlns:a16="http://schemas.microsoft.com/office/drawing/2014/main" id="{EEE7F2A2-C6EA-449F-8C52-C4BDE261ED7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57" name="Text 19">
          <a:extLst>
            <a:ext uri="{FF2B5EF4-FFF2-40B4-BE49-F238E27FC236}">
              <a16:creationId xmlns:a16="http://schemas.microsoft.com/office/drawing/2014/main" id="{3A729944-E4A4-4C34-ADA8-2B1EC83FAEC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58" name="Text 19">
          <a:extLst>
            <a:ext uri="{FF2B5EF4-FFF2-40B4-BE49-F238E27FC236}">
              <a16:creationId xmlns:a16="http://schemas.microsoft.com/office/drawing/2014/main" id="{14509B2F-EE78-4D3B-B459-D28415E2E2A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59" name="Text 19">
          <a:extLst>
            <a:ext uri="{FF2B5EF4-FFF2-40B4-BE49-F238E27FC236}">
              <a16:creationId xmlns:a16="http://schemas.microsoft.com/office/drawing/2014/main" id="{8DFB668A-CB07-45A3-ADD3-C14BF6B458E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60" name="Text 19">
          <a:extLst>
            <a:ext uri="{FF2B5EF4-FFF2-40B4-BE49-F238E27FC236}">
              <a16:creationId xmlns:a16="http://schemas.microsoft.com/office/drawing/2014/main" id="{211CB07F-2A0E-4960-AB29-D39884228F2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61" name="Text 19">
          <a:extLst>
            <a:ext uri="{FF2B5EF4-FFF2-40B4-BE49-F238E27FC236}">
              <a16:creationId xmlns:a16="http://schemas.microsoft.com/office/drawing/2014/main" id="{93645904-2CD8-4461-A34A-9FBD29D0849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62" name="Text 19">
          <a:extLst>
            <a:ext uri="{FF2B5EF4-FFF2-40B4-BE49-F238E27FC236}">
              <a16:creationId xmlns:a16="http://schemas.microsoft.com/office/drawing/2014/main" id="{F6E17FD5-110F-445D-8006-6000F3DDD55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63" name="Text 19">
          <a:extLst>
            <a:ext uri="{FF2B5EF4-FFF2-40B4-BE49-F238E27FC236}">
              <a16:creationId xmlns:a16="http://schemas.microsoft.com/office/drawing/2014/main" id="{9E1E74B2-7FC0-4911-9AE1-69B482AB7FC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64" name="Text 19">
          <a:extLst>
            <a:ext uri="{FF2B5EF4-FFF2-40B4-BE49-F238E27FC236}">
              <a16:creationId xmlns:a16="http://schemas.microsoft.com/office/drawing/2014/main" id="{A04E52DD-8F9A-4415-9669-FF7E7265AE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65" name="Text 19">
          <a:extLst>
            <a:ext uri="{FF2B5EF4-FFF2-40B4-BE49-F238E27FC236}">
              <a16:creationId xmlns:a16="http://schemas.microsoft.com/office/drawing/2014/main" id="{62D71344-AEAF-41CE-AF5C-C61270DD78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66" name="Text 19">
          <a:extLst>
            <a:ext uri="{FF2B5EF4-FFF2-40B4-BE49-F238E27FC236}">
              <a16:creationId xmlns:a16="http://schemas.microsoft.com/office/drawing/2014/main" id="{83598331-9A34-4F0B-AF6E-EC45257AE3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67" name="Text 19">
          <a:extLst>
            <a:ext uri="{FF2B5EF4-FFF2-40B4-BE49-F238E27FC236}">
              <a16:creationId xmlns:a16="http://schemas.microsoft.com/office/drawing/2014/main" id="{395B2BDD-5087-4287-827E-7D5BB519ED5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68" name="Text 19">
          <a:extLst>
            <a:ext uri="{FF2B5EF4-FFF2-40B4-BE49-F238E27FC236}">
              <a16:creationId xmlns:a16="http://schemas.microsoft.com/office/drawing/2014/main" id="{814E214D-713E-45E4-803A-51DC196164C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69" name="Text 19">
          <a:extLst>
            <a:ext uri="{FF2B5EF4-FFF2-40B4-BE49-F238E27FC236}">
              <a16:creationId xmlns:a16="http://schemas.microsoft.com/office/drawing/2014/main" id="{155E1693-1751-4118-8669-5CEC4BD3E1D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70" name="Text 19">
          <a:extLst>
            <a:ext uri="{FF2B5EF4-FFF2-40B4-BE49-F238E27FC236}">
              <a16:creationId xmlns:a16="http://schemas.microsoft.com/office/drawing/2014/main" id="{CF7EDC01-20CD-47FF-B4F0-DF8EFBA7E52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71" name="Text 19">
          <a:extLst>
            <a:ext uri="{FF2B5EF4-FFF2-40B4-BE49-F238E27FC236}">
              <a16:creationId xmlns:a16="http://schemas.microsoft.com/office/drawing/2014/main" id="{D3EAFAC4-38DB-4555-8061-9DE5366E0D1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72" name="Text 19">
          <a:extLst>
            <a:ext uri="{FF2B5EF4-FFF2-40B4-BE49-F238E27FC236}">
              <a16:creationId xmlns:a16="http://schemas.microsoft.com/office/drawing/2014/main" id="{25E8E5A1-3988-40AF-A72F-D149DE65DF3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73" name="Text 19">
          <a:extLst>
            <a:ext uri="{FF2B5EF4-FFF2-40B4-BE49-F238E27FC236}">
              <a16:creationId xmlns:a16="http://schemas.microsoft.com/office/drawing/2014/main" id="{0B6B0B0D-44FD-43EC-9885-CB0702B94C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74" name="Text 19">
          <a:extLst>
            <a:ext uri="{FF2B5EF4-FFF2-40B4-BE49-F238E27FC236}">
              <a16:creationId xmlns:a16="http://schemas.microsoft.com/office/drawing/2014/main" id="{AD85BAC3-2500-4924-BF03-4AA15FC58ED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75" name="Text 19">
          <a:extLst>
            <a:ext uri="{FF2B5EF4-FFF2-40B4-BE49-F238E27FC236}">
              <a16:creationId xmlns:a16="http://schemas.microsoft.com/office/drawing/2014/main" id="{F950E324-121D-4913-BF8C-A5A365436D9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76" name="Text 19">
          <a:extLst>
            <a:ext uri="{FF2B5EF4-FFF2-40B4-BE49-F238E27FC236}">
              <a16:creationId xmlns:a16="http://schemas.microsoft.com/office/drawing/2014/main" id="{5960AA63-AB81-40F3-97D9-2824724926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77" name="Text 19">
          <a:extLst>
            <a:ext uri="{FF2B5EF4-FFF2-40B4-BE49-F238E27FC236}">
              <a16:creationId xmlns:a16="http://schemas.microsoft.com/office/drawing/2014/main" id="{17CD4B3A-DFB7-4F76-8320-4ACBDC0CDCA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78" name="Text 19">
          <a:extLst>
            <a:ext uri="{FF2B5EF4-FFF2-40B4-BE49-F238E27FC236}">
              <a16:creationId xmlns:a16="http://schemas.microsoft.com/office/drawing/2014/main" id="{A450A26E-428C-4D8C-9F66-A663F90F9AD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79" name="Text 19">
          <a:extLst>
            <a:ext uri="{FF2B5EF4-FFF2-40B4-BE49-F238E27FC236}">
              <a16:creationId xmlns:a16="http://schemas.microsoft.com/office/drawing/2014/main" id="{F5CD6F32-70B2-49FB-B54D-FB6FFB9FB88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80" name="Text 19">
          <a:extLst>
            <a:ext uri="{FF2B5EF4-FFF2-40B4-BE49-F238E27FC236}">
              <a16:creationId xmlns:a16="http://schemas.microsoft.com/office/drawing/2014/main" id="{95678E95-FDB9-4C2D-B742-BBD28448151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81" name="Text 19">
          <a:extLst>
            <a:ext uri="{FF2B5EF4-FFF2-40B4-BE49-F238E27FC236}">
              <a16:creationId xmlns:a16="http://schemas.microsoft.com/office/drawing/2014/main" id="{7D72C563-2C1E-49A3-BDB0-34BB73BA392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82" name="Text 19">
          <a:extLst>
            <a:ext uri="{FF2B5EF4-FFF2-40B4-BE49-F238E27FC236}">
              <a16:creationId xmlns:a16="http://schemas.microsoft.com/office/drawing/2014/main" id="{D7C10FE8-8880-4FC0-B0D8-13414AEC75C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83" name="Text 19">
          <a:extLst>
            <a:ext uri="{FF2B5EF4-FFF2-40B4-BE49-F238E27FC236}">
              <a16:creationId xmlns:a16="http://schemas.microsoft.com/office/drawing/2014/main" id="{991C22D4-9B43-42D1-8B61-61BC1CF8E6E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84" name="Text 19">
          <a:extLst>
            <a:ext uri="{FF2B5EF4-FFF2-40B4-BE49-F238E27FC236}">
              <a16:creationId xmlns:a16="http://schemas.microsoft.com/office/drawing/2014/main" id="{E605372F-5E5B-47A2-8D71-C6FF591ED77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85" name="Text 19">
          <a:extLst>
            <a:ext uri="{FF2B5EF4-FFF2-40B4-BE49-F238E27FC236}">
              <a16:creationId xmlns:a16="http://schemas.microsoft.com/office/drawing/2014/main" id="{01FFF0D5-ADE4-4F60-B6B8-D158130340F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86" name="Text 19">
          <a:extLst>
            <a:ext uri="{FF2B5EF4-FFF2-40B4-BE49-F238E27FC236}">
              <a16:creationId xmlns:a16="http://schemas.microsoft.com/office/drawing/2014/main" id="{C1992FA4-D8B4-4BD0-8EB2-2BB97709081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87" name="Text 19">
          <a:extLst>
            <a:ext uri="{FF2B5EF4-FFF2-40B4-BE49-F238E27FC236}">
              <a16:creationId xmlns:a16="http://schemas.microsoft.com/office/drawing/2014/main" id="{D04A655F-F7F1-44C0-9E82-0CEA4C24651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88" name="Text 19">
          <a:extLst>
            <a:ext uri="{FF2B5EF4-FFF2-40B4-BE49-F238E27FC236}">
              <a16:creationId xmlns:a16="http://schemas.microsoft.com/office/drawing/2014/main" id="{50C737FE-F48B-4497-807A-EC0513DEC46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89" name="Text 19">
          <a:extLst>
            <a:ext uri="{FF2B5EF4-FFF2-40B4-BE49-F238E27FC236}">
              <a16:creationId xmlns:a16="http://schemas.microsoft.com/office/drawing/2014/main" id="{7E16883A-95AA-48DE-8326-CE661ACF2F1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90" name="Text 19">
          <a:extLst>
            <a:ext uri="{FF2B5EF4-FFF2-40B4-BE49-F238E27FC236}">
              <a16:creationId xmlns:a16="http://schemas.microsoft.com/office/drawing/2014/main" id="{7784C891-4E6B-47F1-9D3C-4548557BF60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91" name="Text 19">
          <a:extLst>
            <a:ext uri="{FF2B5EF4-FFF2-40B4-BE49-F238E27FC236}">
              <a16:creationId xmlns:a16="http://schemas.microsoft.com/office/drawing/2014/main" id="{979D6776-E6AC-4660-AC76-B568F72FF17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92" name="Text 19">
          <a:extLst>
            <a:ext uri="{FF2B5EF4-FFF2-40B4-BE49-F238E27FC236}">
              <a16:creationId xmlns:a16="http://schemas.microsoft.com/office/drawing/2014/main" id="{BB992296-8BB7-41EA-BF81-8D50DE2108F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93" name="Text 19">
          <a:extLst>
            <a:ext uri="{FF2B5EF4-FFF2-40B4-BE49-F238E27FC236}">
              <a16:creationId xmlns:a16="http://schemas.microsoft.com/office/drawing/2014/main" id="{EF9C6D35-ED7B-41E2-A04D-41938AD8D16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94" name="Text 19">
          <a:extLst>
            <a:ext uri="{FF2B5EF4-FFF2-40B4-BE49-F238E27FC236}">
              <a16:creationId xmlns:a16="http://schemas.microsoft.com/office/drawing/2014/main" id="{F87B56C2-ADD3-4F9D-96A2-80A638EEAC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95" name="Text 19">
          <a:extLst>
            <a:ext uri="{FF2B5EF4-FFF2-40B4-BE49-F238E27FC236}">
              <a16:creationId xmlns:a16="http://schemas.microsoft.com/office/drawing/2014/main" id="{180C5C44-D4E5-405A-B8ED-A877C37A9AB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96" name="Text 19">
          <a:extLst>
            <a:ext uri="{FF2B5EF4-FFF2-40B4-BE49-F238E27FC236}">
              <a16:creationId xmlns:a16="http://schemas.microsoft.com/office/drawing/2014/main" id="{77262C0D-1A01-4978-AC33-D1A52D7487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97" name="Text 19">
          <a:extLst>
            <a:ext uri="{FF2B5EF4-FFF2-40B4-BE49-F238E27FC236}">
              <a16:creationId xmlns:a16="http://schemas.microsoft.com/office/drawing/2014/main" id="{86606980-7183-4155-8287-F171BFB709C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98" name="Text 19">
          <a:extLst>
            <a:ext uri="{FF2B5EF4-FFF2-40B4-BE49-F238E27FC236}">
              <a16:creationId xmlns:a16="http://schemas.microsoft.com/office/drawing/2014/main" id="{CC00CE96-1877-48BF-ACD3-103124C7842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299" name="Text 19">
          <a:extLst>
            <a:ext uri="{FF2B5EF4-FFF2-40B4-BE49-F238E27FC236}">
              <a16:creationId xmlns:a16="http://schemas.microsoft.com/office/drawing/2014/main" id="{561F743E-83F8-4179-83EF-A3B0C480272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300" name="Text 19">
          <a:extLst>
            <a:ext uri="{FF2B5EF4-FFF2-40B4-BE49-F238E27FC236}">
              <a16:creationId xmlns:a16="http://schemas.microsoft.com/office/drawing/2014/main" id="{454EFB3B-F236-4AF6-A3AA-59B3C0693C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301" name="Text 19">
          <a:extLst>
            <a:ext uri="{FF2B5EF4-FFF2-40B4-BE49-F238E27FC236}">
              <a16:creationId xmlns:a16="http://schemas.microsoft.com/office/drawing/2014/main" id="{736D570D-8B44-45A6-9DDC-953F53AEA23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302" name="Text 19">
          <a:extLst>
            <a:ext uri="{FF2B5EF4-FFF2-40B4-BE49-F238E27FC236}">
              <a16:creationId xmlns:a16="http://schemas.microsoft.com/office/drawing/2014/main" id="{551E6DC7-B2A8-47CF-84FF-BAADC534DCD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303" name="Text 19">
          <a:extLst>
            <a:ext uri="{FF2B5EF4-FFF2-40B4-BE49-F238E27FC236}">
              <a16:creationId xmlns:a16="http://schemas.microsoft.com/office/drawing/2014/main" id="{D3956BEA-0949-424C-8266-F6F67F1ACAD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04" name="Text 19">
          <a:extLst>
            <a:ext uri="{FF2B5EF4-FFF2-40B4-BE49-F238E27FC236}">
              <a16:creationId xmlns:a16="http://schemas.microsoft.com/office/drawing/2014/main" id="{86BF3F8B-61E7-42FA-98FF-BF8241A1379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05" name="Text 19">
          <a:extLst>
            <a:ext uri="{FF2B5EF4-FFF2-40B4-BE49-F238E27FC236}">
              <a16:creationId xmlns:a16="http://schemas.microsoft.com/office/drawing/2014/main" id="{FA394C84-6705-4060-B427-43B12A1D269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06" name="Text 19">
          <a:extLst>
            <a:ext uri="{FF2B5EF4-FFF2-40B4-BE49-F238E27FC236}">
              <a16:creationId xmlns:a16="http://schemas.microsoft.com/office/drawing/2014/main" id="{AC3F2262-6575-43A7-AC94-E1A5F0C2EF9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07" name="Text 19">
          <a:extLst>
            <a:ext uri="{FF2B5EF4-FFF2-40B4-BE49-F238E27FC236}">
              <a16:creationId xmlns:a16="http://schemas.microsoft.com/office/drawing/2014/main" id="{6E4BFCB0-ED28-44F5-944B-73CC0947AD1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08" name="Text 19">
          <a:extLst>
            <a:ext uri="{FF2B5EF4-FFF2-40B4-BE49-F238E27FC236}">
              <a16:creationId xmlns:a16="http://schemas.microsoft.com/office/drawing/2014/main" id="{F38A1B64-575E-4D2F-9743-E110E277DB5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09" name="Text 19">
          <a:extLst>
            <a:ext uri="{FF2B5EF4-FFF2-40B4-BE49-F238E27FC236}">
              <a16:creationId xmlns:a16="http://schemas.microsoft.com/office/drawing/2014/main" id="{15CD52F9-CFF0-4856-B96D-37B929D46F6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10" name="Text 19">
          <a:extLst>
            <a:ext uri="{FF2B5EF4-FFF2-40B4-BE49-F238E27FC236}">
              <a16:creationId xmlns:a16="http://schemas.microsoft.com/office/drawing/2014/main" id="{052F1720-E59B-4CCA-AAD0-E53D05205DA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11" name="Text 19">
          <a:extLst>
            <a:ext uri="{FF2B5EF4-FFF2-40B4-BE49-F238E27FC236}">
              <a16:creationId xmlns:a16="http://schemas.microsoft.com/office/drawing/2014/main" id="{196C7295-1954-4266-94E6-DFABF6459D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12" name="Text 19">
          <a:extLst>
            <a:ext uri="{FF2B5EF4-FFF2-40B4-BE49-F238E27FC236}">
              <a16:creationId xmlns:a16="http://schemas.microsoft.com/office/drawing/2014/main" id="{C1F8FDBC-AEC2-472B-B779-726FEB59905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13" name="Text 19">
          <a:extLst>
            <a:ext uri="{FF2B5EF4-FFF2-40B4-BE49-F238E27FC236}">
              <a16:creationId xmlns:a16="http://schemas.microsoft.com/office/drawing/2014/main" id="{03F00645-D502-424D-A38E-21B5F6B1753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14" name="Text 19">
          <a:extLst>
            <a:ext uri="{FF2B5EF4-FFF2-40B4-BE49-F238E27FC236}">
              <a16:creationId xmlns:a16="http://schemas.microsoft.com/office/drawing/2014/main" id="{B7D69CD3-53D5-4B53-93C0-14C52B9C912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15" name="Text 19">
          <a:extLst>
            <a:ext uri="{FF2B5EF4-FFF2-40B4-BE49-F238E27FC236}">
              <a16:creationId xmlns:a16="http://schemas.microsoft.com/office/drawing/2014/main" id="{E186F950-FA99-41BC-A28F-4D46A96DAC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16" name="Text 19">
          <a:extLst>
            <a:ext uri="{FF2B5EF4-FFF2-40B4-BE49-F238E27FC236}">
              <a16:creationId xmlns:a16="http://schemas.microsoft.com/office/drawing/2014/main" id="{A52CBF20-24C7-4CE9-B1F2-91CE495461C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17" name="Text 19">
          <a:extLst>
            <a:ext uri="{FF2B5EF4-FFF2-40B4-BE49-F238E27FC236}">
              <a16:creationId xmlns:a16="http://schemas.microsoft.com/office/drawing/2014/main" id="{12291F4D-AE09-4F0E-907C-31F26029203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18" name="Text 19">
          <a:extLst>
            <a:ext uri="{FF2B5EF4-FFF2-40B4-BE49-F238E27FC236}">
              <a16:creationId xmlns:a16="http://schemas.microsoft.com/office/drawing/2014/main" id="{0D26EFEA-90B4-4C91-9B88-6D8511EB7B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19" name="Text 19">
          <a:extLst>
            <a:ext uri="{FF2B5EF4-FFF2-40B4-BE49-F238E27FC236}">
              <a16:creationId xmlns:a16="http://schemas.microsoft.com/office/drawing/2014/main" id="{EF6A37CA-FEF3-4D4C-A1F4-9CB576F54CF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20" name="Text 19">
          <a:extLst>
            <a:ext uri="{FF2B5EF4-FFF2-40B4-BE49-F238E27FC236}">
              <a16:creationId xmlns:a16="http://schemas.microsoft.com/office/drawing/2014/main" id="{1DBEA413-58CD-45D7-A6F8-121A0D572DF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21" name="Text 19">
          <a:extLst>
            <a:ext uri="{FF2B5EF4-FFF2-40B4-BE49-F238E27FC236}">
              <a16:creationId xmlns:a16="http://schemas.microsoft.com/office/drawing/2014/main" id="{6E86A331-B83A-45F2-96CD-630B60D7AE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22" name="Text 19">
          <a:extLst>
            <a:ext uri="{FF2B5EF4-FFF2-40B4-BE49-F238E27FC236}">
              <a16:creationId xmlns:a16="http://schemas.microsoft.com/office/drawing/2014/main" id="{71989702-D268-4850-990D-A2154F72557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23" name="Text 19">
          <a:extLst>
            <a:ext uri="{FF2B5EF4-FFF2-40B4-BE49-F238E27FC236}">
              <a16:creationId xmlns:a16="http://schemas.microsoft.com/office/drawing/2014/main" id="{650BE1BF-42B5-4E2E-BC0F-36EFB5DB463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24" name="Text 19">
          <a:extLst>
            <a:ext uri="{FF2B5EF4-FFF2-40B4-BE49-F238E27FC236}">
              <a16:creationId xmlns:a16="http://schemas.microsoft.com/office/drawing/2014/main" id="{63881FB2-0C1F-4D96-AA7C-821F93E0628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25" name="Text 19">
          <a:extLst>
            <a:ext uri="{FF2B5EF4-FFF2-40B4-BE49-F238E27FC236}">
              <a16:creationId xmlns:a16="http://schemas.microsoft.com/office/drawing/2014/main" id="{15D5AB94-F8F2-4841-83A3-A394FB9D041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26" name="Text 19">
          <a:extLst>
            <a:ext uri="{FF2B5EF4-FFF2-40B4-BE49-F238E27FC236}">
              <a16:creationId xmlns:a16="http://schemas.microsoft.com/office/drawing/2014/main" id="{78E71AD9-0425-4FAB-850F-07DE586B9F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27" name="Text 19">
          <a:extLst>
            <a:ext uri="{FF2B5EF4-FFF2-40B4-BE49-F238E27FC236}">
              <a16:creationId xmlns:a16="http://schemas.microsoft.com/office/drawing/2014/main" id="{1A7E80B6-E1EE-4967-919A-625EFACC00A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28" name="Text 19">
          <a:extLst>
            <a:ext uri="{FF2B5EF4-FFF2-40B4-BE49-F238E27FC236}">
              <a16:creationId xmlns:a16="http://schemas.microsoft.com/office/drawing/2014/main" id="{4D7F5C10-7F8D-493B-BA8A-814ADD4A8DA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29" name="Text 19">
          <a:extLst>
            <a:ext uri="{FF2B5EF4-FFF2-40B4-BE49-F238E27FC236}">
              <a16:creationId xmlns:a16="http://schemas.microsoft.com/office/drawing/2014/main" id="{97013BC8-676C-47AF-BECE-219BB963B36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30" name="Text 19">
          <a:extLst>
            <a:ext uri="{FF2B5EF4-FFF2-40B4-BE49-F238E27FC236}">
              <a16:creationId xmlns:a16="http://schemas.microsoft.com/office/drawing/2014/main" id="{0DF71127-83D5-4381-A3CB-F8F5D3F7E01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31" name="Text 19">
          <a:extLst>
            <a:ext uri="{FF2B5EF4-FFF2-40B4-BE49-F238E27FC236}">
              <a16:creationId xmlns:a16="http://schemas.microsoft.com/office/drawing/2014/main" id="{F3916FA4-D964-4735-AD21-4F25A3C6C73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32" name="Text 19">
          <a:extLst>
            <a:ext uri="{FF2B5EF4-FFF2-40B4-BE49-F238E27FC236}">
              <a16:creationId xmlns:a16="http://schemas.microsoft.com/office/drawing/2014/main" id="{80E94D7C-41E4-4D8A-9F01-301C881E67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33" name="Text 19">
          <a:extLst>
            <a:ext uri="{FF2B5EF4-FFF2-40B4-BE49-F238E27FC236}">
              <a16:creationId xmlns:a16="http://schemas.microsoft.com/office/drawing/2014/main" id="{93B592A8-3CEC-435D-9E1F-17B1003FD9F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34" name="Text 19">
          <a:extLst>
            <a:ext uri="{FF2B5EF4-FFF2-40B4-BE49-F238E27FC236}">
              <a16:creationId xmlns:a16="http://schemas.microsoft.com/office/drawing/2014/main" id="{61732076-31F5-41FF-82B6-2750A709738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35" name="Text 19">
          <a:extLst>
            <a:ext uri="{FF2B5EF4-FFF2-40B4-BE49-F238E27FC236}">
              <a16:creationId xmlns:a16="http://schemas.microsoft.com/office/drawing/2014/main" id="{CAD7847A-297F-4395-AED2-9E1BD4F6B6F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36" name="Text 19">
          <a:extLst>
            <a:ext uri="{FF2B5EF4-FFF2-40B4-BE49-F238E27FC236}">
              <a16:creationId xmlns:a16="http://schemas.microsoft.com/office/drawing/2014/main" id="{3C42B5C0-3A91-4010-B209-774A1EB67D8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37" name="Text 19">
          <a:extLst>
            <a:ext uri="{FF2B5EF4-FFF2-40B4-BE49-F238E27FC236}">
              <a16:creationId xmlns:a16="http://schemas.microsoft.com/office/drawing/2014/main" id="{D8FB936B-AE53-4FCA-BA52-3ABEDC6434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38" name="Text 19">
          <a:extLst>
            <a:ext uri="{FF2B5EF4-FFF2-40B4-BE49-F238E27FC236}">
              <a16:creationId xmlns:a16="http://schemas.microsoft.com/office/drawing/2014/main" id="{D7571123-2547-4195-94C1-0218643C99E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39" name="Text 19">
          <a:extLst>
            <a:ext uri="{FF2B5EF4-FFF2-40B4-BE49-F238E27FC236}">
              <a16:creationId xmlns:a16="http://schemas.microsoft.com/office/drawing/2014/main" id="{D918E6ED-F6CF-4098-AFE9-840B28AE45D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40" name="Text 19">
          <a:extLst>
            <a:ext uri="{FF2B5EF4-FFF2-40B4-BE49-F238E27FC236}">
              <a16:creationId xmlns:a16="http://schemas.microsoft.com/office/drawing/2014/main" id="{182019C8-C0E6-4CA0-A3CD-A2C3B3D89F6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41" name="Text 19">
          <a:extLst>
            <a:ext uri="{FF2B5EF4-FFF2-40B4-BE49-F238E27FC236}">
              <a16:creationId xmlns:a16="http://schemas.microsoft.com/office/drawing/2014/main" id="{A21749CF-1627-42CF-A901-BC8C714B8E5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42" name="Text 19">
          <a:extLst>
            <a:ext uri="{FF2B5EF4-FFF2-40B4-BE49-F238E27FC236}">
              <a16:creationId xmlns:a16="http://schemas.microsoft.com/office/drawing/2014/main" id="{3FF5D9CC-2BF8-4441-8400-84C705987DF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43" name="Text 19">
          <a:extLst>
            <a:ext uri="{FF2B5EF4-FFF2-40B4-BE49-F238E27FC236}">
              <a16:creationId xmlns:a16="http://schemas.microsoft.com/office/drawing/2014/main" id="{147E3CE9-120D-4803-A839-632D85330B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44" name="Text 19">
          <a:extLst>
            <a:ext uri="{FF2B5EF4-FFF2-40B4-BE49-F238E27FC236}">
              <a16:creationId xmlns:a16="http://schemas.microsoft.com/office/drawing/2014/main" id="{A165E032-F1E2-4E2F-B39F-D25DEA74C97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45" name="Text 19">
          <a:extLst>
            <a:ext uri="{FF2B5EF4-FFF2-40B4-BE49-F238E27FC236}">
              <a16:creationId xmlns:a16="http://schemas.microsoft.com/office/drawing/2014/main" id="{09A4BBC3-E6A3-49EF-8E3F-9BDB882E724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46" name="Text 19">
          <a:extLst>
            <a:ext uri="{FF2B5EF4-FFF2-40B4-BE49-F238E27FC236}">
              <a16:creationId xmlns:a16="http://schemas.microsoft.com/office/drawing/2014/main" id="{1B92B864-D472-4FD3-84A1-60386DDBD10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47" name="Text 19">
          <a:extLst>
            <a:ext uri="{FF2B5EF4-FFF2-40B4-BE49-F238E27FC236}">
              <a16:creationId xmlns:a16="http://schemas.microsoft.com/office/drawing/2014/main" id="{BD21B80B-6468-4BFA-A76B-F34B3EB6020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48" name="Text 19">
          <a:extLst>
            <a:ext uri="{FF2B5EF4-FFF2-40B4-BE49-F238E27FC236}">
              <a16:creationId xmlns:a16="http://schemas.microsoft.com/office/drawing/2014/main" id="{8E21A654-C2E6-4F48-B3E4-FA38B7490A7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49" name="Text 19">
          <a:extLst>
            <a:ext uri="{FF2B5EF4-FFF2-40B4-BE49-F238E27FC236}">
              <a16:creationId xmlns:a16="http://schemas.microsoft.com/office/drawing/2014/main" id="{9B1922A3-9078-4E0C-8AD8-3600A4D161A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50" name="Text 19">
          <a:extLst>
            <a:ext uri="{FF2B5EF4-FFF2-40B4-BE49-F238E27FC236}">
              <a16:creationId xmlns:a16="http://schemas.microsoft.com/office/drawing/2014/main" id="{B5A94374-AA26-44E6-963E-04B154D72C3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51" name="Text 19">
          <a:extLst>
            <a:ext uri="{FF2B5EF4-FFF2-40B4-BE49-F238E27FC236}">
              <a16:creationId xmlns:a16="http://schemas.microsoft.com/office/drawing/2014/main" id="{64EACCA2-3816-4517-8A86-CBB03A78C18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52" name="Text 19">
          <a:extLst>
            <a:ext uri="{FF2B5EF4-FFF2-40B4-BE49-F238E27FC236}">
              <a16:creationId xmlns:a16="http://schemas.microsoft.com/office/drawing/2014/main" id="{04B20813-4CFB-4EE5-B904-D66982A8B0A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53" name="Text 19">
          <a:extLst>
            <a:ext uri="{FF2B5EF4-FFF2-40B4-BE49-F238E27FC236}">
              <a16:creationId xmlns:a16="http://schemas.microsoft.com/office/drawing/2014/main" id="{205473BC-91EC-44BB-80AE-81A1DE2C2A6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54" name="Text 19">
          <a:extLst>
            <a:ext uri="{FF2B5EF4-FFF2-40B4-BE49-F238E27FC236}">
              <a16:creationId xmlns:a16="http://schemas.microsoft.com/office/drawing/2014/main" id="{3F34052A-C372-4B8F-AA79-398FAD62C14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55" name="Text 19">
          <a:extLst>
            <a:ext uri="{FF2B5EF4-FFF2-40B4-BE49-F238E27FC236}">
              <a16:creationId xmlns:a16="http://schemas.microsoft.com/office/drawing/2014/main" id="{9C601C77-910C-4F02-A70B-C9615376BD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56" name="Text 19">
          <a:extLst>
            <a:ext uri="{FF2B5EF4-FFF2-40B4-BE49-F238E27FC236}">
              <a16:creationId xmlns:a16="http://schemas.microsoft.com/office/drawing/2014/main" id="{B9FB1EAA-3C5D-434C-A6A9-2E3F390EBED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57" name="Text 19">
          <a:extLst>
            <a:ext uri="{FF2B5EF4-FFF2-40B4-BE49-F238E27FC236}">
              <a16:creationId xmlns:a16="http://schemas.microsoft.com/office/drawing/2014/main" id="{3DE99FCB-DAE0-4446-8B1E-7E47A768EA0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58" name="Text 19">
          <a:extLst>
            <a:ext uri="{FF2B5EF4-FFF2-40B4-BE49-F238E27FC236}">
              <a16:creationId xmlns:a16="http://schemas.microsoft.com/office/drawing/2014/main" id="{352AEF4D-8939-47BF-9DFF-E371E9AA364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59" name="Text 19">
          <a:extLst>
            <a:ext uri="{FF2B5EF4-FFF2-40B4-BE49-F238E27FC236}">
              <a16:creationId xmlns:a16="http://schemas.microsoft.com/office/drawing/2014/main" id="{9E348EFB-B9BC-45EA-AD3D-7E443992662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60" name="Text 19">
          <a:extLst>
            <a:ext uri="{FF2B5EF4-FFF2-40B4-BE49-F238E27FC236}">
              <a16:creationId xmlns:a16="http://schemas.microsoft.com/office/drawing/2014/main" id="{CA5E9062-0541-4AD6-8D4C-76F6F79F07C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61" name="Text 19">
          <a:extLst>
            <a:ext uri="{FF2B5EF4-FFF2-40B4-BE49-F238E27FC236}">
              <a16:creationId xmlns:a16="http://schemas.microsoft.com/office/drawing/2014/main" id="{EBEFF61D-A23D-48C8-9576-6AD8D93CAEF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62" name="Text 19">
          <a:extLst>
            <a:ext uri="{FF2B5EF4-FFF2-40B4-BE49-F238E27FC236}">
              <a16:creationId xmlns:a16="http://schemas.microsoft.com/office/drawing/2014/main" id="{099241AC-C332-4707-A4CF-4977B1A3764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63" name="Text 19">
          <a:extLst>
            <a:ext uri="{FF2B5EF4-FFF2-40B4-BE49-F238E27FC236}">
              <a16:creationId xmlns:a16="http://schemas.microsoft.com/office/drawing/2014/main" id="{8FBAC39E-95C1-42EB-9A37-333DFEA089C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64" name="Text 19">
          <a:extLst>
            <a:ext uri="{FF2B5EF4-FFF2-40B4-BE49-F238E27FC236}">
              <a16:creationId xmlns:a16="http://schemas.microsoft.com/office/drawing/2014/main" id="{10DF4C94-E2C4-463A-946C-67A19EA06AC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65" name="Text 19">
          <a:extLst>
            <a:ext uri="{FF2B5EF4-FFF2-40B4-BE49-F238E27FC236}">
              <a16:creationId xmlns:a16="http://schemas.microsoft.com/office/drawing/2014/main" id="{AF125F41-D7EC-4E5E-88B3-689A5B3122E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66" name="Text 19">
          <a:extLst>
            <a:ext uri="{FF2B5EF4-FFF2-40B4-BE49-F238E27FC236}">
              <a16:creationId xmlns:a16="http://schemas.microsoft.com/office/drawing/2014/main" id="{9D4FB58D-3A15-4C32-BEFD-3603FD79F9D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67" name="Text 19">
          <a:extLst>
            <a:ext uri="{FF2B5EF4-FFF2-40B4-BE49-F238E27FC236}">
              <a16:creationId xmlns:a16="http://schemas.microsoft.com/office/drawing/2014/main" id="{6C7F338A-E899-41DA-BE17-639DBDF5C7D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68" name="Text 19">
          <a:extLst>
            <a:ext uri="{FF2B5EF4-FFF2-40B4-BE49-F238E27FC236}">
              <a16:creationId xmlns:a16="http://schemas.microsoft.com/office/drawing/2014/main" id="{13EC82BB-2F80-40CE-B850-D048F27B877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69" name="Text 19">
          <a:extLst>
            <a:ext uri="{FF2B5EF4-FFF2-40B4-BE49-F238E27FC236}">
              <a16:creationId xmlns:a16="http://schemas.microsoft.com/office/drawing/2014/main" id="{01BCE853-AC70-4C7C-944F-8F3250F0DE1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70" name="Text 19">
          <a:extLst>
            <a:ext uri="{FF2B5EF4-FFF2-40B4-BE49-F238E27FC236}">
              <a16:creationId xmlns:a16="http://schemas.microsoft.com/office/drawing/2014/main" id="{DEE3F9E3-D20E-4AFC-957D-E571CCF3DB9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71" name="Text 19">
          <a:extLst>
            <a:ext uri="{FF2B5EF4-FFF2-40B4-BE49-F238E27FC236}">
              <a16:creationId xmlns:a16="http://schemas.microsoft.com/office/drawing/2014/main" id="{4BDC2B0D-5C73-415D-933C-7C2280A25EB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72" name="Text 19">
          <a:extLst>
            <a:ext uri="{FF2B5EF4-FFF2-40B4-BE49-F238E27FC236}">
              <a16:creationId xmlns:a16="http://schemas.microsoft.com/office/drawing/2014/main" id="{70F57B1F-8928-40C6-BAD4-D652C54775D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73" name="Text 19">
          <a:extLst>
            <a:ext uri="{FF2B5EF4-FFF2-40B4-BE49-F238E27FC236}">
              <a16:creationId xmlns:a16="http://schemas.microsoft.com/office/drawing/2014/main" id="{52EA633B-5717-4F56-8A30-6122B53F6E6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74" name="Text 19">
          <a:extLst>
            <a:ext uri="{FF2B5EF4-FFF2-40B4-BE49-F238E27FC236}">
              <a16:creationId xmlns:a16="http://schemas.microsoft.com/office/drawing/2014/main" id="{34A8BD84-9E6F-442F-904D-0B2ECAE2B7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75" name="Text 19">
          <a:extLst>
            <a:ext uri="{FF2B5EF4-FFF2-40B4-BE49-F238E27FC236}">
              <a16:creationId xmlns:a16="http://schemas.microsoft.com/office/drawing/2014/main" id="{8EBC1599-5B2C-4EA0-A73A-EBAD03FDCBA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76" name="Text 19">
          <a:extLst>
            <a:ext uri="{FF2B5EF4-FFF2-40B4-BE49-F238E27FC236}">
              <a16:creationId xmlns:a16="http://schemas.microsoft.com/office/drawing/2014/main" id="{E3F0FE68-4474-48B6-B06A-8CE075C3D60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77" name="Text 19">
          <a:extLst>
            <a:ext uri="{FF2B5EF4-FFF2-40B4-BE49-F238E27FC236}">
              <a16:creationId xmlns:a16="http://schemas.microsoft.com/office/drawing/2014/main" id="{0A8BDC23-5DA1-4357-9507-26A7B7EDD55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78" name="Text 19">
          <a:extLst>
            <a:ext uri="{FF2B5EF4-FFF2-40B4-BE49-F238E27FC236}">
              <a16:creationId xmlns:a16="http://schemas.microsoft.com/office/drawing/2014/main" id="{4316C457-A90F-452A-84F6-5D50EE43B24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79" name="Text 19">
          <a:extLst>
            <a:ext uri="{FF2B5EF4-FFF2-40B4-BE49-F238E27FC236}">
              <a16:creationId xmlns:a16="http://schemas.microsoft.com/office/drawing/2014/main" id="{1C2A479C-3FE7-42A1-A5BB-7D88B3AD10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80" name="Text 19">
          <a:extLst>
            <a:ext uri="{FF2B5EF4-FFF2-40B4-BE49-F238E27FC236}">
              <a16:creationId xmlns:a16="http://schemas.microsoft.com/office/drawing/2014/main" id="{613E18BE-D364-4E79-91F2-DDC22296EAC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81" name="Text 19">
          <a:extLst>
            <a:ext uri="{FF2B5EF4-FFF2-40B4-BE49-F238E27FC236}">
              <a16:creationId xmlns:a16="http://schemas.microsoft.com/office/drawing/2014/main" id="{4AD708CF-B84E-4A75-812B-07BC2F7C336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82" name="Text 19">
          <a:extLst>
            <a:ext uri="{FF2B5EF4-FFF2-40B4-BE49-F238E27FC236}">
              <a16:creationId xmlns:a16="http://schemas.microsoft.com/office/drawing/2014/main" id="{0222068C-EAD0-47E5-85D5-D49CBFC9346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83" name="Text 19">
          <a:extLst>
            <a:ext uri="{FF2B5EF4-FFF2-40B4-BE49-F238E27FC236}">
              <a16:creationId xmlns:a16="http://schemas.microsoft.com/office/drawing/2014/main" id="{5673CC29-2C59-437E-BB01-BA94032944C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84" name="Text 19">
          <a:extLst>
            <a:ext uri="{FF2B5EF4-FFF2-40B4-BE49-F238E27FC236}">
              <a16:creationId xmlns:a16="http://schemas.microsoft.com/office/drawing/2014/main" id="{ADA53532-F42C-4CFD-B019-FADDC92BDB7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85" name="Text 19">
          <a:extLst>
            <a:ext uri="{FF2B5EF4-FFF2-40B4-BE49-F238E27FC236}">
              <a16:creationId xmlns:a16="http://schemas.microsoft.com/office/drawing/2014/main" id="{756CF75D-902C-4E70-84AF-B58CE1527AC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86" name="Text 19">
          <a:extLst>
            <a:ext uri="{FF2B5EF4-FFF2-40B4-BE49-F238E27FC236}">
              <a16:creationId xmlns:a16="http://schemas.microsoft.com/office/drawing/2014/main" id="{3F3CF790-ED6D-4304-BAE3-3501325868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87" name="Text 19">
          <a:extLst>
            <a:ext uri="{FF2B5EF4-FFF2-40B4-BE49-F238E27FC236}">
              <a16:creationId xmlns:a16="http://schemas.microsoft.com/office/drawing/2014/main" id="{3489000D-5D8B-4847-B374-145513BEA76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88" name="Text 19">
          <a:extLst>
            <a:ext uri="{FF2B5EF4-FFF2-40B4-BE49-F238E27FC236}">
              <a16:creationId xmlns:a16="http://schemas.microsoft.com/office/drawing/2014/main" id="{B63544F6-96CC-412A-BDFC-BC090F781FF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89" name="Text 19">
          <a:extLst>
            <a:ext uri="{FF2B5EF4-FFF2-40B4-BE49-F238E27FC236}">
              <a16:creationId xmlns:a16="http://schemas.microsoft.com/office/drawing/2014/main" id="{06A12228-E81C-4E90-94E2-31524941256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90" name="Text 19">
          <a:extLst>
            <a:ext uri="{FF2B5EF4-FFF2-40B4-BE49-F238E27FC236}">
              <a16:creationId xmlns:a16="http://schemas.microsoft.com/office/drawing/2014/main" id="{33C45AAF-D0F1-4E8E-AE7D-C576EFDE885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91" name="Text 19">
          <a:extLst>
            <a:ext uri="{FF2B5EF4-FFF2-40B4-BE49-F238E27FC236}">
              <a16:creationId xmlns:a16="http://schemas.microsoft.com/office/drawing/2014/main" id="{7E7C1421-3119-4031-B067-F1E865E74BF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92" name="Text 19">
          <a:extLst>
            <a:ext uri="{FF2B5EF4-FFF2-40B4-BE49-F238E27FC236}">
              <a16:creationId xmlns:a16="http://schemas.microsoft.com/office/drawing/2014/main" id="{7B1AC8BD-690C-4FD9-80B1-8AEDCE25716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93" name="Text 19">
          <a:extLst>
            <a:ext uri="{FF2B5EF4-FFF2-40B4-BE49-F238E27FC236}">
              <a16:creationId xmlns:a16="http://schemas.microsoft.com/office/drawing/2014/main" id="{D703E262-1D42-46BC-90F1-08179A23300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94" name="Text 19">
          <a:extLst>
            <a:ext uri="{FF2B5EF4-FFF2-40B4-BE49-F238E27FC236}">
              <a16:creationId xmlns:a16="http://schemas.microsoft.com/office/drawing/2014/main" id="{7E27419B-9C7D-4D55-A0CB-CAB37998E97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95" name="Text 19">
          <a:extLst>
            <a:ext uri="{FF2B5EF4-FFF2-40B4-BE49-F238E27FC236}">
              <a16:creationId xmlns:a16="http://schemas.microsoft.com/office/drawing/2014/main" id="{5A734A83-6727-47C0-AA91-4532EC4B6BB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96" name="Text 19">
          <a:extLst>
            <a:ext uri="{FF2B5EF4-FFF2-40B4-BE49-F238E27FC236}">
              <a16:creationId xmlns:a16="http://schemas.microsoft.com/office/drawing/2014/main" id="{F3651635-CC64-4307-9E06-29E2226A2A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97" name="Text 19">
          <a:extLst>
            <a:ext uri="{FF2B5EF4-FFF2-40B4-BE49-F238E27FC236}">
              <a16:creationId xmlns:a16="http://schemas.microsoft.com/office/drawing/2014/main" id="{DAF6829E-D130-421E-A7FB-E98ABAE39C2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98" name="Text 19">
          <a:extLst>
            <a:ext uri="{FF2B5EF4-FFF2-40B4-BE49-F238E27FC236}">
              <a16:creationId xmlns:a16="http://schemas.microsoft.com/office/drawing/2014/main" id="{88D2E49A-60DC-4491-ADED-2975B027B9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399" name="Text 19">
          <a:extLst>
            <a:ext uri="{FF2B5EF4-FFF2-40B4-BE49-F238E27FC236}">
              <a16:creationId xmlns:a16="http://schemas.microsoft.com/office/drawing/2014/main" id="{006F0F3B-33F6-4239-AB22-6A8BE296A00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00" name="Text 19">
          <a:extLst>
            <a:ext uri="{FF2B5EF4-FFF2-40B4-BE49-F238E27FC236}">
              <a16:creationId xmlns:a16="http://schemas.microsoft.com/office/drawing/2014/main" id="{0E282BCF-2A4E-4B77-A0D5-414AE91EE59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01" name="Text 19">
          <a:extLst>
            <a:ext uri="{FF2B5EF4-FFF2-40B4-BE49-F238E27FC236}">
              <a16:creationId xmlns:a16="http://schemas.microsoft.com/office/drawing/2014/main" id="{CBB2C740-1E68-408C-BC1A-20F32FEA2C3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02" name="Text 19">
          <a:extLst>
            <a:ext uri="{FF2B5EF4-FFF2-40B4-BE49-F238E27FC236}">
              <a16:creationId xmlns:a16="http://schemas.microsoft.com/office/drawing/2014/main" id="{8D216457-73E3-4284-B96E-1D5F77DAF8A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03" name="Text 19">
          <a:extLst>
            <a:ext uri="{FF2B5EF4-FFF2-40B4-BE49-F238E27FC236}">
              <a16:creationId xmlns:a16="http://schemas.microsoft.com/office/drawing/2014/main" id="{F53B1E55-C1EF-47E6-B1DD-0D6836F21CC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04" name="Text 19">
          <a:extLst>
            <a:ext uri="{FF2B5EF4-FFF2-40B4-BE49-F238E27FC236}">
              <a16:creationId xmlns:a16="http://schemas.microsoft.com/office/drawing/2014/main" id="{77C67018-6A26-4C09-946D-21F3DCECBDE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05" name="Text 19">
          <a:extLst>
            <a:ext uri="{FF2B5EF4-FFF2-40B4-BE49-F238E27FC236}">
              <a16:creationId xmlns:a16="http://schemas.microsoft.com/office/drawing/2014/main" id="{BD7F1A4F-5A5F-43A4-A619-10FBBA55EF4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06" name="Text 19">
          <a:extLst>
            <a:ext uri="{FF2B5EF4-FFF2-40B4-BE49-F238E27FC236}">
              <a16:creationId xmlns:a16="http://schemas.microsoft.com/office/drawing/2014/main" id="{F0A9F7A0-DECE-4995-83AA-396B4B1DA95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07" name="Text 19">
          <a:extLst>
            <a:ext uri="{FF2B5EF4-FFF2-40B4-BE49-F238E27FC236}">
              <a16:creationId xmlns:a16="http://schemas.microsoft.com/office/drawing/2014/main" id="{523B7DE2-B79D-4F2C-AC1E-36CCF86C5D0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08" name="Text 19">
          <a:extLst>
            <a:ext uri="{FF2B5EF4-FFF2-40B4-BE49-F238E27FC236}">
              <a16:creationId xmlns:a16="http://schemas.microsoft.com/office/drawing/2014/main" id="{C1B7CF2E-C264-4AE5-85A2-B6B7C2B130E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09" name="Text 19">
          <a:extLst>
            <a:ext uri="{FF2B5EF4-FFF2-40B4-BE49-F238E27FC236}">
              <a16:creationId xmlns:a16="http://schemas.microsoft.com/office/drawing/2014/main" id="{97FDF17A-62C9-4C29-8303-87CA42063F7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10" name="Text 19">
          <a:extLst>
            <a:ext uri="{FF2B5EF4-FFF2-40B4-BE49-F238E27FC236}">
              <a16:creationId xmlns:a16="http://schemas.microsoft.com/office/drawing/2014/main" id="{F4B26C10-D29B-4BF5-977A-2C46AB147E5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11" name="Text 19">
          <a:extLst>
            <a:ext uri="{FF2B5EF4-FFF2-40B4-BE49-F238E27FC236}">
              <a16:creationId xmlns:a16="http://schemas.microsoft.com/office/drawing/2014/main" id="{43753D38-D90D-4E06-9AC2-5ABCC6B5233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12" name="Text 19">
          <a:extLst>
            <a:ext uri="{FF2B5EF4-FFF2-40B4-BE49-F238E27FC236}">
              <a16:creationId xmlns:a16="http://schemas.microsoft.com/office/drawing/2014/main" id="{2E09D6E5-83E9-4E4A-A28A-6A4FA6ED6AF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13" name="Text 19">
          <a:extLst>
            <a:ext uri="{FF2B5EF4-FFF2-40B4-BE49-F238E27FC236}">
              <a16:creationId xmlns:a16="http://schemas.microsoft.com/office/drawing/2014/main" id="{DD555810-825D-4EC0-AB0A-33E8690DCE7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14" name="Text 19">
          <a:extLst>
            <a:ext uri="{FF2B5EF4-FFF2-40B4-BE49-F238E27FC236}">
              <a16:creationId xmlns:a16="http://schemas.microsoft.com/office/drawing/2014/main" id="{F0A28F13-DE5C-4901-9641-2C27F64BEFC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15" name="Text 19">
          <a:extLst>
            <a:ext uri="{FF2B5EF4-FFF2-40B4-BE49-F238E27FC236}">
              <a16:creationId xmlns:a16="http://schemas.microsoft.com/office/drawing/2014/main" id="{85418FF6-BE97-47F5-B579-19C033B75C3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16" name="Text 19">
          <a:extLst>
            <a:ext uri="{FF2B5EF4-FFF2-40B4-BE49-F238E27FC236}">
              <a16:creationId xmlns:a16="http://schemas.microsoft.com/office/drawing/2014/main" id="{A4FAEBCB-9A64-45D5-9CF5-B51D668A862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17" name="Text 19">
          <a:extLst>
            <a:ext uri="{FF2B5EF4-FFF2-40B4-BE49-F238E27FC236}">
              <a16:creationId xmlns:a16="http://schemas.microsoft.com/office/drawing/2014/main" id="{A9B8C7B1-1F4E-4FD8-BBC7-A00724314F4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18" name="Text 19">
          <a:extLst>
            <a:ext uri="{FF2B5EF4-FFF2-40B4-BE49-F238E27FC236}">
              <a16:creationId xmlns:a16="http://schemas.microsoft.com/office/drawing/2014/main" id="{8600D734-53D1-446D-8918-FCD8AFDEA4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19" name="Text 19">
          <a:extLst>
            <a:ext uri="{FF2B5EF4-FFF2-40B4-BE49-F238E27FC236}">
              <a16:creationId xmlns:a16="http://schemas.microsoft.com/office/drawing/2014/main" id="{B0C84F19-77FA-4CF4-9F7A-52D72A16DB1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20" name="Text 19">
          <a:extLst>
            <a:ext uri="{FF2B5EF4-FFF2-40B4-BE49-F238E27FC236}">
              <a16:creationId xmlns:a16="http://schemas.microsoft.com/office/drawing/2014/main" id="{922CEE50-6368-4D31-8872-C09420955F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21" name="Text 19">
          <a:extLst>
            <a:ext uri="{FF2B5EF4-FFF2-40B4-BE49-F238E27FC236}">
              <a16:creationId xmlns:a16="http://schemas.microsoft.com/office/drawing/2014/main" id="{6BCBC546-7ED7-4803-BC66-2B83404FD6A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22" name="Text 19">
          <a:extLst>
            <a:ext uri="{FF2B5EF4-FFF2-40B4-BE49-F238E27FC236}">
              <a16:creationId xmlns:a16="http://schemas.microsoft.com/office/drawing/2014/main" id="{6F871FC6-7DDC-4D52-AB77-3C113E5991A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23" name="Text 19">
          <a:extLst>
            <a:ext uri="{FF2B5EF4-FFF2-40B4-BE49-F238E27FC236}">
              <a16:creationId xmlns:a16="http://schemas.microsoft.com/office/drawing/2014/main" id="{CFB310FF-760B-4E17-83B9-941E8673BC6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24" name="Text 19">
          <a:extLst>
            <a:ext uri="{FF2B5EF4-FFF2-40B4-BE49-F238E27FC236}">
              <a16:creationId xmlns:a16="http://schemas.microsoft.com/office/drawing/2014/main" id="{5FF7B34F-3D98-4DEA-8DCC-14408BB847C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25" name="Text 19">
          <a:extLst>
            <a:ext uri="{FF2B5EF4-FFF2-40B4-BE49-F238E27FC236}">
              <a16:creationId xmlns:a16="http://schemas.microsoft.com/office/drawing/2014/main" id="{B22AA071-F5B8-4577-8F62-BB107BFDC14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26" name="Text 19">
          <a:extLst>
            <a:ext uri="{FF2B5EF4-FFF2-40B4-BE49-F238E27FC236}">
              <a16:creationId xmlns:a16="http://schemas.microsoft.com/office/drawing/2014/main" id="{7490136C-3512-4C54-8AB3-30F397237FF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27" name="Text 19">
          <a:extLst>
            <a:ext uri="{FF2B5EF4-FFF2-40B4-BE49-F238E27FC236}">
              <a16:creationId xmlns:a16="http://schemas.microsoft.com/office/drawing/2014/main" id="{C630B548-9575-439F-B288-9F6FACB9DF8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28" name="Text 19">
          <a:extLst>
            <a:ext uri="{FF2B5EF4-FFF2-40B4-BE49-F238E27FC236}">
              <a16:creationId xmlns:a16="http://schemas.microsoft.com/office/drawing/2014/main" id="{91284BBF-3340-4330-991C-9B23ADE8585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29" name="Text 19">
          <a:extLst>
            <a:ext uri="{FF2B5EF4-FFF2-40B4-BE49-F238E27FC236}">
              <a16:creationId xmlns:a16="http://schemas.microsoft.com/office/drawing/2014/main" id="{ADB5D2E2-8010-4EA4-87AD-0DD9B6B3CFC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30" name="Text 19">
          <a:extLst>
            <a:ext uri="{FF2B5EF4-FFF2-40B4-BE49-F238E27FC236}">
              <a16:creationId xmlns:a16="http://schemas.microsoft.com/office/drawing/2014/main" id="{69ED3F85-17FC-4D95-A872-ADAE0DC0CC2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31" name="Text 19">
          <a:extLst>
            <a:ext uri="{FF2B5EF4-FFF2-40B4-BE49-F238E27FC236}">
              <a16:creationId xmlns:a16="http://schemas.microsoft.com/office/drawing/2014/main" id="{1C0366C9-3A6F-4D21-8EAD-AAE4B2253C6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32" name="Text 19">
          <a:extLst>
            <a:ext uri="{FF2B5EF4-FFF2-40B4-BE49-F238E27FC236}">
              <a16:creationId xmlns:a16="http://schemas.microsoft.com/office/drawing/2014/main" id="{0BA74818-0685-42C0-9A93-ECB6F7546E3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33" name="Text 19">
          <a:extLst>
            <a:ext uri="{FF2B5EF4-FFF2-40B4-BE49-F238E27FC236}">
              <a16:creationId xmlns:a16="http://schemas.microsoft.com/office/drawing/2014/main" id="{52D89E1A-E466-4106-A610-C037511F84F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34" name="Text 19">
          <a:extLst>
            <a:ext uri="{FF2B5EF4-FFF2-40B4-BE49-F238E27FC236}">
              <a16:creationId xmlns:a16="http://schemas.microsoft.com/office/drawing/2014/main" id="{B66BD726-E3DE-49FB-9975-1DEAEFAD80D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35" name="Text 19">
          <a:extLst>
            <a:ext uri="{FF2B5EF4-FFF2-40B4-BE49-F238E27FC236}">
              <a16:creationId xmlns:a16="http://schemas.microsoft.com/office/drawing/2014/main" id="{24DE0285-F2EC-482D-A268-F9F926362F4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36" name="Text 19">
          <a:extLst>
            <a:ext uri="{FF2B5EF4-FFF2-40B4-BE49-F238E27FC236}">
              <a16:creationId xmlns:a16="http://schemas.microsoft.com/office/drawing/2014/main" id="{0C96F334-D84B-4F0E-9C61-854E103D65C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37" name="Text 19">
          <a:extLst>
            <a:ext uri="{FF2B5EF4-FFF2-40B4-BE49-F238E27FC236}">
              <a16:creationId xmlns:a16="http://schemas.microsoft.com/office/drawing/2014/main" id="{BECC398B-FAB5-4EEC-A0D5-43E237C2D70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38" name="Text 19">
          <a:extLst>
            <a:ext uri="{FF2B5EF4-FFF2-40B4-BE49-F238E27FC236}">
              <a16:creationId xmlns:a16="http://schemas.microsoft.com/office/drawing/2014/main" id="{3A745098-6357-45B0-B182-DC6427A33CE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39" name="Text 19">
          <a:extLst>
            <a:ext uri="{FF2B5EF4-FFF2-40B4-BE49-F238E27FC236}">
              <a16:creationId xmlns:a16="http://schemas.microsoft.com/office/drawing/2014/main" id="{E86ED59E-540B-40D1-8B54-26DE2309E7C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40" name="Text 19">
          <a:extLst>
            <a:ext uri="{FF2B5EF4-FFF2-40B4-BE49-F238E27FC236}">
              <a16:creationId xmlns:a16="http://schemas.microsoft.com/office/drawing/2014/main" id="{BAEA8E66-18E3-4115-9C4D-2BE8C80452F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41" name="Text 19">
          <a:extLst>
            <a:ext uri="{FF2B5EF4-FFF2-40B4-BE49-F238E27FC236}">
              <a16:creationId xmlns:a16="http://schemas.microsoft.com/office/drawing/2014/main" id="{617FEFAF-4B5E-4CD3-834A-9E3328A4FD9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42" name="Text 19">
          <a:extLst>
            <a:ext uri="{FF2B5EF4-FFF2-40B4-BE49-F238E27FC236}">
              <a16:creationId xmlns:a16="http://schemas.microsoft.com/office/drawing/2014/main" id="{EDD31A62-3CA6-4945-9112-154F43364DA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43" name="Text 19">
          <a:extLst>
            <a:ext uri="{FF2B5EF4-FFF2-40B4-BE49-F238E27FC236}">
              <a16:creationId xmlns:a16="http://schemas.microsoft.com/office/drawing/2014/main" id="{DCED9A17-53DF-4B2D-ABB3-7C1D8372D27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44" name="Text 19">
          <a:extLst>
            <a:ext uri="{FF2B5EF4-FFF2-40B4-BE49-F238E27FC236}">
              <a16:creationId xmlns:a16="http://schemas.microsoft.com/office/drawing/2014/main" id="{34CD425A-A174-48F4-938C-9581539AB77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45" name="Text 19">
          <a:extLst>
            <a:ext uri="{FF2B5EF4-FFF2-40B4-BE49-F238E27FC236}">
              <a16:creationId xmlns:a16="http://schemas.microsoft.com/office/drawing/2014/main" id="{E838B3CA-3638-465D-8733-33B259D74AE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46" name="Text 19">
          <a:extLst>
            <a:ext uri="{FF2B5EF4-FFF2-40B4-BE49-F238E27FC236}">
              <a16:creationId xmlns:a16="http://schemas.microsoft.com/office/drawing/2014/main" id="{001002A4-AFF3-479C-9B71-6203B7CE7B4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47" name="Text 19">
          <a:extLst>
            <a:ext uri="{FF2B5EF4-FFF2-40B4-BE49-F238E27FC236}">
              <a16:creationId xmlns:a16="http://schemas.microsoft.com/office/drawing/2014/main" id="{D2598CDC-B5E8-4DC0-BAC8-33F248B9511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48" name="Text 19">
          <a:extLst>
            <a:ext uri="{FF2B5EF4-FFF2-40B4-BE49-F238E27FC236}">
              <a16:creationId xmlns:a16="http://schemas.microsoft.com/office/drawing/2014/main" id="{4200888F-0223-44FB-B027-4EFA5087BEE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49" name="Text 19">
          <a:extLst>
            <a:ext uri="{FF2B5EF4-FFF2-40B4-BE49-F238E27FC236}">
              <a16:creationId xmlns:a16="http://schemas.microsoft.com/office/drawing/2014/main" id="{257DF631-751E-4881-86A9-6C233F692B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50" name="Text 19">
          <a:extLst>
            <a:ext uri="{FF2B5EF4-FFF2-40B4-BE49-F238E27FC236}">
              <a16:creationId xmlns:a16="http://schemas.microsoft.com/office/drawing/2014/main" id="{8967A118-09E0-4D20-8FA4-4417D382CF3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51" name="Text 19">
          <a:extLst>
            <a:ext uri="{FF2B5EF4-FFF2-40B4-BE49-F238E27FC236}">
              <a16:creationId xmlns:a16="http://schemas.microsoft.com/office/drawing/2014/main" id="{A94EA7B3-9EFA-48ED-B4D3-C91FCA4EA78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52" name="Text 19">
          <a:extLst>
            <a:ext uri="{FF2B5EF4-FFF2-40B4-BE49-F238E27FC236}">
              <a16:creationId xmlns:a16="http://schemas.microsoft.com/office/drawing/2014/main" id="{0A235EA0-A666-4154-A685-860500816A6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53" name="Text 19">
          <a:extLst>
            <a:ext uri="{FF2B5EF4-FFF2-40B4-BE49-F238E27FC236}">
              <a16:creationId xmlns:a16="http://schemas.microsoft.com/office/drawing/2014/main" id="{AD454CD8-AA71-4B0C-B190-48A588A7508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54" name="Text 19">
          <a:extLst>
            <a:ext uri="{FF2B5EF4-FFF2-40B4-BE49-F238E27FC236}">
              <a16:creationId xmlns:a16="http://schemas.microsoft.com/office/drawing/2014/main" id="{CC8B7917-F617-47F9-81CF-5B6C7989423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55" name="Text 19">
          <a:extLst>
            <a:ext uri="{FF2B5EF4-FFF2-40B4-BE49-F238E27FC236}">
              <a16:creationId xmlns:a16="http://schemas.microsoft.com/office/drawing/2014/main" id="{C3F9C838-7445-46B9-B67C-8E83F51B1A0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56" name="Text 19">
          <a:extLst>
            <a:ext uri="{FF2B5EF4-FFF2-40B4-BE49-F238E27FC236}">
              <a16:creationId xmlns:a16="http://schemas.microsoft.com/office/drawing/2014/main" id="{A3A4B433-C924-42B2-AFDA-13751E57064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57" name="Text 19">
          <a:extLst>
            <a:ext uri="{FF2B5EF4-FFF2-40B4-BE49-F238E27FC236}">
              <a16:creationId xmlns:a16="http://schemas.microsoft.com/office/drawing/2014/main" id="{A587D76F-41A0-4F10-8AB9-8E85EA57C23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58" name="Text 19">
          <a:extLst>
            <a:ext uri="{FF2B5EF4-FFF2-40B4-BE49-F238E27FC236}">
              <a16:creationId xmlns:a16="http://schemas.microsoft.com/office/drawing/2014/main" id="{FEBB6B7A-A5FF-4FC8-A641-8F726C860B6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59" name="Text 19">
          <a:extLst>
            <a:ext uri="{FF2B5EF4-FFF2-40B4-BE49-F238E27FC236}">
              <a16:creationId xmlns:a16="http://schemas.microsoft.com/office/drawing/2014/main" id="{9FA999A9-FDC3-4F78-BEA7-BD118F83A51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60" name="Text 19">
          <a:extLst>
            <a:ext uri="{FF2B5EF4-FFF2-40B4-BE49-F238E27FC236}">
              <a16:creationId xmlns:a16="http://schemas.microsoft.com/office/drawing/2014/main" id="{3D522DE3-B8B2-4DEF-A06F-17D52173906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461" name="Text 19">
          <a:extLst>
            <a:ext uri="{FF2B5EF4-FFF2-40B4-BE49-F238E27FC236}">
              <a16:creationId xmlns:a16="http://schemas.microsoft.com/office/drawing/2014/main" id="{FD67F646-A3B3-40CA-9A70-E95FFB49D07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62" name="Text 19">
          <a:extLst>
            <a:ext uri="{FF2B5EF4-FFF2-40B4-BE49-F238E27FC236}">
              <a16:creationId xmlns:a16="http://schemas.microsoft.com/office/drawing/2014/main" id="{EF374219-914F-4DB3-BD33-E13C54E070A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63" name="Text 19">
          <a:extLst>
            <a:ext uri="{FF2B5EF4-FFF2-40B4-BE49-F238E27FC236}">
              <a16:creationId xmlns:a16="http://schemas.microsoft.com/office/drawing/2014/main" id="{2A2991EC-72AE-45A9-98D3-18B14626F95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64" name="Text 19">
          <a:extLst>
            <a:ext uri="{FF2B5EF4-FFF2-40B4-BE49-F238E27FC236}">
              <a16:creationId xmlns:a16="http://schemas.microsoft.com/office/drawing/2014/main" id="{46FE2D97-C54E-48B0-A3A1-D2F51BAFEBF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65" name="Text 19">
          <a:extLst>
            <a:ext uri="{FF2B5EF4-FFF2-40B4-BE49-F238E27FC236}">
              <a16:creationId xmlns:a16="http://schemas.microsoft.com/office/drawing/2014/main" id="{1416AD7C-318E-48B7-9C0D-ED587984C04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66" name="Text 19">
          <a:extLst>
            <a:ext uri="{FF2B5EF4-FFF2-40B4-BE49-F238E27FC236}">
              <a16:creationId xmlns:a16="http://schemas.microsoft.com/office/drawing/2014/main" id="{F6E5AE6A-59C7-4005-A7F4-B70ACE1D19A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67" name="Text 19">
          <a:extLst>
            <a:ext uri="{FF2B5EF4-FFF2-40B4-BE49-F238E27FC236}">
              <a16:creationId xmlns:a16="http://schemas.microsoft.com/office/drawing/2014/main" id="{D75207E8-C67C-4124-8C98-3E04088730E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68" name="Text 19">
          <a:extLst>
            <a:ext uri="{FF2B5EF4-FFF2-40B4-BE49-F238E27FC236}">
              <a16:creationId xmlns:a16="http://schemas.microsoft.com/office/drawing/2014/main" id="{82BB77C5-009E-48D1-918C-C2BE291CBEF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69" name="Text 19">
          <a:extLst>
            <a:ext uri="{FF2B5EF4-FFF2-40B4-BE49-F238E27FC236}">
              <a16:creationId xmlns:a16="http://schemas.microsoft.com/office/drawing/2014/main" id="{41466BEE-D728-40D4-9039-A3B85B52CA8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70" name="Text 19">
          <a:extLst>
            <a:ext uri="{FF2B5EF4-FFF2-40B4-BE49-F238E27FC236}">
              <a16:creationId xmlns:a16="http://schemas.microsoft.com/office/drawing/2014/main" id="{C280ADCD-8E27-468D-A949-36560B41EED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71" name="Text 19">
          <a:extLst>
            <a:ext uri="{FF2B5EF4-FFF2-40B4-BE49-F238E27FC236}">
              <a16:creationId xmlns:a16="http://schemas.microsoft.com/office/drawing/2014/main" id="{4D6AEF7C-4AF7-4982-A03A-7F818C956FD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72" name="Text 19">
          <a:extLst>
            <a:ext uri="{FF2B5EF4-FFF2-40B4-BE49-F238E27FC236}">
              <a16:creationId xmlns:a16="http://schemas.microsoft.com/office/drawing/2014/main" id="{D17568BD-D617-438F-A521-82774778E6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73" name="Text 19">
          <a:extLst>
            <a:ext uri="{FF2B5EF4-FFF2-40B4-BE49-F238E27FC236}">
              <a16:creationId xmlns:a16="http://schemas.microsoft.com/office/drawing/2014/main" id="{EAB8FC30-E560-4E41-BF4B-71E96825C33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74" name="Text 19">
          <a:extLst>
            <a:ext uri="{FF2B5EF4-FFF2-40B4-BE49-F238E27FC236}">
              <a16:creationId xmlns:a16="http://schemas.microsoft.com/office/drawing/2014/main" id="{F4A33968-E8F5-4F65-9819-C00A3C655B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75" name="Text 19">
          <a:extLst>
            <a:ext uri="{FF2B5EF4-FFF2-40B4-BE49-F238E27FC236}">
              <a16:creationId xmlns:a16="http://schemas.microsoft.com/office/drawing/2014/main" id="{A6AAB528-2C7D-4650-B15A-E11C4DED661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76" name="Text 19">
          <a:extLst>
            <a:ext uri="{FF2B5EF4-FFF2-40B4-BE49-F238E27FC236}">
              <a16:creationId xmlns:a16="http://schemas.microsoft.com/office/drawing/2014/main" id="{3185E8FA-916E-4422-BDA3-67DEDE55246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77" name="Text 19">
          <a:extLst>
            <a:ext uri="{FF2B5EF4-FFF2-40B4-BE49-F238E27FC236}">
              <a16:creationId xmlns:a16="http://schemas.microsoft.com/office/drawing/2014/main" id="{159231F1-8609-47CF-A44F-40C3EEC9F46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78" name="Text 19">
          <a:extLst>
            <a:ext uri="{FF2B5EF4-FFF2-40B4-BE49-F238E27FC236}">
              <a16:creationId xmlns:a16="http://schemas.microsoft.com/office/drawing/2014/main" id="{349189F4-70BD-4453-97F2-9FA36A32721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79" name="Text 19">
          <a:extLst>
            <a:ext uri="{FF2B5EF4-FFF2-40B4-BE49-F238E27FC236}">
              <a16:creationId xmlns:a16="http://schemas.microsoft.com/office/drawing/2014/main" id="{D69B27EB-D093-49B2-9513-A74A1858BA2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80" name="Text 19">
          <a:extLst>
            <a:ext uri="{FF2B5EF4-FFF2-40B4-BE49-F238E27FC236}">
              <a16:creationId xmlns:a16="http://schemas.microsoft.com/office/drawing/2014/main" id="{F31A6FEC-D469-44B1-B7E6-6EDD41A915C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81" name="Text 19">
          <a:extLst>
            <a:ext uri="{FF2B5EF4-FFF2-40B4-BE49-F238E27FC236}">
              <a16:creationId xmlns:a16="http://schemas.microsoft.com/office/drawing/2014/main" id="{F51704C6-F565-40DE-8AC7-B7F8B816215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82" name="Text 19">
          <a:extLst>
            <a:ext uri="{FF2B5EF4-FFF2-40B4-BE49-F238E27FC236}">
              <a16:creationId xmlns:a16="http://schemas.microsoft.com/office/drawing/2014/main" id="{D22F3F31-21A6-4A58-992F-ADD57804BF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83" name="Text 19">
          <a:extLst>
            <a:ext uri="{FF2B5EF4-FFF2-40B4-BE49-F238E27FC236}">
              <a16:creationId xmlns:a16="http://schemas.microsoft.com/office/drawing/2014/main" id="{0DFB6A67-1CEB-4390-A86A-7415F3AC926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84" name="Text 19">
          <a:extLst>
            <a:ext uri="{FF2B5EF4-FFF2-40B4-BE49-F238E27FC236}">
              <a16:creationId xmlns:a16="http://schemas.microsoft.com/office/drawing/2014/main" id="{0E198675-EF94-422C-A1F0-39F8CC8456B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85" name="Text 19">
          <a:extLst>
            <a:ext uri="{FF2B5EF4-FFF2-40B4-BE49-F238E27FC236}">
              <a16:creationId xmlns:a16="http://schemas.microsoft.com/office/drawing/2014/main" id="{4EB7B1AF-1E82-4F37-BE6C-3AD3400501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86" name="Text 19">
          <a:extLst>
            <a:ext uri="{FF2B5EF4-FFF2-40B4-BE49-F238E27FC236}">
              <a16:creationId xmlns:a16="http://schemas.microsoft.com/office/drawing/2014/main" id="{1093E86A-28CC-4A26-9F5E-F9E207B29D5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87" name="Text 19">
          <a:extLst>
            <a:ext uri="{FF2B5EF4-FFF2-40B4-BE49-F238E27FC236}">
              <a16:creationId xmlns:a16="http://schemas.microsoft.com/office/drawing/2014/main" id="{493B826D-300B-4DC2-8B27-2B2A5C15988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88" name="Text 19">
          <a:extLst>
            <a:ext uri="{FF2B5EF4-FFF2-40B4-BE49-F238E27FC236}">
              <a16:creationId xmlns:a16="http://schemas.microsoft.com/office/drawing/2014/main" id="{51397E3B-1FBA-4937-8D2B-E1D14869367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89" name="Text 19">
          <a:extLst>
            <a:ext uri="{FF2B5EF4-FFF2-40B4-BE49-F238E27FC236}">
              <a16:creationId xmlns:a16="http://schemas.microsoft.com/office/drawing/2014/main" id="{85A1BAF1-40A4-4A6B-B88E-8A313F2276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90" name="Text 19">
          <a:extLst>
            <a:ext uri="{FF2B5EF4-FFF2-40B4-BE49-F238E27FC236}">
              <a16:creationId xmlns:a16="http://schemas.microsoft.com/office/drawing/2014/main" id="{0E16B1EF-035A-4621-A471-0D2E4CC7C41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91" name="Text 19">
          <a:extLst>
            <a:ext uri="{FF2B5EF4-FFF2-40B4-BE49-F238E27FC236}">
              <a16:creationId xmlns:a16="http://schemas.microsoft.com/office/drawing/2014/main" id="{12C68118-EA08-4E1B-A594-3925FF9C56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92" name="Text 19">
          <a:extLst>
            <a:ext uri="{FF2B5EF4-FFF2-40B4-BE49-F238E27FC236}">
              <a16:creationId xmlns:a16="http://schemas.microsoft.com/office/drawing/2014/main" id="{A9606AA0-0051-48B7-B3B4-C5CE30944C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93" name="Text 19">
          <a:extLst>
            <a:ext uri="{FF2B5EF4-FFF2-40B4-BE49-F238E27FC236}">
              <a16:creationId xmlns:a16="http://schemas.microsoft.com/office/drawing/2014/main" id="{47141D65-8596-4819-BB32-271E3BE7907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94" name="Text 19">
          <a:extLst>
            <a:ext uri="{FF2B5EF4-FFF2-40B4-BE49-F238E27FC236}">
              <a16:creationId xmlns:a16="http://schemas.microsoft.com/office/drawing/2014/main" id="{825F362B-ADB3-4266-8AA0-5A75D387EC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95" name="Text 19">
          <a:extLst>
            <a:ext uri="{FF2B5EF4-FFF2-40B4-BE49-F238E27FC236}">
              <a16:creationId xmlns:a16="http://schemas.microsoft.com/office/drawing/2014/main" id="{2D2EDAFC-284B-4B7D-86B1-B4856FDE453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96" name="Text 19">
          <a:extLst>
            <a:ext uri="{FF2B5EF4-FFF2-40B4-BE49-F238E27FC236}">
              <a16:creationId xmlns:a16="http://schemas.microsoft.com/office/drawing/2014/main" id="{75B8537A-97FC-4D68-8FB3-14C4D8998D9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97" name="Text 19">
          <a:extLst>
            <a:ext uri="{FF2B5EF4-FFF2-40B4-BE49-F238E27FC236}">
              <a16:creationId xmlns:a16="http://schemas.microsoft.com/office/drawing/2014/main" id="{F3C8F592-27F6-47E8-BB07-9733EF288D4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98" name="Text 19">
          <a:extLst>
            <a:ext uri="{FF2B5EF4-FFF2-40B4-BE49-F238E27FC236}">
              <a16:creationId xmlns:a16="http://schemas.microsoft.com/office/drawing/2014/main" id="{791E6F5F-D963-4359-A4A4-9C463163805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499" name="Text 19">
          <a:extLst>
            <a:ext uri="{FF2B5EF4-FFF2-40B4-BE49-F238E27FC236}">
              <a16:creationId xmlns:a16="http://schemas.microsoft.com/office/drawing/2014/main" id="{0B487013-9ADF-458F-8B5D-0872D04FA08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00" name="Text 19">
          <a:extLst>
            <a:ext uri="{FF2B5EF4-FFF2-40B4-BE49-F238E27FC236}">
              <a16:creationId xmlns:a16="http://schemas.microsoft.com/office/drawing/2014/main" id="{F6D1CB5E-2649-4ECD-8AF3-E2D777FCB64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01" name="Text 19">
          <a:extLst>
            <a:ext uri="{FF2B5EF4-FFF2-40B4-BE49-F238E27FC236}">
              <a16:creationId xmlns:a16="http://schemas.microsoft.com/office/drawing/2014/main" id="{204A8E33-D036-4666-A496-A8D50B0F296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02" name="Text 19">
          <a:extLst>
            <a:ext uri="{FF2B5EF4-FFF2-40B4-BE49-F238E27FC236}">
              <a16:creationId xmlns:a16="http://schemas.microsoft.com/office/drawing/2014/main" id="{D0ABAEC0-C6D9-45F1-B3C7-8FD84DEF1DA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03" name="Text 19">
          <a:extLst>
            <a:ext uri="{FF2B5EF4-FFF2-40B4-BE49-F238E27FC236}">
              <a16:creationId xmlns:a16="http://schemas.microsoft.com/office/drawing/2014/main" id="{555DC417-25D3-41DC-B443-F702DA63EED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04" name="Text 19">
          <a:extLst>
            <a:ext uri="{FF2B5EF4-FFF2-40B4-BE49-F238E27FC236}">
              <a16:creationId xmlns:a16="http://schemas.microsoft.com/office/drawing/2014/main" id="{037DC29A-BA11-42ED-9B4E-EFB8C6030F7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05" name="Text 19">
          <a:extLst>
            <a:ext uri="{FF2B5EF4-FFF2-40B4-BE49-F238E27FC236}">
              <a16:creationId xmlns:a16="http://schemas.microsoft.com/office/drawing/2014/main" id="{7CE3B90A-BC0E-4579-81B5-0C8DD017727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06" name="Text 19">
          <a:extLst>
            <a:ext uri="{FF2B5EF4-FFF2-40B4-BE49-F238E27FC236}">
              <a16:creationId xmlns:a16="http://schemas.microsoft.com/office/drawing/2014/main" id="{65619D9E-BA85-447A-9C7D-7C6682AF718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07" name="Text 19">
          <a:extLst>
            <a:ext uri="{FF2B5EF4-FFF2-40B4-BE49-F238E27FC236}">
              <a16:creationId xmlns:a16="http://schemas.microsoft.com/office/drawing/2014/main" id="{61E60A28-D765-49BA-B659-E8D3588F300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08" name="Text 19">
          <a:extLst>
            <a:ext uri="{FF2B5EF4-FFF2-40B4-BE49-F238E27FC236}">
              <a16:creationId xmlns:a16="http://schemas.microsoft.com/office/drawing/2014/main" id="{6EDF8652-8BC5-4B61-89E3-EC160E8E30A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09" name="Text 19">
          <a:extLst>
            <a:ext uri="{FF2B5EF4-FFF2-40B4-BE49-F238E27FC236}">
              <a16:creationId xmlns:a16="http://schemas.microsoft.com/office/drawing/2014/main" id="{4886A8CE-DDFA-4484-9298-F5268F7592C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10" name="Text 19">
          <a:extLst>
            <a:ext uri="{FF2B5EF4-FFF2-40B4-BE49-F238E27FC236}">
              <a16:creationId xmlns:a16="http://schemas.microsoft.com/office/drawing/2014/main" id="{1F25530C-BFE2-4845-80B4-69886EE4120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11" name="Text 19">
          <a:extLst>
            <a:ext uri="{FF2B5EF4-FFF2-40B4-BE49-F238E27FC236}">
              <a16:creationId xmlns:a16="http://schemas.microsoft.com/office/drawing/2014/main" id="{6222AC3F-9CDB-46B5-8B10-E3EBF4FBFE6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12" name="Text 19">
          <a:extLst>
            <a:ext uri="{FF2B5EF4-FFF2-40B4-BE49-F238E27FC236}">
              <a16:creationId xmlns:a16="http://schemas.microsoft.com/office/drawing/2014/main" id="{E3D21C50-5410-4C18-9119-CE681F8F6C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13" name="Text 19">
          <a:extLst>
            <a:ext uri="{FF2B5EF4-FFF2-40B4-BE49-F238E27FC236}">
              <a16:creationId xmlns:a16="http://schemas.microsoft.com/office/drawing/2014/main" id="{DC076BC7-714A-4D1A-BDA1-0B6F5E5348A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14" name="Text 19">
          <a:extLst>
            <a:ext uri="{FF2B5EF4-FFF2-40B4-BE49-F238E27FC236}">
              <a16:creationId xmlns:a16="http://schemas.microsoft.com/office/drawing/2014/main" id="{C390CFF4-BC91-44E4-A609-834AB7576BD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15" name="Text 19">
          <a:extLst>
            <a:ext uri="{FF2B5EF4-FFF2-40B4-BE49-F238E27FC236}">
              <a16:creationId xmlns:a16="http://schemas.microsoft.com/office/drawing/2014/main" id="{692CD586-E209-4B42-869B-B61410A713C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16" name="Text 19">
          <a:extLst>
            <a:ext uri="{FF2B5EF4-FFF2-40B4-BE49-F238E27FC236}">
              <a16:creationId xmlns:a16="http://schemas.microsoft.com/office/drawing/2014/main" id="{4C073812-AED4-46CE-8E66-128E3389CBC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17" name="Text 19">
          <a:extLst>
            <a:ext uri="{FF2B5EF4-FFF2-40B4-BE49-F238E27FC236}">
              <a16:creationId xmlns:a16="http://schemas.microsoft.com/office/drawing/2014/main" id="{370A2F0B-2AE9-4DE1-8C75-23D2C43DE87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18" name="Text 19">
          <a:extLst>
            <a:ext uri="{FF2B5EF4-FFF2-40B4-BE49-F238E27FC236}">
              <a16:creationId xmlns:a16="http://schemas.microsoft.com/office/drawing/2014/main" id="{2DA817E1-082E-45D6-BE4A-53E64AD8326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19" name="Text 19">
          <a:extLst>
            <a:ext uri="{FF2B5EF4-FFF2-40B4-BE49-F238E27FC236}">
              <a16:creationId xmlns:a16="http://schemas.microsoft.com/office/drawing/2014/main" id="{1198EB2A-96B0-4495-AAA3-509B6B7DCB0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20" name="Text 19">
          <a:extLst>
            <a:ext uri="{FF2B5EF4-FFF2-40B4-BE49-F238E27FC236}">
              <a16:creationId xmlns:a16="http://schemas.microsoft.com/office/drawing/2014/main" id="{20569657-D824-46DD-BE7C-2EC334C03D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21" name="Text 19">
          <a:extLst>
            <a:ext uri="{FF2B5EF4-FFF2-40B4-BE49-F238E27FC236}">
              <a16:creationId xmlns:a16="http://schemas.microsoft.com/office/drawing/2014/main" id="{6E1FC186-534B-44C7-BDC6-E086EBD04D3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22" name="Text 19">
          <a:extLst>
            <a:ext uri="{FF2B5EF4-FFF2-40B4-BE49-F238E27FC236}">
              <a16:creationId xmlns:a16="http://schemas.microsoft.com/office/drawing/2014/main" id="{9C49948E-1649-43BE-967D-74221173A5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23" name="Text 19">
          <a:extLst>
            <a:ext uri="{FF2B5EF4-FFF2-40B4-BE49-F238E27FC236}">
              <a16:creationId xmlns:a16="http://schemas.microsoft.com/office/drawing/2014/main" id="{391349C6-6802-419A-BC7D-2AD1EF48BF7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24" name="Text 19">
          <a:extLst>
            <a:ext uri="{FF2B5EF4-FFF2-40B4-BE49-F238E27FC236}">
              <a16:creationId xmlns:a16="http://schemas.microsoft.com/office/drawing/2014/main" id="{CBBFD9FF-CCF6-4E9E-B1CD-ACFFA12DC40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25" name="Text 19">
          <a:extLst>
            <a:ext uri="{FF2B5EF4-FFF2-40B4-BE49-F238E27FC236}">
              <a16:creationId xmlns:a16="http://schemas.microsoft.com/office/drawing/2014/main" id="{D00B1EBE-2379-41CE-B535-CBD3294238E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26" name="Text 19">
          <a:extLst>
            <a:ext uri="{FF2B5EF4-FFF2-40B4-BE49-F238E27FC236}">
              <a16:creationId xmlns:a16="http://schemas.microsoft.com/office/drawing/2014/main" id="{3A51FA54-BE54-49F2-AD06-2BDBB147D8A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27" name="Text 19">
          <a:extLst>
            <a:ext uri="{FF2B5EF4-FFF2-40B4-BE49-F238E27FC236}">
              <a16:creationId xmlns:a16="http://schemas.microsoft.com/office/drawing/2014/main" id="{C010C5DC-A72B-453F-B9FA-8AF649E331A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28" name="Text 19">
          <a:extLst>
            <a:ext uri="{FF2B5EF4-FFF2-40B4-BE49-F238E27FC236}">
              <a16:creationId xmlns:a16="http://schemas.microsoft.com/office/drawing/2014/main" id="{26463B4C-6A83-49F3-AF99-60DCB97835F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29" name="Text 19">
          <a:extLst>
            <a:ext uri="{FF2B5EF4-FFF2-40B4-BE49-F238E27FC236}">
              <a16:creationId xmlns:a16="http://schemas.microsoft.com/office/drawing/2014/main" id="{EEF67FC0-8692-4F1E-A4C1-B7F749A4D0F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30" name="Text 19">
          <a:extLst>
            <a:ext uri="{FF2B5EF4-FFF2-40B4-BE49-F238E27FC236}">
              <a16:creationId xmlns:a16="http://schemas.microsoft.com/office/drawing/2014/main" id="{3E8A0A4C-F5DA-49E0-9275-86CEB3A8EDC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31" name="Text 19">
          <a:extLst>
            <a:ext uri="{FF2B5EF4-FFF2-40B4-BE49-F238E27FC236}">
              <a16:creationId xmlns:a16="http://schemas.microsoft.com/office/drawing/2014/main" id="{0643A8B6-03D2-4308-BFD7-9D301B9CCDB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32" name="Text 19">
          <a:extLst>
            <a:ext uri="{FF2B5EF4-FFF2-40B4-BE49-F238E27FC236}">
              <a16:creationId xmlns:a16="http://schemas.microsoft.com/office/drawing/2014/main" id="{902316DA-E828-4D19-8E8D-352CC057987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33" name="Text 19">
          <a:extLst>
            <a:ext uri="{FF2B5EF4-FFF2-40B4-BE49-F238E27FC236}">
              <a16:creationId xmlns:a16="http://schemas.microsoft.com/office/drawing/2014/main" id="{60415341-37D1-4CB2-ACDD-DA98EA56DEB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34" name="Text 19">
          <a:extLst>
            <a:ext uri="{FF2B5EF4-FFF2-40B4-BE49-F238E27FC236}">
              <a16:creationId xmlns:a16="http://schemas.microsoft.com/office/drawing/2014/main" id="{0EEE01CF-20AF-433C-B842-4E269A4714A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35" name="Text 19">
          <a:extLst>
            <a:ext uri="{FF2B5EF4-FFF2-40B4-BE49-F238E27FC236}">
              <a16:creationId xmlns:a16="http://schemas.microsoft.com/office/drawing/2014/main" id="{31DC1758-5D7D-4D60-B1D2-D3541AA6988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36" name="Text 19">
          <a:extLst>
            <a:ext uri="{FF2B5EF4-FFF2-40B4-BE49-F238E27FC236}">
              <a16:creationId xmlns:a16="http://schemas.microsoft.com/office/drawing/2014/main" id="{4B8D8B6E-097A-4C41-9B5C-D8FCCD7170E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37" name="Text 19">
          <a:extLst>
            <a:ext uri="{FF2B5EF4-FFF2-40B4-BE49-F238E27FC236}">
              <a16:creationId xmlns:a16="http://schemas.microsoft.com/office/drawing/2014/main" id="{5499514B-DFC7-48A8-8570-714538E0E67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38" name="Text 19">
          <a:extLst>
            <a:ext uri="{FF2B5EF4-FFF2-40B4-BE49-F238E27FC236}">
              <a16:creationId xmlns:a16="http://schemas.microsoft.com/office/drawing/2014/main" id="{066EED6E-74F3-43C1-9BE0-906FE82CB8A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39" name="Text 19">
          <a:extLst>
            <a:ext uri="{FF2B5EF4-FFF2-40B4-BE49-F238E27FC236}">
              <a16:creationId xmlns:a16="http://schemas.microsoft.com/office/drawing/2014/main" id="{8EB1CBAE-1DB1-4517-8B6B-E0C7C78E69E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40" name="Text 19">
          <a:extLst>
            <a:ext uri="{FF2B5EF4-FFF2-40B4-BE49-F238E27FC236}">
              <a16:creationId xmlns:a16="http://schemas.microsoft.com/office/drawing/2014/main" id="{959BF861-C1CE-49D5-AA67-5A48DCB6484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41" name="Text 19">
          <a:extLst>
            <a:ext uri="{FF2B5EF4-FFF2-40B4-BE49-F238E27FC236}">
              <a16:creationId xmlns:a16="http://schemas.microsoft.com/office/drawing/2014/main" id="{22D8C27F-7252-4645-ACE0-C49CCEB7F4D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42" name="Text 19">
          <a:extLst>
            <a:ext uri="{FF2B5EF4-FFF2-40B4-BE49-F238E27FC236}">
              <a16:creationId xmlns:a16="http://schemas.microsoft.com/office/drawing/2014/main" id="{1EBFCF96-F974-4F8F-AFA6-30E7DC2273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43" name="Text 19">
          <a:extLst>
            <a:ext uri="{FF2B5EF4-FFF2-40B4-BE49-F238E27FC236}">
              <a16:creationId xmlns:a16="http://schemas.microsoft.com/office/drawing/2014/main" id="{DB8F24A7-9B0C-42AE-BC86-27528FED243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44" name="Text 19">
          <a:extLst>
            <a:ext uri="{FF2B5EF4-FFF2-40B4-BE49-F238E27FC236}">
              <a16:creationId xmlns:a16="http://schemas.microsoft.com/office/drawing/2014/main" id="{D7F30924-695F-4587-B5E3-2C732AA1F3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45" name="Text 19">
          <a:extLst>
            <a:ext uri="{FF2B5EF4-FFF2-40B4-BE49-F238E27FC236}">
              <a16:creationId xmlns:a16="http://schemas.microsoft.com/office/drawing/2014/main" id="{7030DA2D-26A9-4AB9-A69E-CE316247CA7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46" name="Text 19">
          <a:extLst>
            <a:ext uri="{FF2B5EF4-FFF2-40B4-BE49-F238E27FC236}">
              <a16:creationId xmlns:a16="http://schemas.microsoft.com/office/drawing/2014/main" id="{2F8B6AFB-A281-49C7-B8CA-E5CA76CA37B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47" name="Text 19">
          <a:extLst>
            <a:ext uri="{FF2B5EF4-FFF2-40B4-BE49-F238E27FC236}">
              <a16:creationId xmlns:a16="http://schemas.microsoft.com/office/drawing/2014/main" id="{2CBCBDE7-8084-4D51-AD61-74CC55C3F14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48" name="Text 19">
          <a:extLst>
            <a:ext uri="{FF2B5EF4-FFF2-40B4-BE49-F238E27FC236}">
              <a16:creationId xmlns:a16="http://schemas.microsoft.com/office/drawing/2014/main" id="{7051396C-E1FD-4711-8A6F-EB50E5FA5C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49" name="Text 19">
          <a:extLst>
            <a:ext uri="{FF2B5EF4-FFF2-40B4-BE49-F238E27FC236}">
              <a16:creationId xmlns:a16="http://schemas.microsoft.com/office/drawing/2014/main" id="{F7240AE9-3A39-4F82-84F2-E495C4DAF73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50" name="Text 19">
          <a:extLst>
            <a:ext uri="{FF2B5EF4-FFF2-40B4-BE49-F238E27FC236}">
              <a16:creationId xmlns:a16="http://schemas.microsoft.com/office/drawing/2014/main" id="{8A37DF17-79F7-419C-8EBB-6534F7A5CE9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51" name="Text 19">
          <a:extLst>
            <a:ext uri="{FF2B5EF4-FFF2-40B4-BE49-F238E27FC236}">
              <a16:creationId xmlns:a16="http://schemas.microsoft.com/office/drawing/2014/main" id="{D8FCDFBC-2C91-4EC4-A1A4-3C5A74BD40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52" name="Text 19">
          <a:extLst>
            <a:ext uri="{FF2B5EF4-FFF2-40B4-BE49-F238E27FC236}">
              <a16:creationId xmlns:a16="http://schemas.microsoft.com/office/drawing/2014/main" id="{56F4EE8E-8F36-43C4-85EB-64FAA88BB54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53" name="Text 19">
          <a:extLst>
            <a:ext uri="{FF2B5EF4-FFF2-40B4-BE49-F238E27FC236}">
              <a16:creationId xmlns:a16="http://schemas.microsoft.com/office/drawing/2014/main" id="{9EA3995D-B1D9-44D6-A89A-118C4E87695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54" name="Text 19">
          <a:extLst>
            <a:ext uri="{FF2B5EF4-FFF2-40B4-BE49-F238E27FC236}">
              <a16:creationId xmlns:a16="http://schemas.microsoft.com/office/drawing/2014/main" id="{8016BA40-7631-46B9-9319-889FB208AB2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55" name="Text 19">
          <a:extLst>
            <a:ext uri="{FF2B5EF4-FFF2-40B4-BE49-F238E27FC236}">
              <a16:creationId xmlns:a16="http://schemas.microsoft.com/office/drawing/2014/main" id="{ACC1CE62-717C-48C5-915F-CE3138839D3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56" name="Text 19">
          <a:extLst>
            <a:ext uri="{FF2B5EF4-FFF2-40B4-BE49-F238E27FC236}">
              <a16:creationId xmlns:a16="http://schemas.microsoft.com/office/drawing/2014/main" id="{935FF5BB-EF70-4DF8-831F-BC75C7C8794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57" name="Text 19">
          <a:extLst>
            <a:ext uri="{FF2B5EF4-FFF2-40B4-BE49-F238E27FC236}">
              <a16:creationId xmlns:a16="http://schemas.microsoft.com/office/drawing/2014/main" id="{8D6B3A1D-69D0-4363-8611-B7BECD8BA42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58" name="Text 19">
          <a:extLst>
            <a:ext uri="{FF2B5EF4-FFF2-40B4-BE49-F238E27FC236}">
              <a16:creationId xmlns:a16="http://schemas.microsoft.com/office/drawing/2014/main" id="{CDACCF6A-E41B-4FE0-92B7-CF47D1D72DF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59" name="Text 19">
          <a:extLst>
            <a:ext uri="{FF2B5EF4-FFF2-40B4-BE49-F238E27FC236}">
              <a16:creationId xmlns:a16="http://schemas.microsoft.com/office/drawing/2014/main" id="{16753ACE-863E-4EB5-BD89-FCA63BFB5C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60" name="Text 19">
          <a:extLst>
            <a:ext uri="{FF2B5EF4-FFF2-40B4-BE49-F238E27FC236}">
              <a16:creationId xmlns:a16="http://schemas.microsoft.com/office/drawing/2014/main" id="{92E3AE1E-6C4C-4065-A730-260236B1878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61" name="Text 19">
          <a:extLst>
            <a:ext uri="{FF2B5EF4-FFF2-40B4-BE49-F238E27FC236}">
              <a16:creationId xmlns:a16="http://schemas.microsoft.com/office/drawing/2014/main" id="{E7181F83-9AD4-4DE0-9818-BF4F612C2FF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62" name="Text 19">
          <a:extLst>
            <a:ext uri="{FF2B5EF4-FFF2-40B4-BE49-F238E27FC236}">
              <a16:creationId xmlns:a16="http://schemas.microsoft.com/office/drawing/2014/main" id="{DF9D7FFA-33C6-45DD-A17A-2E5E28DE440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63" name="Text 19">
          <a:extLst>
            <a:ext uri="{FF2B5EF4-FFF2-40B4-BE49-F238E27FC236}">
              <a16:creationId xmlns:a16="http://schemas.microsoft.com/office/drawing/2014/main" id="{2CF324DD-732B-4F99-B621-64E8487F6FA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64" name="Text 19">
          <a:extLst>
            <a:ext uri="{FF2B5EF4-FFF2-40B4-BE49-F238E27FC236}">
              <a16:creationId xmlns:a16="http://schemas.microsoft.com/office/drawing/2014/main" id="{E6953F01-548E-41A6-B9B0-E356C0B3386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65" name="Text 19">
          <a:extLst>
            <a:ext uri="{FF2B5EF4-FFF2-40B4-BE49-F238E27FC236}">
              <a16:creationId xmlns:a16="http://schemas.microsoft.com/office/drawing/2014/main" id="{00F41DB6-E247-4851-8910-97A5AAE04ED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66" name="Text 19">
          <a:extLst>
            <a:ext uri="{FF2B5EF4-FFF2-40B4-BE49-F238E27FC236}">
              <a16:creationId xmlns:a16="http://schemas.microsoft.com/office/drawing/2014/main" id="{BF74018A-E143-4F22-9927-40EC30CD27D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67" name="Text 19">
          <a:extLst>
            <a:ext uri="{FF2B5EF4-FFF2-40B4-BE49-F238E27FC236}">
              <a16:creationId xmlns:a16="http://schemas.microsoft.com/office/drawing/2014/main" id="{8F2EB35A-6E6A-4B74-95B1-D270B902E58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68" name="Text 19">
          <a:extLst>
            <a:ext uri="{FF2B5EF4-FFF2-40B4-BE49-F238E27FC236}">
              <a16:creationId xmlns:a16="http://schemas.microsoft.com/office/drawing/2014/main" id="{0B2F61A2-147E-42E9-BF04-4B1E7909253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69" name="Text 19">
          <a:extLst>
            <a:ext uri="{FF2B5EF4-FFF2-40B4-BE49-F238E27FC236}">
              <a16:creationId xmlns:a16="http://schemas.microsoft.com/office/drawing/2014/main" id="{F6C01FFB-A6F4-47D3-A252-2B5C832E9F9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70" name="Text 19">
          <a:extLst>
            <a:ext uri="{FF2B5EF4-FFF2-40B4-BE49-F238E27FC236}">
              <a16:creationId xmlns:a16="http://schemas.microsoft.com/office/drawing/2014/main" id="{045EA913-6F59-4EAC-9303-3679B0F7DD3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71" name="Text 19">
          <a:extLst>
            <a:ext uri="{FF2B5EF4-FFF2-40B4-BE49-F238E27FC236}">
              <a16:creationId xmlns:a16="http://schemas.microsoft.com/office/drawing/2014/main" id="{D84A5697-E7B5-4C1D-A156-E553FE96CD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72" name="Text 19">
          <a:extLst>
            <a:ext uri="{FF2B5EF4-FFF2-40B4-BE49-F238E27FC236}">
              <a16:creationId xmlns:a16="http://schemas.microsoft.com/office/drawing/2014/main" id="{AF929CF0-BC88-41B4-9DB4-9A608A8FA5F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73" name="Text 19">
          <a:extLst>
            <a:ext uri="{FF2B5EF4-FFF2-40B4-BE49-F238E27FC236}">
              <a16:creationId xmlns:a16="http://schemas.microsoft.com/office/drawing/2014/main" id="{067B15D3-7FE3-4842-B629-EC4F0D42EB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74" name="Text 19">
          <a:extLst>
            <a:ext uri="{FF2B5EF4-FFF2-40B4-BE49-F238E27FC236}">
              <a16:creationId xmlns:a16="http://schemas.microsoft.com/office/drawing/2014/main" id="{3A30D20E-BDD1-4D1C-866D-E3CBE5F08A5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75" name="Text 19">
          <a:extLst>
            <a:ext uri="{FF2B5EF4-FFF2-40B4-BE49-F238E27FC236}">
              <a16:creationId xmlns:a16="http://schemas.microsoft.com/office/drawing/2014/main" id="{4D46D741-C31C-4B6A-921C-76E846F178B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76" name="Text 19">
          <a:extLst>
            <a:ext uri="{FF2B5EF4-FFF2-40B4-BE49-F238E27FC236}">
              <a16:creationId xmlns:a16="http://schemas.microsoft.com/office/drawing/2014/main" id="{A1068EFB-2658-498D-8182-A7ED103A10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77" name="Text 19">
          <a:extLst>
            <a:ext uri="{FF2B5EF4-FFF2-40B4-BE49-F238E27FC236}">
              <a16:creationId xmlns:a16="http://schemas.microsoft.com/office/drawing/2014/main" id="{22614F76-2A67-43D3-8590-C0E42BB9DCD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78" name="Text 19">
          <a:extLst>
            <a:ext uri="{FF2B5EF4-FFF2-40B4-BE49-F238E27FC236}">
              <a16:creationId xmlns:a16="http://schemas.microsoft.com/office/drawing/2014/main" id="{202FB6FC-871D-439E-94DB-F50028D9F39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79" name="Text 19">
          <a:extLst>
            <a:ext uri="{FF2B5EF4-FFF2-40B4-BE49-F238E27FC236}">
              <a16:creationId xmlns:a16="http://schemas.microsoft.com/office/drawing/2014/main" id="{D9C562FA-6CC0-40AB-AED8-2CC41C1E92F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80" name="Text 19">
          <a:extLst>
            <a:ext uri="{FF2B5EF4-FFF2-40B4-BE49-F238E27FC236}">
              <a16:creationId xmlns:a16="http://schemas.microsoft.com/office/drawing/2014/main" id="{E8DF4E14-D4C3-4833-B31C-C2B78BE803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81" name="Text 19">
          <a:extLst>
            <a:ext uri="{FF2B5EF4-FFF2-40B4-BE49-F238E27FC236}">
              <a16:creationId xmlns:a16="http://schemas.microsoft.com/office/drawing/2014/main" id="{7FB2B457-10F1-4156-B838-E78B66D56A3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82" name="Text 19">
          <a:extLst>
            <a:ext uri="{FF2B5EF4-FFF2-40B4-BE49-F238E27FC236}">
              <a16:creationId xmlns:a16="http://schemas.microsoft.com/office/drawing/2014/main" id="{7731E5F5-1886-4C5D-A99A-FC3678F2B6B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83" name="Text 19">
          <a:extLst>
            <a:ext uri="{FF2B5EF4-FFF2-40B4-BE49-F238E27FC236}">
              <a16:creationId xmlns:a16="http://schemas.microsoft.com/office/drawing/2014/main" id="{80E7FCFF-FE0C-4DD2-9158-49070270F95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84" name="Text 19">
          <a:extLst>
            <a:ext uri="{FF2B5EF4-FFF2-40B4-BE49-F238E27FC236}">
              <a16:creationId xmlns:a16="http://schemas.microsoft.com/office/drawing/2014/main" id="{722716A1-5325-49BA-AFA1-54AF82A0011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85" name="Text 19">
          <a:extLst>
            <a:ext uri="{FF2B5EF4-FFF2-40B4-BE49-F238E27FC236}">
              <a16:creationId xmlns:a16="http://schemas.microsoft.com/office/drawing/2014/main" id="{5CFFC11F-9A6D-4925-A65B-5C81AB1012E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86" name="Text 19">
          <a:extLst>
            <a:ext uri="{FF2B5EF4-FFF2-40B4-BE49-F238E27FC236}">
              <a16:creationId xmlns:a16="http://schemas.microsoft.com/office/drawing/2014/main" id="{7684620D-7582-444C-8DA7-CE5156B47C3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87" name="Text 19">
          <a:extLst>
            <a:ext uri="{FF2B5EF4-FFF2-40B4-BE49-F238E27FC236}">
              <a16:creationId xmlns:a16="http://schemas.microsoft.com/office/drawing/2014/main" id="{8F5D0A1A-65B7-448F-BC63-6152C3AD39B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88" name="Text 19">
          <a:extLst>
            <a:ext uri="{FF2B5EF4-FFF2-40B4-BE49-F238E27FC236}">
              <a16:creationId xmlns:a16="http://schemas.microsoft.com/office/drawing/2014/main" id="{960DCFFB-1B58-405B-9E90-3B72B00A6FB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89" name="Text 19">
          <a:extLst>
            <a:ext uri="{FF2B5EF4-FFF2-40B4-BE49-F238E27FC236}">
              <a16:creationId xmlns:a16="http://schemas.microsoft.com/office/drawing/2014/main" id="{E6FF730F-240B-4D9C-9EC3-F3ECA01FDC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90" name="Text 19">
          <a:extLst>
            <a:ext uri="{FF2B5EF4-FFF2-40B4-BE49-F238E27FC236}">
              <a16:creationId xmlns:a16="http://schemas.microsoft.com/office/drawing/2014/main" id="{A8BFB124-3290-402D-AA14-7760A2721D1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91" name="Text 19">
          <a:extLst>
            <a:ext uri="{FF2B5EF4-FFF2-40B4-BE49-F238E27FC236}">
              <a16:creationId xmlns:a16="http://schemas.microsoft.com/office/drawing/2014/main" id="{667089C3-1872-45B5-A778-1F0E0C9760E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92" name="Text 19">
          <a:extLst>
            <a:ext uri="{FF2B5EF4-FFF2-40B4-BE49-F238E27FC236}">
              <a16:creationId xmlns:a16="http://schemas.microsoft.com/office/drawing/2014/main" id="{F807D642-AB3C-4F08-8CAD-7C08C01F593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93" name="Text 19">
          <a:extLst>
            <a:ext uri="{FF2B5EF4-FFF2-40B4-BE49-F238E27FC236}">
              <a16:creationId xmlns:a16="http://schemas.microsoft.com/office/drawing/2014/main" id="{0B76D4DB-D2F8-4AE7-888E-E8075654BC8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94" name="Text 19">
          <a:extLst>
            <a:ext uri="{FF2B5EF4-FFF2-40B4-BE49-F238E27FC236}">
              <a16:creationId xmlns:a16="http://schemas.microsoft.com/office/drawing/2014/main" id="{AFE1BA8C-14AC-4A54-8830-07412B802E1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95" name="Text 19">
          <a:extLst>
            <a:ext uri="{FF2B5EF4-FFF2-40B4-BE49-F238E27FC236}">
              <a16:creationId xmlns:a16="http://schemas.microsoft.com/office/drawing/2014/main" id="{8670B5AC-6AD0-42EE-A1C1-6C6AB00A353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96" name="Text 19">
          <a:extLst>
            <a:ext uri="{FF2B5EF4-FFF2-40B4-BE49-F238E27FC236}">
              <a16:creationId xmlns:a16="http://schemas.microsoft.com/office/drawing/2014/main" id="{CD812EE2-8198-4D9D-A885-7DE613EB1A0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97" name="Text 19">
          <a:extLst>
            <a:ext uri="{FF2B5EF4-FFF2-40B4-BE49-F238E27FC236}">
              <a16:creationId xmlns:a16="http://schemas.microsoft.com/office/drawing/2014/main" id="{B0DABF1D-87B8-4E6A-B4D9-94CA2D3456A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98" name="Text 19">
          <a:extLst>
            <a:ext uri="{FF2B5EF4-FFF2-40B4-BE49-F238E27FC236}">
              <a16:creationId xmlns:a16="http://schemas.microsoft.com/office/drawing/2014/main" id="{A387A5BF-718D-4C4C-8CAA-00A39E25B0C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599" name="Text 19">
          <a:extLst>
            <a:ext uri="{FF2B5EF4-FFF2-40B4-BE49-F238E27FC236}">
              <a16:creationId xmlns:a16="http://schemas.microsoft.com/office/drawing/2014/main" id="{1002A33D-307D-4305-83B4-AAFBB148B41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00" name="Text 19">
          <a:extLst>
            <a:ext uri="{FF2B5EF4-FFF2-40B4-BE49-F238E27FC236}">
              <a16:creationId xmlns:a16="http://schemas.microsoft.com/office/drawing/2014/main" id="{DF4832AA-B945-4ED4-8CC2-778729B4072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01" name="Text 19">
          <a:extLst>
            <a:ext uri="{FF2B5EF4-FFF2-40B4-BE49-F238E27FC236}">
              <a16:creationId xmlns:a16="http://schemas.microsoft.com/office/drawing/2014/main" id="{C7960C16-5B90-4849-9A25-391722DBF47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02" name="Text 19">
          <a:extLst>
            <a:ext uri="{FF2B5EF4-FFF2-40B4-BE49-F238E27FC236}">
              <a16:creationId xmlns:a16="http://schemas.microsoft.com/office/drawing/2014/main" id="{75D2EF45-EDD4-459E-8D53-233497302D2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03" name="Text 19">
          <a:extLst>
            <a:ext uri="{FF2B5EF4-FFF2-40B4-BE49-F238E27FC236}">
              <a16:creationId xmlns:a16="http://schemas.microsoft.com/office/drawing/2014/main" id="{13AC3D47-B53D-45FB-8FA5-EB4EE88743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04" name="Text 19">
          <a:extLst>
            <a:ext uri="{FF2B5EF4-FFF2-40B4-BE49-F238E27FC236}">
              <a16:creationId xmlns:a16="http://schemas.microsoft.com/office/drawing/2014/main" id="{D9B2D2B8-333D-4EE0-97A2-ADAD5B3915E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05" name="Text 19">
          <a:extLst>
            <a:ext uri="{FF2B5EF4-FFF2-40B4-BE49-F238E27FC236}">
              <a16:creationId xmlns:a16="http://schemas.microsoft.com/office/drawing/2014/main" id="{18C1DEEF-A826-444B-B2C0-4660F214EF7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06" name="Text 19">
          <a:extLst>
            <a:ext uri="{FF2B5EF4-FFF2-40B4-BE49-F238E27FC236}">
              <a16:creationId xmlns:a16="http://schemas.microsoft.com/office/drawing/2014/main" id="{236A1A5E-1F09-43E4-8B04-284A610D59C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07" name="Text 19">
          <a:extLst>
            <a:ext uri="{FF2B5EF4-FFF2-40B4-BE49-F238E27FC236}">
              <a16:creationId xmlns:a16="http://schemas.microsoft.com/office/drawing/2014/main" id="{65922D01-B2B7-46BD-837C-E5CCB8957F0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08" name="Text 19">
          <a:extLst>
            <a:ext uri="{FF2B5EF4-FFF2-40B4-BE49-F238E27FC236}">
              <a16:creationId xmlns:a16="http://schemas.microsoft.com/office/drawing/2014/main" id="{0E8846F3-1699-49D6-B968-48A3A0C807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09" name="Text 19">
          <a:extLst>
            <a:ext uri="{FF2B5EF4-FFF2-40B4-BE49-F238E27FC236}">
              <a16:creationId xmlns:a16="http://schemas.microsoft.com/office/drawing/2014/main" id="{55768C5C-90CD-4364-A957-D12ADF5DC0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10" name="Text 19">
          <a:extLst>
            <a:ext uri="{FF2B5EF4-FFF2-40B4-BE49-F238E27FC236}">
              <a16:creationId xmlns:a16="http://schemas.microsoft.com/office/drawing/2014/main" id="{5B805DCA-CE4C-40FC-828D-8B450239129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11" name="Text 19">
          <a:extLst>
            <a:ext uri="{FF2B5EF4-FFF2-40B4-BE49-F238E27FC236}">
              <a16:creationId xmlns:a16="http://schemas.microsoft.com/office/drawing/2014/main" id="{DC9D7746-7EB1-4933-91E9-DAD81CB3D20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12" name="Text 19">
          <a:extLst>
            <a:ext uri="{FF2B5EF4-FFF2-40B4-BE49-F238E27FC236}">
              <a16:creationId xmlns:a16="http://schemas.microsoft.com/office/drawing/2014/main" id="{CBBE4F9C-FB43-47DC-91C5-798612CB83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13" name="Text 19">
          <a:extLst>
            <a:ext uri="{FF2B5EF4-FFF2-40B4-BE49-F238E27FC236}">
              <a16:creationId xmlns:a16="http://schemas.microsoft.com/office/drawing/2014/main" id="{F9C763AF-8352-4F58-B354-AE78737109F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14" name="Text 19">
          <a:extLst>
            <a:ext uri="{FF2B5EF4-FFF2-40B4-BE49-F238E27FC236}">
              <a16:creationId xmlns:a16="http://schemas.microsoft.com/office/drawing/2014/main" id="{D6A9B89B-EAA5-40F6-9C17-02148DB1A9C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15" name="Text 19">
          <a:extLst>
            <a:ext uri="{FF2B5EF4-FFF2-40B4-BE49-F238E27FC236}">
              <a16:creationId xmlns:a16="http://schemas.microsoft.com/office/drawing/2014/main" id="{CDA64217-1513-4B41-A159-BAF39BF6A2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16" name="Text 19">
          <a:extLst>
            <a:ext uri="{FF2B5EF4-FFF2-40B4-BE49-F238E27FC236}">
              <a16:creationId xmlns:a16="http://schemas.microsoft.com/office/drawing/2014/main" id="{92F7E9F0-9797-47C5-A6AC-1109612670B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17" name="Text 19">
          <a:extLst>
            <a:ext uri="{FF2B5EF4-FFF2-40B4-BE49-F238E27FC236}">
              <a16:creationId xmlns:a16="http://schemas.microsoft.com/office/drawing/2014/main" id="{B76FFE8F-9A5E-4E5C-B964-E6E750C836E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18" name="Text 19">
          <a:extLst>
            <a:ext uri="{FF2B5EF4-FFF2-40B4-BE49-F238E27FC236}">
              <a16:creationId xmlns:a16="http://schemas.microsoft.com/office/drawing/2014/main" id="{F7E113A6-DD89-4819-AE33-668D0EE8C9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619" name="Text 19">
          <a:extLst>
            <a:ext uri="{FF2B5EF4-FFF2-40B4-BE49-F238E27FC236}">
              <a16:creationId xmlns:a16="http://schemas.microsoft.com/office/drawing/2014/main" id="{0ADAEA17-DD79-4F89-96ED-81121A8A732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20" name="Text 19">
          <a:extLst>
            <a:ext uri="{FF2B5EF4-FFF2-40B4-BE49-F238E27FC236}">
              <a16:creationId xmlns:a16="http://schemas.microsoft.com/office/drawing/2014/main" id="{FAD14076-7AA0-4506-8F75-FB3E493968F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21" name="Text 19">
          <a:extLst>
            <a:ext uri="{FF2B5EF4-FFF2-40B4-BE49-F238E27FC236}">
              <a16:creationId xmlns:a16="http://schemas.microsoft.com/office/drawing/2014/main" id="{A97FC746-D15F-4533-88E1-F6DADA49120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22" name="Text 19">
          <a:extLst>
            <a:ext uri="{FF2B5EF4-FFF2-40B4-BE49-F238E27FC236}">
              <a16:creationId xmlns:a16="http://schemas.microsoft.com/office/drawing/2014/main" id="{C8D515E9-0B87-4161-8C13-219CDB2502A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23" name="Text 19">
          <a:extLst>
            <a:ext uri="{FF2B5EF4-FFF2-40B4-BE49-F238E27FC236}">
              <a16:creationId xmlns:a16="http://schemas.microsoft.com/office/drawing/2014/main" id="{5A6345E7-E842-4633-942D-D067358B00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24" name="Text 19">
          <a:extLst>
            <a:ext uri="{FF2B5EF4-FFF2-40B4-BE49-F238E27FC236}">
              <a16:creationId xmlns:a16="http://schemas.microsoft.com/office/drawing/2014/main" id="{BD00C8FA-825B-4D2E-957B-E0EC6B931DC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25" name="Text 19">
          <a:extLst>
            <a:ext uri="{FF2B5EF4-FFF2-40B4-BE49-F238E27FC236}">
              <a16:creationId xmlns:a16="http://schemas.microsoft.com/office/drawing/2014/main" id="{E190D831-3695-45F2-BA61-8C75D2F5BD9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26" name="Text 19">
          <a:extLst>
            <a:ext uri="{FF2B5EF4-FFF2-40B4-BE49-F238E27FC236}">
              <a16:creationId xmlns:a16="http://schemas.microsoft.com/office/drawing/2014/main" id="{2E55C48B-4D60-4F38-A7E1-F3AB6377C0D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27" name="Text 19">
          <a:extLst>
            <a:ext uri="{FF2B5EF4-FFF2-40B4-BE49-F238E27FC236}">
              <a16:creationId xmlns:a16="http://schemas.microsoft.com/office/drawing/2014/main" id="{1E286B64-C61C-450C-89B5-43B3FE0202D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28" name="Text 19">
          <a:extLst>
            <a:ext uri="{FF2B5EF4-FFF2-40B4-BE49-F238E27FC236}">
              <a16:creationId xmlns:a16="http://schemas.microsoft.com/office/drawing/2014/main" id="{B8A75628-5B08-412B-85F6-E04ABAB6577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29" name="Text 19">
          <a:extLst>
            <a:ext uri="{FF2B5EF4-FFF2-40B4-BE49-F238E27FC236}">
              <a16:creationId xmlns:a16="http://schemas.microsoft.com/office/drawing/2014/main" id="{4E599986-700E-4D9E-9994-B52D79ADDAE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30" name="Text 19">
          <a:extLst>
            <a:ext uri="{FF2B5EF4-FFF2-40B4-BE49-F238E27FC236}">
              <a16:creationId xmlns:a16="http://schemas.microsoft.com/office/drawing/2014/main" id="{43479783-DCA7-4026-B1CF-8DE7B550F3E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31" name="Text 19">
          <a:extLst>
            <a:ext uri="{FF2B5EF4-FFF2-40B4-BE49-F238E27FC236}">
              <a16:creationId xmlns:a16="http://schemas.microsoft.com/office/drawing/2014/main" id="{05A5BD2C-A5D6-44BD-9B35-2EBB4117FE9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32" name="Text 19">
          <a:extLst>
            <a:ext uri="{FF2B5EF4-FFF2-40B4-BE49-F238E27FC236}">
              <a16:creationId xmlns:a16="http://schemas.microsoft.com/office/drawing/2014/main" id="{EEC1FFF3-0CA3-4AE0-A4D1-2EAD80F6260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33" name="Text 19">
          <a:extLst>
            <a:ext uri="{FF2B5EF4-FFF2-40B4-BE49-F238E27FC236}">
              <a16:creationId xmlns:a16="http://schemas.microsoft.com/office/drawing/2014/main" id="{747236AC-BA0E-419E-BB30-7241807494D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34" name="Text 19">
          <a:extLst>
            <a:ext uri="{FF2B5EF4-FFF2-40B4-BE49-F238E27FC236}">
              <a16:creationId xmlns:a16="http://schemas.microsoft.com/office/drawing/2014/main" id="{20A83139-7F6E-4BD9-BB66-8870ABB0CBD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35" name="Text 19">
          <a:extLst>
            <a:ext uri="{FF2B5EF4-FFF2-40B4-BE49-F238E27FC236}">
              <a16:creationId xmlns:a16="http://schemas.microsoft.com/office/drawing/2014/main" id="{046FEF02-CCA8-4023-A30E-73295AC93AC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36" name="Text 19">
          <a:extLst>
            <a:ext uri="{FF2B5EF4-FFF2-40B4-BE49-F238E27FC236}">
              <a16:creationId xmlns:a16="http://schemas.microsoft.com/office/drawing/2014/main" id="{E3087B37-DD49-40FC-B17B-ADF0CC91B5D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37" name="Text 19">
          <a:extLst>
            <a:ext uri="{FF2B5EF4-FFF2-40B4-BE49-F238E27FC236}">
              <a16:creationId xmlns:a16="http://schemas.microsoft.com/office/drawing/2014/main" id="{594CB190-B055-4CD2-848D-1357457731E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38" name="Text 19">
          <a:extLst>
            <a:ext uri="{FF2B5EF4-FFF2-40B4-BE49-F238E27FC236}">
              <a16:creationId xmlns:a16="http://schemas.microsoft.com/office/drawing/2014/main" id="{8E7B56C8-BD59-4899-9ABA-D1F8FD6A2D3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39" name="Text 19">
          <a:extLst>
            <a:ext uri="{FF2B5EF4-FFF2-40B4-BE49-F238E27FC236}">
              <a16:creationId xmlns:a16="http://schemas.microsoft.com/office/drawing/2014/main" id="{2CE2FAE2-07B5-44CF-9FE4-031FBB10D13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40" name="Text 19">
          <a:extLst>
            <a:ext uri="{FF2B5EF4-FFF2-40B4-BE49-F238E27FC236}">
              <a16:creationId xmlns:a16="http://schemas.microsoft.com/office/drawing/2014/main" id="{F39ACBB5-30C3-40A2-81F0-3A88A05D609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41" name="Text 19">
          <a:extLst>
            <a:ext uri="{FF2B5EF4-FFF2-40B4-BE49-F238E27FC236}">
              <a16:creationId xmlns:a16="http://schemas.microsoft.com/office/drawing/2014/main" id="{9D1FE5E6-1A52-4F63-9A91-2DDDBD39E7B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42" name="Text 19">
          <a:extLst>
            <a:ext uri="{FF2B5EF4-FFF2-40B4-BE49-F238E27FC236}">
              <a16:creationId xmlns:a16="http://schemas.microsoft.com/office/drawing/2014/main" id="{1F318454-FDF4-441B-93A1-1341F7EED7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43" name="Text 19">
          <a:extLst>
            <a:ext uri="{FF2B5EF4-FFF2-40B4-BE49-F238E27FC236}">
              <a16:creationId xmlns:a16="http://schemas.microsoft.com/office/drawing/2014/main" id="{2C3D9749-B902-466A-81AF-464272C9A91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44" name="Text 19">
          <a:extLst>
            <a:ext uri="{FF2B5EF4-FFF2-40B4-BE49-F238E27FC236}">
              <a16:creationId xmlns:a16="http://schemas.microsoft.com/office/drawing/2014/main" id="{0C6C2500-87D6-4A1F-BB8A-DC9F480A0C1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45" name="Text 19">
          <a:extLst>
            <a:ext uri="{FF2B5EF4-FFF2-40B4-BE49-F238E27FC236}">
              <a16:creationId xmlns:a16="http://schemas.microsoft.com/office/drawing/2014/main" id="{DD5C218F-DE2E-4A85-8B76-F48A543367E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46" name="Text 19">
          <a:extLst>
            <a:ext uri="{FF2B5EF4-FFF2-40B4-BE49-F238E27FC236}">
              <a16:creationId xmlns:a16="http://schemas.microsoft.com/office/drawing/2014/main" id="{8257FA0F-51D1-4FC6-A95D-0BBDBDB1320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47" name="Text 19">
          <a:extLst>
            <a:ext uri="{FF2B5EF4-FFF2-40B4-BE49-F238E27FC236}">
              <a16:creationId xmlns:a16="http://schemas.microsoft.com/office/drawing/2014/main" id="{D37373C2-C313-4406-9A81-701BEEC39CE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48" name="Text 19">
          <a:extLst>
            <a:ext uri="{FF2B5EF4-FFF2-40B4-BE49-F238E27FC236}">
              <a16:creationId xmlns:a16="http://schemas.microsoft.com/office/drawing/2014/main" id="{BE4A31D7-4A94-484D-9BBD-5D2C5CCD308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49" name="Text 19">
          <a:extLst>
            <a:ext uri="{FF2B5EF4-FFF2-40B4-BE49-F238E27FC236}">
              <a16:creationId xmlns:a16="http://schemas.microsoft.com/office/drawing/2014/main" id="{9996C135-41FF-404F-8405-6F2C1FCDB9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50" name="Text 19">
          <a:extLst>
            <a:ext uri="{FF2B5EF4-FFF2-40B4-BE49-F238E27FC236}">
              <a16:creationId xmlns:a16="http://schemas.microsoft.com/office/drawing/2014/main" id="{26FBF6C0-A328-4A8A-851A-4FCAF56B66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51" name="Text 19">
          <a:extLst>
            <a:ext uri="{FF2B5EF4-FFF2-40B4-BE49-F238E27FC236}">
              <a16:creationId xmlns:a16="http://schemas.microsoft.com/office/drawing/2014/main" id="{25E21FE0-0176-4F35-9D2C-6E92EFB4100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52" name="Text 19">
          <a:extLst>
            <a:ext uri="{FF2B5EF4-FFF2-40B4-BE49-F238E27FC236}">
              <a16:creationId xmlns:a16="http://schemas.microsoft.com/office/drawing/2014/main" id="{816F849D-E648-41CA-A6BB-A5EE5E7A7E2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53" name="Text 19">
          <a:extLst>
            <a:ext uri="{FF2B5EF4-FFF2-40B4-BE49-F238E27FC236}">
              <a16:creationId xmlns:a16="http://schemas.microsoft.com/office/drawing/2014/main" id="{49BAAD05-B0D3-4C53-927F-897C7BF734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54" name="Text 19">
          <a:extLst>
            <a:ext uri="{FF2B5EF4-FFF2-40B4-BE49-F238E27FC236}">
              <a16:creationId xmlns:a16="http://schemas.microsoft.com/office/drawing/2014/main" id="{AB9177E6-E16F-4820-ADF9-B93EF8CD032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55" name="Text 19">
          <a:extLst>
            <a:ext uri="{FF2B5EF4-FFF2-40B4-BE49-F238E27FC236}">
              <a16:creationId xmlns:a16="http://schemas.microsoft.com/office/drawing/2014/main" id="{A3BE0F6B-1D92-4787-AAE5-8993097001C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56" name="Text 19">
          <a:extLst>
            <a:ext uri="{FF2B5EF4-FFF2-40B4-BE49-F238E27FC236}">
              <a16:creationId xmlns:a16="http://schemas.microsoft.com/office/drawing/2014/main" id="{2206DADC-007D-4117-9BED-F51F0B42DB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57" name="Text 19">
          <a:extLst>
            <a:ext uri="{FF2B5EF4-FFF2-40B4-BE49-F238E27FC236}">
              <a16:creationId xmlns:a16="http://schemas.microsoft.com/office/drawing/2014/main" id="{7DD83216-D9C6-4653-B1A9-CEF7605493B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58" name="Text 19">
          <a:extLst>
            <a:ext uri="{FF2B5EF4-FFF2-40B4-BE49-F238E27FC236}">
              <a16:creationId xmlns:a16="http://schemas.microsoft.com/office/drawing/2014/main" id="{7942451D-9E71-4122-8E15-4A3BA9B6964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59" name="Text 19">
          <a:extLst>
            <a:ext uri="{FF2B5EF4-FFF2-40B4-BE49-F238E27FC236}">
              <a16:creationId xmlns:a16="http://schemas.microsoft.com/office/drawing/2014/main" id="{24C32067-6531-43A4-9D98-8D10BD01D9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60" name="Text 19">
          <a:extLst>
            <a:ext uri="{FF2B5EF4-FFF2-40B4-BE49-F238E27FC236}">
              <a16:creationId xmlns:a16="http://schemas.microsoft.com/office/drawing/2014/main" id="{772CB32C-74B4-4B7B-B711-B78638EFEA3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61" name="Text 19">
          <a:extLst>
            <a:ext uri="{FF2B5EF4-FFF2-40B4-BE49-F238E27FC236}">
              <a16:creationId xmlns:a16="http://schemas.microsoft.com/office/drawing/2014/main" id="{35542CEE-51BB-4F99-8713-413BFA70966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62" name="Text 19">
          <a:extLst>
            <a:ext uri="{FF2B5EF4-FFF2-40B4-BE49-F238E27FC236}">
              <a16:creationId xmlns:a16="http://schemas.microsoft.com/office/drawing/2014/main" id="{9CB7E7A5-71B5-4E35-8107-5E2D535327F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63" name="Text 19">
          <a:extLst>
            <a:ext uri="{FF2B5EF4-FFF2-40B4-BE49-F238E27FC236}">
              <a16:creationId xmlns:a16="http://schemas.microsoft.com/office/drawing/2014/main" id="{126B1591-169A-4F90-BC34-A5C3388C04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64" name="Text 19">
          <a:extLst>
            <a:ext uri="{FF2B5EF4-FFF2-40B4-BE49-F238E27FC236}">
              <a16:creationId xmlns:a16="http://schemas.microsoft.com/office/drawing/2014/main" id="{51B1A957-D3D6-4FC1-B108-FE99482AC2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65" name="Text 19">
          <a:extLst>
            <a:ext uri="{FF2B5EF4-FFF2-40B4-BE49-F238E27FC236}">
              <a16:creationId xmlns:a16="http://schemas.microsoft.com/office/drawing/2014/main" id="{10957FA5-6545-4019-85B3-15660593B64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66" name="Text 19">
          <a:extLst>
            <a:ext uri="{FF2B5EF4-FFF2-40B4-BE49-F238E27FC236}">
              <a16:creationId xmlns:a16="http://schemas.microsoft.com/office/drawing/2014/main" id="{EFE389A8-9BE3-4D36-8600-AC787E12179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67" name="Text 19">
          <a:extLst>
            <a:ext uri="{FF2B5EF4-FFF2-40B4-BE49-F238E27FC236}">
              <a16:creationId xmlns:a16="http://schemas.microsoft.com/office/drawing/2014/main" id="{B6CF1CC8-9405-48A6-B440-5A3A8012DE6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68" name="Text 19">
          <a:extLst>
            <a:ext uri="{FF2B5EF4-FFF2-40B4-BE49-F238E27FC236}">
              <a16:creationId xmlns:a16="http://schemas.microsoft.com/office/drawing/2014/main" id="{ECED5B6F-8970-42D3-B364-651D269739C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69" name="Text 19">
          <a:extLst>
            <a:ext uri="{FF2B5EF4-FFF2-40B4-BE49-F238E27FC236}">
              <a16:creationId xmlns:a16="http://schemas.microsoft.com/office/drawing/2014/main" id="{B7A78B48-B37A-492B-8D03-75738D38210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70" name="Text 19">
          <a:extLst>
            <a:ext uri="{FF2B5EF4-FFF2-40B4-BE49-F238E27FC236}">
              <a16:creationId xmlns:a16="http://schemas.microsoft.com/office/drawing/2014/main" id="{7D87E99A-E14D-4DAC-8592-093C4BC3D9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71" name="Text 19">
          <a:extLst>
            <a:ext uri="{FF2B5EF4-FFF2-40B4-BE49-F238E27FC236}">
              <a16:creationId xmlns:a16="http://schemas.microsoft.com/office/drawing/2014/main" id="{B970A516-E184-44B7-B2B2-7712152A704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72" name="Text 19">
          <a:extLst>
            <a:ext uri="{FF2B5EF4-FFF2-40B4-BE49-F238E27FC236}">
              <a16:creationId xmlns:a16="http://schemas.microsoft.com/office/drawing/2014/main" id="{4FCFFF16-D9CA-4001-ACB5-CCEAFD2BB30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73" name="Text 19">
          <a:extLst>
            <a:ext uri="{FF2B5EF4-FFF2-40B4-BE49-F238E27FC236}">
              <a16:creationId xmlns:a16="http://schemas.microsoft.com/office/drawing/2014/main" id="{1C7C5696-B17C-436C-A45B-4279652A74D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74" name="Text 19">
          <a:extLst>
            <a:ext uri="{FF2B5EF4-FFF2-40B4-BE49-F238E27FC236}">
              <a16:creationId xmlns:a16="http://schemas.microsoft.com/office/drawing/2014/main" id="{9F41B23B-DADF-4788-891C-A0A81BFC403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75" name="Text 19">
          <a:extLst>
            <a:ext uri="{FF2B5EF4-FFF2-40B4-BE49-F238E27FC236}">
              <a16:creationId xmlns:a16="http://schemas.microsoft.com/office/drawing/2014/main" id="{97B41879-B40C-4478-9B7C-922C0C0176A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76" name="Text 19">
          <a:extLst>
            <a:ext uri="{FF2B5EF4-FFF2-40B4-BE49-F238E27FC236}">
              <a16:creationId xmlns:a16="http://schemas.microsoft.com/office/drawing/2014/main" id="{4C76D372-89AC-4B25-B33E-76B7CF6CD94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77" name="Text 19">
          <a:extLst>
            <a:ext uri="{FF2B5EF4-FFF2-40B4-BE49-F238E27FC236}">
              <a16:creationId xmlns:a16="http://schemas.microsoft.com/office/drawing/2014/main" id="{A6C0CF7D-0011-4528-A07A-FBDA7F6E9F8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78" name="Text 19">
          <a:extLst>
            <a:ext uri="{FF2B5EF4-FFF2-40B4-BE49-F238E27FC236}">
              <a16:creationId xmlns:a16="http://schemas.microsoft.com/office/drawing/2014/main" id="{57A1EF5B-EF6B-43D7-9139-67FD6DB0C96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79" name="Text 19">
          <a:extLst>
            <a:ext uri="{FF2B5EF4-FFF2-40B4-BE49-F238E27FC236}">
              <a16:creationId xmlns:a16="http://schemas.microsoft.com/office/drawing/2014/main" id="{F25A91F1-E619-4017-AFBD-A560E3EDB0B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80" name="Text 19">
          <a:extLst>
            <a:ext uri="{FF2B5EF4-FFF2-40B4-BE49-F238E27FC236}">
              <a16:creationId xmlns:a16="http://schemas.microsoft.com/office/drawing/2014/main" id="{89565DE1-4956-493B-8E5E-20C1A0737E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81" name="Text 19">
          <a:extLst>
            <a:ext uri="{FF2B5EF4-FFF2-40B4-BE49-F238E27FC236}">
              <a16:creationId xmlns:a16="http://schemas.microsoft.com/office/drawing/2014/main" id="{DB3E7360-0CA6-41B8-B823-604CA6F46C4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82" name="Text 19">
          <a:extLst>
            <a:ext uri="{FF2B5EF4-FFF2-40B4-BE49-F238E27FC236}">
              <a16:creationId xmlns:a16="http://schemas.microsoft.com/office/drawing/2014/main" id="{B2D6FA59-E3FA-419C-A998-26FA8306E0A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83" name="Text 19">
          <a:extLst>
            <a:ext uri="{FF2B5EF4-FFF2-40B4-BE49-F238E27FC236}">
              <a16:creationId xmlns:a16="http://schemas.microsoft.com/office/drawing/2014/main" id="{87446F52-DA54-493B-85A2-DB9867BEBFF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84" name="Text 19">
          <a:extLst>
            <a:ext uri="{FF2B5EF4-FFF2-40B4-BE49-F238E27FC236}">
              <a16:creationId xmlns:a16="http://schemas.microsoft.com/office/drawing/2014/main" id="{28A03C2C-0AC1-438C-BDAD-093D7E0C6BB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85" name="Text 19">
          <a:extLst>
            <a:ext uri="{FF2B5EF4-FFF2-40B4-BE49-F238E27FC236}">
              <a16:creationId xmlns:a16="http://schemas.microsoft.com/office/drawing/2014/main" id="{9DFA34F0-E80F-4123-9B17-90A3324043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86" name="Text 19">
          <a:extLst>
            <a:ext uri="{FF2B5EF4-FFF2-40B4-BE49-F238E27FC236}">
              <a16:creationId xmlns:a16="http://schemas.microsoft.com/office/drawing/2014/main" id="{C0F6EED4-A928-46D1-A2A1-80F627AF72D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87" name="Text 19">
          <a:extLst>
            <a:ext uri="{FF2B5EF4-FFF2-40B4-BE49-F238E27FC236}">
              <a16:creationId xmlns:a16="http://schemas.microsoft.com/office/drawing/2014/main" id="{0D195E37-84E4-43FB-A80B-10657FB51D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88" name="Text 19">
          <a:extLst>
            <a:ext uri="{FF2B5EF4-FFF2-40B4-BE49-F238E27FC236}">
              <a16:creationId xmlns:a16="http://schemas.microsoft.com/office/drawing/2014/main" id="{50D15F7D-95D1-4696-9C5C-0EC2763FC2B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89" name="Text 19">
          <a:extLst>
            <a:ext uri="{FF2B5EF4-FFF2-40B4-BE49-F238E27FC236}">
              <a16:creationId xmlns:a16="http://schemas.microsoft.com/office/drawing/2014/main" id="{3BED542B-50F8-4CC4-BA3E-8AF26F08988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90" name="Text 19">
          <a:extLst>
            <a:ext uri="{FF2B5EF4-FFF2-40B4-BE49-F238E27FC236}">
              <a16:creationId xmlns:a16="http://schemas.microsoft.com/office/drawing/2014/main" id="{913DCA77-2486-48D4-8E99-CA43BE68114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91" name="Text 19">
          <a:extLst>
            <a:ext uri="{FF2B5EF4-FFF2-40B4-BE49-F238E27FC236}">
              <a16:creationId xmlns:a16="http://schemas.microsoft.com/office/drawing/2014/main" id="{A590CFF4-DD79-4FD7-BEE6-A5B2E3C01AF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92" name="Text 19">
          <a:extLst>
            <a:ext uri="{FF2B5EF4-FFF2-40B4-BE49-F238E27FC236}">
              <a16:creationId xmlns:a16="http://schemas.microsoft.com/office/drawing/2014/main" id="{0A5F19AF-ACEA-4331-9198-134235FD52E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93" name="Text 19">
          <a:extLst>
            <a:ext uri="{FF2B5EF4-FFF2-40B4-BE49-F238E27FC236}">
              <a16:creationId xmlns:a16="http://schemas.microsoft.com/office/drawing/2014/main" id="{8B1D2E61-44ED-476B-ACA1-BD3C6A55865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94" name="Text 19">
          <a:extLst>
            <a:ext uri="{FF2B5EF4-FFF2-40B4-BE49-F238E27FC236}">
              <a16:creationId xmlns:a16="http://schemas.microsoft.com/office/drawing/2014/main" id="{37B5B9C0-84DB-469E-BE20-E024EB2302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95" name="Text 19">
          <a:extLst>
            <a:ext uri="{FF2B5EF4-FFF2-40B4-BE49-F238E27FC236}">
              <a16:creationId xmlns:a16="http://schemas.microsoft.com/office/drawing/2014/main" id="{13583450-848D-46AB-A7D1-A0D3160BEE9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96" name="Text 19">
          <a:extLst>
            <a:ext uri="{FF2B5EF4-FFF2-40B4-BE49-F238E27FC236}">
              <a16:creationId xmlns:a16="http://schemas.microsoft.com/office/drawing/2014/main" id="{2E7CC095-D09C-4F3B-91F9-EDA6E3C17E7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97" name="Text 19">
          <a:extLst>
            <a:ext uri="{FF2B5EF4-FFF2-40B4-BE49-F238E27FC236}">
              <a16:creationId xmlns:a16="http://schemas.microsoft.com/office/drawing/2014/main" id="{C450D1BF-8633-46B4-807C-763E9E6038D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98" name="Text 19">
          <a:extLst>
            <a:ext uri="{FF2B5EF4-FFF2-40B4-BE49-F238E27FC236}">
              <a16:creationId xmlns:a16="http://schemas.microsoft.com/office/drawing/2014/main" id="{CCE1D240-5820-4D0F-AF73-330D3DF5B73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699" name="Text 19">
          <a:extLst>
            <a:ext uri="{FF2B5EF4-FFF2-40B4-BE49-F238E27FC236}">
              <a16:creationId xmlns:a16="http://schemas.microsoft.com/office/drawing/2014/main" id="{573DFDFD-F23C-4BB6-9ED6-034158CB92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00" name="Text 19">
          <a:extLst>
            <a:ext uri="{FF2B5EF4-FFF2-40B4-BE49-F238E27FC236}">
              <a16:creationId xmlns:a16="http://schemas.microsoft.com/office/drawing/2014/main" id="{EB89D77E-02E7-4122-9658-71FC2A08475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01" name="Text 19">
          <a:extLst>
            <a:ext uri="{FF2B5EF4-FFF2-40B4-BE49-F238E27FC236}">
              <a16:creationId xmlns:a16="http://schemas.microsoft.com/office/drawing/2014/main" id="{A721F197-FFD0-4790-8CD1-2B01624BB2A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02" name="Text 19">
          <a:extLst>
            <a:ext uri="{FF2B5EF4-FFF2-40B4-BE49-F238E27FC236}">
              <a16:creationId xmlns:a16="http://schemas.microsoft.com/office/drawing/2014/main" id="{93AF46E5-BB4D-4D03-AA13-28A1696EDC0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03" name="Text 19">
          <a:extLst>
            <a:ext uri="{FF2B5EF4-FFF2-40B4-BE49-F238E27FC236}">
              <a16:creationId xmlns:a16="http://schemas.microsoft.com/office/drawing/2014/main" id="{3FF8E174-997E-4BFC-AC3A-85E59FF1BF3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04" name="Text 19">
          <a:extLst>
            <a:ext uri="{FF2B5EF4-FFF2-40B4-BE49-F238E27FC236}">
              <a16:creationId xmlns:a16="http://schemas.microsoft.com/office/drawing/2014/main" id="{39724FB9-6CFD-4286-8563-A77A13FB228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05" name="Text 19">
          <a:extLst>
            <a:ext uri="{FF2B5EF4-FFF2-40B4-BE49-F238E27FC236}">
              <a16:creationId xmlns:a16="http://schemas.microsoft.com/office/drawing/2014/main" id="{BF4E44D6-C596-4DD9-A7F5-CB8B14F9287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06" name="Text 19">
          <a:extLst>
            <a:ext uri="{FF2B5EF4-FFF2-40B4-BE49-F238E27FC236}">
              <a16:creationId xmlns:a16="http://schemas.microsoft.com/office/drawing/2014/main" id="{B3814E9B-D33B-4E0F-B56B-80E0D0FC0E4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07" name="Text 19">
          <a:extLst>
            <a:ext uri="{FF2B5EF4-FFF2-40B4-BE49-F238E27FC236}">
              <a16:creationId xmlns:a16="http://schemas.microsoft.com/office/drawing/2014/main" id="{190CD242-78FB-44B4-8121-C11FEB25CFB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08" name="Text 19">
          <a:extLst>
            <a:ext uri="{FF2B5EF4-FFF2-40B4-BE49-F238E27FC236}">
              <a16:creationId xmlns:a16="http://schemas.microsoft.com/office/drawing/2014/main" id="{6B36239B-34FE-4973-B560-F560F7E8397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09" name="Text 19">
          <a:extLst>
            <a:ext uri="{FF2B5EF4-FFF2-40B4-BE49-F238E27FC236}">
              <a16:creationId xmlns:a16="http://schemas.microsoft.com/office/drawing/2014/main" id="{6DC9EFC4-3611-4C82-9A5C-DD328F4BB70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10" name="Text 19">
          <a:extLst>
            <a:ext uri="{FF2B5EF4-FFF2-40B4-BE49-F238E27FC236}">
              <a16:creationId xmlns:a16="http://schemas.microsoft.com/office/drawing/2014/main" id="{3F1A7958-7472-4598-B132-9853533B3DD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11" name="Text 19">
          <a:extLst>
            <a:ext uri="{FF2B5EF4-FFF2-40B4-BE49-F238E27FC236}">
              <a16:creationId xmlns:a16="http://schemas.microsoft.com/office/drawing/2014/main" id="{2E80212A-1318-4DE8-8ADF-09810AC8660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12" name="Text 19">
          <a:extLst>
            <a:ext uri="{FF2B5EF4-FFF2-40B4-BE49-F238E27FC236}">
              <a16:creationId xmlns:a16="http://schemas.microsoft.com/office/drawing/2014/main" id="{C3B04223-F6B4-4AEC-8F4C-2B4FCC8874F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13" name="Text 19">
          <a:extLst>
            <a:ext uri="{FF2B5EF4-FFF2-40B4-BE49-F238E27FC236}">
              <a16:creationId xmlns:a16="http://schemas.microsoft.com/office/drawing/2014/main" id="{9C69DA20-A67D-4E91-A138-D3383D477A1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14" name="Text 19">
          <a:extLst>
            <a:ext uri="{FF2B5EF4-FFF2-40B4-BE49-F238E27FC236}">
              <a16:creationId xmlns:a16="http://schemas.microsoft.com/office/drawing/2014/main" id="{176C8868-7FAA-43FE-9BA6-40432BAC0D8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15" name="Text 19">
          <a:extLst>
            <a:ext uri="{FF2B5EF4-FFF2-40B4-BE49-F238E27FC236}">
              <a16:creationId xmlns:a16="http://schemas.microsoft.com/office/drawing/2014/main" id="{29B63EDD-C34D-438B-AD71-68B106F30AE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16" name="Text 19">
          <a:extLst>
            <a:ext uri="{FF2B5EF4-FFF2-40B4-BE49-F238E27FC236}">
              <a16:creationId xmlns:a16="http://schemas.microsoft.com/office/drawing/2014/main" id="{910BA6F3-0236-4F81-8FFE-BC506289EE1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17" name="Text 19">
          <a:extLst>
            <a:ext uri="{FF2B5EF4-FFF2-40B4-BE49-F238E27FC236}">
              <a16:creationId xmlns:a16="http://schemas.microsoft.com/office/drawing/2014/main" id="{C971E74B-9394-4893-9489-702B5CCBD64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18" name="Text 19">
          <a:extLst>
            <a:ext uri="{FF2B5EF4-FFF2-40B4-BE49-F238E27FC236}">
              <a16:creationId xmlns:a16="http://schemas.microsoft.com/office/drawing/2014/main" id="{1FECB384-576C-46B1-B696-506FA7CA31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19" name="Text 19">
          <a:extLst>
            <a:ext uri="{FF2B5EF4-FFF2-40B4-BE49-F238E27FC236}">
              <a16:creationId xmlns:a16="http://schemas.microsoft.com/office/drawing/2014/main" id="{5577CB54-2D63-42A5-98A0-80D9E20CC1C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20" name="Text 19">
          <a:extLst>
            <a:ext uri="{FF2B5EF4-FFF2-40B4-BE49-F238E27FC236}">
              <a16:creationId xmlns:a16="http://schemas.microsoft.com/office/drawing/2014/main" id="{3B06A856-AE63-46FB-8B5B-660CABD8DE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21" name="Text 19">
          <a:extLst>
            <a:ext uri="{FF2B5EF4-FFF2-40B4-BE49-F238E27FC236}">
              <a16:creationId xmlns:a16="http://schemas.microsoft.com/office/drawing/2014/main" id="{0475C40A-A66E-45B8-8CF5-747E39E681F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22" name="Text 19">
          <a:extLst>
            <a:ext uri="{FF2B5EF4-FFF2-40B4-BE49-F238E27FC236}">
              <a16:creationId xmlns:a16="http://schemas.microsoft.com/office/drawing/2014/main" id="{5E867BBC-472D-429C-B0FF-67442D54708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23" name="Text 19">
          <a:extLst>
            <a:ext uri="{FF2B5EF4-FFF2-40B4-BE49-F238E27FC236}">
              <a16:creationId xmlns:a16="http://schemas.microsoft.com/office/drawing/2014/main" id="{B207D669-1FD3-4F70-914C-61D886AD2A8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24" name="Text 19">
          <a:extLst>
            <a:ext uri="{FF2B5EF4-FFF2-40B4-BE49-F238E27FC236}">
              <a16:creationId xmlns:a16="http://schemas.microsoft.com/office/drawing/2014/main" id="{81997B84-29C7-4E21-B28E-32EC357E1D1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25" name="Text 19">
          <a:extLst>
            <a:ext uri="{FF2B5EF4-FFF2-40B4-BE49-F238E27FC236}">
              <a16:creationId xmlns:a16="http://schemas.microsoft.com/office/drawing/2014/main" id="{474ACE2A-10E8-4B65-B6A8-EBBEA37AB01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26" name="Text 19">
          <a:extLst>
            <a:ext uri="{FF2B5EF4-FFF2-40B4-BE49-F238E27FC236}">
              <a16:creationId xmlns:a16="http://schemas.microsoft.com/office/drawing/2014/main" id="{749F76EA-AB32-4840-8059-7E512D7FEA3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27" name="Text 19">
          <a:extLst>
            <a:ext uri="{FF2B5EF4-FFF2-40B4-BE49-F238E27FC236}">
              <a16:creationId xmlns:a16="http://schemas.microsoft.com/office/drawing/2014/main" id="{6121D015-3A8C-469A-B8C4-2A9D567079B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28" name="Text 19">
          <a:extLst>
            <a:ext uri="{FF2B5EF4-FFF2-40B4-BE49-F238E27FC236}">
              <a16:creationId xmlns:a16="http://schemas.microsoft.com/office/drawing/2014/main" id="{0AB4D3CA-2A89-4B46-A0FF-716CE427130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29" name="Text 19">
          <a:extLst>
            <a:ext uri="{FF2B5EF4-FFF2-40B4-BE49-F238E27FC236}">
              <a16:creationId xmlns:a16="http://schemas.microsoft.com/office/drawing/2014/main" id="{1B4A733C-3514-4A21-8FD1-67D4B523A5D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30" name="Text 19">
          <a:extLst>
            <a:ext uri="{FF2B5EF4-FFF2-40B4-BE49-F238E27FC236}">
              <a16:creationId xmlns:a16="http://schemas.microsoft.com/office/drawing/2014/main" id="{4EA5E50B-52CB-4041-B5DC-76BB42FD2C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31" name="Text 19">
          <a:extLst>
            <a:ext uri="{FF2B5EF4-FFF2-40B4-BE49-F238E27FC236}">
              <a16:creationId xmlns:a16="http://schemas.microsoft.com/office/drawing/2014/main" id="{557CFBE8-7936-4404-9EA7-6675B861818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32" name="Text 19">
          <a:extLst>
            <a:ext uri="{FF2B5EF4-FFF2-40B4-BE49-F238E27FC236}">
              <a16:creationId xmlns:a16="http://schemas.microsoft.com/office/drawing/2014/main" id="{9A39C9E2-92FE-454A-8663-48513B539E0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33" name="Text 19">
          <a:extLst>
            <a:ext uri="{FF2B5EF4-FFF2-40B4-BE49-F238E27FC236}">
              <a16:creationId xmlns:a16="http://schemas.microsoft.com/office/drawing/2014/main" id="{D043097F-0D6A-4F29-95F6-A75675A4964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34" name="Text 19">
          <a:extLst>
            <a:ext uri="{FF2B5EF4-FFF2-40B4-BE49-F238E27FC236}">
              <a16:creationId xmlns:a16="http://schemas.microsoft.com/office/drawing/2014/main" id="{F9F637F7-9AA1-4F2F-B93C-7D2D79395F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35" name="Text 19">
          <a:extLst>
            <a:ext uri="{FF2B5EF4-FFF2-40B4-BE49-F238E27FC236}">
              <a16:creationId xmlns:a16="http://schemas.microsoft.com/office/drawing/2014/main" id="{D88A3724-9B98-4DB3-8492-860CCD718A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36" name="Text 19">
          <a:extLst>
            <a:ext uri="{FF2B5EF4-FFF2-40B4-BE49-F238E27FC236}">
              <a16:creationId xmlns:a16="http://schemas.microsoft.com/office/drawing/2014/main" id="{2DDCB24F-429B-4D39-8928-2F8028B13FA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37" name="Text 19">
          <a:extLst>
            <a:ext uri="{FF2B5EF4-FFF2-40B4-BE49-F238E27FC236}">
              <a16:creationId xmlns:a16="http://schemas.microsoft.com/office/drawing/2014/main" id="{8BF97CC3-5DBC-491C-A74E-95D5926371B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38" name="Text 19">
          <a:extLst>
            <a:ext uri="{FF2B5EF4-FFF2-40B4-BE49-F238E27FC236}">
              <a16:creationId xmlns:a16="http://schemas.microsoft.com/office/drawing/2014/main" id="{1D868E74-6529-4463-A9D5-FD536337219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39" name="Text 19">
          <a:extLst>
            <a:ext uri="{FF2B5EF4-FFF2-40B4-BE49-F238E27FC236}">
              <a16:creationId xmlns:a16="http://schemas.microsoft.com/office/drawing/2014/main" id="{07AE20A6-44A5-4E95-B2DF-99D6F2BBAA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40" name="Text 19">
          <a:extLst>
            <a:ext uri="{FF2B5EF4-FFF2-40B4-BE49-F238E27FC236}">
              <a16:creationId xmlns:a16="http://schemas.microsoft.com/office/drawing/2014/main" id="{D83630F8-7BD8-4100-86F3-42EFC21D0A2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41" name="Text 19">
          <a:extLst>
            <a:ext uri="{FF2B5EF4-FFF2-40B4-BE49-F238E27FC236}">
              <a16:creationId xmlns:a16="http://schemas.microsoft.com/office/drawing/2014/main" id="{FFF35E7C-27AD-4213-A9C2-B034626AD41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42" name="Text 19">
          <a:extLst>
            <a:ext uri="{FF2B5EF4-FFF2-40B4-BE49-F238E27FC236}">
              <a16:creationId xmlns:a16="http://schemas.microsoft.com/office/drawing/2014/main" id="{9F028027-B894-441F-9EB9-F88E835DABB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43" name="Text 19">
          <a:extLst>
            <a:ext uri="{FF2B5EF4-FFF2-40B4-BE49-F238E27FC236}">
              <a16:creationId xmlns:a16="http://schemas.microsoft.com/office/drawing/2014/main" id="{500BDD23-689C-4016-BAFC-C7D703180C9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44" name="Text 19">
          <a:extLst>
            <a:ext uri="{FF2B5EF4-FFF2-40B4-BE49-F238E27FC236}">
              <a16:creationId xmlns:a16="http://schemas.microsoft.com/office/drawing/2014/main" id="{502A3860-45ED-42CF-B812-B07244531AB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45" name="Text 19">
          <a:extLst>
            <a:ext uri="{FF2B5EF4-FFF2-40B4-BE49-F238E27FC236}">
              <a16:creationId xmlns:a16="http://schemas.microsoft.com/office/drawing/2014/main" id="{99EA34F0-5F2A-4935-AB09-CC87E991FD2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46" name="Text 19">
          <a:extLst>
            <a:ext uri="{FF2B5EF4-FFF2-40B4-BE49-F238E27FC236}">
              <a16:creationId xmlns:a16="http://schemas.microsoft.com/office/drawing/2014/main" id="{E4238F32-2BCC-44E7-86AB-FD72D650DB8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47" name="Text 19">
          <a:extLst>
            <a:ext uri="{FF2B5EF4-FFF2-40B4-BE49-F238E27FC236}">
              <a16:creationId xmlns:a16="http://schemas.microsoft.com/office/drawing/2014/main" id="{20955F1A-099D-4478-A6AC-DC77670BD44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48" name="Text 19">
          <a:extLst>
            <a:ext uri="{FF2B5EF4-FFF2-40B4-BE49-F238E27FC236}">
              <a16:creationId xmlns:a16="http://schemas.microsoft.com/office/drawing/2014/main" id="{A9B9A1D2-367D-4183-A030-A5E3D197EDE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49" name="Text 19">
          <a:extLst>
            <a:ext uri="{FF2B5EF4-FFF2-40B4-BE49-F238E27FC236}">
              <a16:creationId xmlns:a16="http://schemas.microsoft.com/office/drawing/2014/main" id="{03F0EF82-559C-4B36-BA50-F694C1EAAD0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50" name="Text 19">
          <a:extLst>
            <a:ext uri="{FF2B5EF4-FFF2-40B4-BE49-F238E27FC236}">
              <a16:creationId xmlns:a16="http://schemas.microsoft.com/office/drawing/2014/main" id="{852434D0-22FD-493B-ADDC-1CCBC940F4B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51" name="Text 19">
          <a:extLst>
            <a:ext uri="{FF2B5EF4-FFF2-40B4-BE49-F238E27FC236}">
              <a16:creationId xmlns:a16="http://schemas.microsoft.com/office/drawing/2014/main" id="{4E7B27F3-FD94-4612-B5ED-BE6EFEBA743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52" name="Text 19">
          <a:extLst>
            <a:ext uri="{FF2B5EF4-FFF2-40B4-BE49-F238E27FC236}">
              <a16:creationId xmlns:a16="http://schemas.microsoft.com/office/drawing/2014/main" id="{5DD16375-3E61-4796-99DF-FED2DF78A55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53" name="Text 19">
          <a:extLst>
            <a:ext uri="{FF2B5EF4-FFF2-40B4-BE49-F238E27FC236}">
              <a16:creationId xmlns:a16="http://schemas.microsoft.com/office/drawing/2014/main" id="{93F27950-3694-49E5-B2C6-3763CE02B6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54" name="Text 19">
          <a:extLst>
            <a:ext uri="{FF2B5EF4-FFF2-40B4-BE49-F238E27FC236}">
              <a16:creationId xmlns:a16="http://schemas.microsoft.com/office/drawing/2014/main" id="{44C1329A-6DAE-45E9-86D5-B69ED8FDE3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55" name="Text 19">
          <a:extLst>
            <a:ext uri="{FF2B5EF4-FFF2-40B4-BE49-F238E27FC236}">
              <a16:creationId xmlns:a16="http://schemas.microsoft.com/office/drawing/2014/main" id="{D5BD9458-4EB4-43B9-BB5A-2AF54587DD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56" name="Text 19">
          <a:extLst>
            <a:ext uri="{FF2B5EF4-FFF2-40B4-BE49-F238E27FC236}">
              <a16:creationId xmlns:a16="http://schemas.microsoft.com/office/drawing/2014/main" id="{95661CFA-29AA-42D2-9B5E-5635B36733D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57" name="Text 19">
          <a:extLst>
            <a:ext uri="{FF2B5EF4-FFF2-40B4-BE49-F238E27FC236}">
              <a16:creationId xmlns:a16="http://schemas.microsoft.com/office/drawing/2014/main" id="{99BFB6BF-E515-44EF-94E1-E913C77A143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58" name="Text 19">
          <a:extLst>
            <a:ext uri="{FF2B5EF4-FFF2-40B4-BE49-F238E27FC236}">
              <a16:creationId xmlns:a16="http://schemas.microsoft.com/office/drawing/2014/main" id="{E3A47002-0B13-46F1-BC90-20B02E7A552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59" name="Text 19">
          <a:extLst>
            <a:ext uri="{FF2B5EF4-FFF2-40B4-BE49-F238E27FC236}">
              <a16:creationId xmlns:a16="http://schemas.microsoft.com/office/drawing/2014/main" id="{553BDF38-44A1-4F44-863D-D5515228E0B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60" name="Text 19">
          <a:extLst>
            <a:ext uri="{FF2B5EF4-FFF2-40B4-BE49-F238E27FC236}">
              <a16:creationId xmlns:a16="http://schemas.microsoft.com/office/drawing/2014/main" id="{47F7640C-73CC-4377-B27D-7E26B2CB621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61" name="Text 19">
          <a:extLst>
            <a:ext uri="{FF2B5EF4-FFF2-40B4-BE49-F238E27FC236}">
              <a16:creationId xmlns:a16="http://schemas.microsoft.com/office/drawing/2014/main" id="{D78DFF22-FAF1-4845-AD5A-6483A9B623C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62" name="Text 19">
          <a:extLst>
            <a:ext uri="{FF2B5EF4-FFF2-40B4-BE49-F238E27FC236}">
              <a16:creationId xmlns:a16="http://schemas.microsoft.com/office/drawing/2014/main" id="{92DC5377-E662-4BD6-A866-22F7376AC1C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63" name="Text 19">
          <a:extLst>
            <a:ext uri="{FF2B5EF4-FFF2-40B4-BE49-F238E27FC236}">
              <a16:creationId xmlns:a16="http://schemas.microsoft.com/office/drawing/2014/main" id="{7D5F99A5-F62B-4A28-BFED-73072543C86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64" name="Text 19">
          <a:extLst>
            <a:ext uri="{FF2B5EF4-FFF2-40B4-BE49-F238E27FC236}">
              <a16:creationId xmlns:a16="http://schemas.microsoft.com/office/drawing/2014/main" id="{8FA26695-9037-47BD-A800-22BBF0FACEB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65" name="Text 19">
          <a:extLst>
            <a:ext uri="{FF2B5EF4-FFF2-40B4-BE49-F238E27FC236}">
              <a16:creationId xmlns:a16="http://schemas.microsoft.com/office/drawing/2014/main" id="{1E211F5F-64AC-42BB-AF33-AB7EED338E0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66" name="Text 19">
          <a:extLst>
            <a:ext uri="{FF2B5EF4-FFF2-40B4-BE49-F238E27FC236}">
              <a16:creationId xmlns:a16="http://schemas.microsoft.com/office/drawing/2014/main" id="{84507098-D661-4D34-B8DD-9ABF79C989E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67" name="Text 19">
          <a:extLst>
            <a:ext uri="{FF2B5EF4-FFF2-40B4-BE49-F238E27FC236}">
              <a16:creationId xmlns:a16="http://schemas.microsoft.com/office/drawing/2014/main" id="{9800E609-9978-44BE-8534-138FE665664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68" name="Text 19">
          <a:extLst>
            <a:ext uri="{FF2B5EF4-FFF2-40B4-BE49-F238E27FC236}">
              <a16:creationId xmlns:a16="http://schemas.microsoft.com/office/drawing/2014/main" id="{E4081321-E736-437E-B26A-24F984D2892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69" name="Text 19">
          <a:extLst>
            <a:ext uri="{FF2B5EF4-FFF2-40B4-BE49-F238E27FC236}">
              <a16:creationId xmlns:a16="http://schemas.microsoft.com/office/drawing/2014/main" id="{295F6F2B-EC71-4928-B31B-586C73B4BCF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70" name="Text 19">
          <a:extLst>
            <a:ext uri="{FF2B5EF4-FFF2-40B4-BE49-F238E27FC236}">
              <a16:creationId xmlns:a16="http://schemas.microsoft.com/office/drawing/2014/main" id="{6302D414-5A1E-49B0-80FA-35FAE10A547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71" name="Text 19">
          <a:extLst>
            <a:ext uri="{FF2B5EF4-FFF2-40B4-BE49-F238E27FC236}">
              <a16:creationId xmlns:a16="http://schemas.microsoft.com/office/drawing/2014/main" id="{2741EDE6-6BED-493B-8FFA-4972F959135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72" name="Text 19">
          <a:extLst>
            <a:ext uri="{FF2B5EF4-FFF2-40B4-BE49-F238E27FC236}">
              <a16:creationId xmlns:a16="http://schemas.microsoft.com/office/drawing/2014/main" id="{D2AD3061-2CA5-41EB-9533-B8AD0A31CAD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73" name="Text 19">
          <a:extLst>
            <a:ext uri="{FF2B5EF4-FFF2-40B4-BE49-F238E27FC236}">
              <a16:creationId xmlns:a16="http://schemas.microsoft.com/office/drawing/2014/main" id="{42562B0B-6FDA-44AD-9BA5-9D03A7BCBD0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74" name="Text 19">
          <a:extLst>
            <a:ext uri="{FF2B5EF4-FFF2-40B4-BE49-F238E27FC236}">
              <a16:creationId xmlns:a16="http://schemas.microsoft.com/office/drawing/2014/main" id="{5E953F2A-0A15-474A-9AFD-674B753A560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75" name="Text 19">
          <a:extLst>
            <a:ext uri="{FF2B5EF4-FFF2-40B4-BE49-F238E27FC236}">
              <a16:creationId xmlns:a16="http://schemas.microsoft.com/office/drawing/2014/main" id="{47AB7BF7-01AD-4C23-9CA4-9B27BED990A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76" name="Text 19">
          <a:extLst>
            <a:ext uri="{FF2B5EF4-FFF2-40B4-BE49-F238E27FC236}">
              <a16:creationId xmlns:a16="http://schemas.microsoft.com/office/drawing/2014/main" id="{526BF17F-B9C1-4BE5-B7A3-7CE0EB46E34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777" name="Text 19">
          <a:extLst>
            <a:ext uri="{FF2B5EF4-FFF2-40B4-BE49-F238E27FC236}">
              <a16:creationId xmlns:a16="http://schemas.microsoft.com/office/drawing/2014/main" id="{6F9A7410-E097-40A9-A08F-C26C2D8E1B4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78" name="Text 19">
          <a:extLst>
            <a:ext uri="{FF2B5EF4-FFF2-40B4-BE49-F238E27FC236}">
              <a16:creationId xmlns:a16="http://schemas.microsoft.com/office/drawing/2014/main" id="{3546586A-B588-425B-8E9C-54AF6F1CD7D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79" name="Text 19">
          <a:extLst>
            <a:ext uri="{FF2B5EF4-FFF2-40B4-BE49-F238E27FC236}">
              <a16:creationId xmlns:a16="http://schemas.microsoft.com/office/drawing/2014/main" id="{D0B22AAC-0787-4EA8-A902-A6E07A478C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80" name="Text 19">
          <a:extLst>
            <a:ext uri="{FF2B5EF4-FFF2-40B4-BE49-F238E27FC236}">
              <a16:creationId xmlns:a16="http://schemas.microsoft.com/office/drawing/2014/main" id="{14612EF6-4FF0-42F3-ACE1-A38CAA0B05B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81" name="Text 19">
          <a:extLst>
            <a:ext uri="{FF2B5EF4-FFF2-40B4-BE49-F238E27FC236}">
              <a16:creationId xmlns:a16="http://schemas.microsoft.com/office/drawing/2014/main" id="{E1A7EA83-758A-4A79-A8F8-90B2E006DF1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82" name="Text 19">
          <a:extLst>
            <a:ext uri="{FF2B5EF4-FFF2-40B4-BE49-F238E27FC236}">
              <a16:creationId xmlns:a16="http://schemas.microsoft.com/office/drawing/2014/main" id="{0FF7670B-8529-4312-A122-FEF50560C13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83" name="Text 19">
          <a:extLst>
            <a:ext uri="{FF2B5EF4-FFF2-40B4-BE49-F238E27FC236}">
              <a16:creationId xmlns:a16="http://schemas.microsoft.com/office/drawing/2014/main" id="{D04A3103-698F-43DE-8ADB-402054851FF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84" name="Text 19">
          <a:extLst>
            <a:ext uri="{FF2B5EF4-FFF2-40B4-BE49-F238E27FC236}">
              <a16:creationId xmlns:a16="http://schemas.microsoft.com/office/drawing/2014/main" id="{1F1475CA-6F4C-42E5-852D-2BE2820D32D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85" name="Text 19">
          <a:extLst>
            <a:ext uri="{FF2B5EF4-FFF2-40B4-BE49-F238E27FC236}">
              <a16:creationId xmlns:a16="http://schemas.microsoft.com/office/drawing/2014/main" id="{CC18A44C-953A-4139-B1AA-B118DE773F1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86" name="Text 19">
          <a:extLst>
            <a:ext uri="{FF2B5EF4-FFF2-40B4-BE49-F238E27FC236}">
              <a16:creationId xmlns:a16="http://schemas.microsoft.com/office/drawing/2014/main" id="{5E2A2792-4C46-47DC-817B-A8C87E39DA2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87" name="Text 19">
          <a:extLst>
            <a:ext uri="{FF2B5EF4-FFF2-40B4-BE49-F238E27FC236}">
              <a16:creationId xmlns:a16="http://schemas.microsoft.com/office/drawing/2014/main" id="{AFA48D38-9243-447A-AA29-3CBE95C4F1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88" name="Text 19">
          <a:extLst>
            <a:ext uri="{FF2B5EF4-FFF2-40B4-BE49-F238E27FC236}">
              <a16:creationId xmlns:a16="http://schemas.microsoft.com/office/drawing/2014/main" id="{216C122C-1E10-48EA-AFD0-7B6955818D3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89" name="Text 19">
          <a:extLst>
            <a:ext uri="{FF2B5EF4-FFF2-40B4-BE49-F238E27FC236}">
              <a16:creationId xmlns:a16="http://schemas.microsoft.com/office/drawing/2014/main" id="{082C41A0-4877-457A-B48A-8E772D4A6E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90" name="Text 19">
          <a:extLst>
            <a:ext uri="{FF2B5EF4-FFF2-40B4-BE49-F238E27FC236}">
              <a16:creationId xmlns:a16="http://schemas.microsoft.com/office/drawing/2014/main" id="{BFC4CC50-A1E7-4E16-BAB2-05D3CE7137F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91" name="Text 19">
          <a:extLst>
            <a:ext uri="{FF2B5EF4-FFF2-40B4-BE49-F238E27FC236}">
              <a16:creationId xmlns:a16="http://schemas.microsoft.com/office/drawing/2014/main" id="{E26FFAB6-9788-44F4-B43A-B8DBE4A4B6A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92" name="Text 19">
          <a:extLst>
            <a:ext uri="{FF2B5EF4-FFF2-40B4-BE49-F238E27FC236}">
              <a16:creationId xmlns:a16="http://schemas.microsoft.com/office/drawing/2014/main" id="{9D786993-5EDF-4C67-87D1-CB24446E59C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93" name="Text 19">
          <a:extLst>
            <a:ext uri="{FF2B5EF4-FFF2-40B4-BE49-F238E27FC236}">
              <a16:creationId xmlns:a16="http://schemas.microsoft.com/office/drawing/2014/main" id="{112AC092-3B8D-4627-9550-AC59EF5A620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94" name="Text 19">
          <a:extLst>
            <a:ext uri="{FF2B5EF4-FFF2-40B4-BE49-F238E27FC236}">
              <a16:creationId xmlns:a16="http://schemas.microsoft.com/office/drawing/2014/main" id="{2FAE80C4-7616-4992-B347-1E3A83525A5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95" name="Text 19">
          <a:extLst>
            <a:ext uri="{FF2B5EF4-FFF2-40B4-BE49-F238E27FC236}">
              <a16:creationId xmlns:a16="http://schemas.microsoft.com/office/drawing/2014/main" id="{C2726EAC-D718-4F16-B433-99C19041A73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96" name="Text 19">
          <a:extLst>
            <a:ext uri="{FF2B5EF4-FFF2-40B4-BE49-F238E27FC236}">
              <a16:creationId xmlns:a16="http://schemas.microsoft.com/office/drawing/2014/main" id="{85E7A0D3-1714-4664-AE6D-CE4AE682ABB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97" name="Text 19">
          <a:extLst>
            <a:ext uri="{FF2B5EF4-FFF2-40B4-BE49-F238E27FC236}">
              <a16:creationId xmlns:a16="http://schemas.microsoft.com/office/drawing/2014/main" id="{4F369364-FD90-4FCF-8726-982F6756364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98" name="Text 19">
          <a:extLst>
            <a:ext uri="{FF2B5EF4-FFF2-40B4-BE49-F238E27FC236}">
              <a16:creationId xmlns:a16="http://schemas.microsoft.com/office/drawing/2014/main" id="{7871E48C-0FAF-4438-BF83-FC1D4D6AB76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799" name="Text 19">
          <a:extLst>
            <a:ext uri="{FF2B5EF4-FFF2-40B4-BE49-F238E27FC236}">
              <a16:creationId xmlns:a16="http://schemas.microsoft.com/office/drawing/2014/main" id="{5805D9EE-C975-4FFB-9E9B-1084CB038D5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00" name="Text 19">
          <a:extLst>
            <a:ext uri="{FF2B5EF4-FFF2-40B4-BE49-F238E27FC236}">
              <a16:creationId xmlns:a16="http://schemas.microsoft.com/office/drawing/2014/main" id="{8A867C20-B181-486D-BA65-2316E411488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01" name="Text 19">
          <a:extLst>
            <a:ext uri="{FF2B5EF4-FFF2-40B4-BE49-F238E27FC236}">
              <a16:creationId xmlns:a16="http://schemas.microsoft.com/office/drawing/2014/main" id="{1CF47794-7B6B-46A3-A1FA-78D581F4254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02" name="Text 19">
          <a:extLst>
            <a:ext uri="{FF2B5EF4-FFF2-40B4-BE49-F238E27FC236}">
              <a16:creationId xmlns:a16="http://schemas.microsoft.com/office/drawing/2014/main" id="{F4DA47C6-612C-4D2C-B2F4-F4DBC3F9D43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03" name="Text 19">
          <a:extLst>
            <a:ext uri="{FF2B5EF4-FFF2-40B4-BE49-F238E27FC236}">
              <a16:creationId xmlns:a16="http://schemas.microsoft.com/office/drawing/2014/main" id="{9F5603EB-3B87-4720-98D6-6672E417B6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04" name="Text 19">
          <a:extLst>
            <a:ext uri="{FF2B5EF4-FFF2-40B4-BE49-F238E27FC236}">
              <a16:creationId xmlns:a16="http://schemas.microsoft.com/office/drawing/2014/main" id="{FF87A0D9-9781-4F45-88BB-569355609B6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05" name="Text 19">
          <a:extLst>
            <a:ext uri="{FF2B5EF4-FFF2-40B4-BE49-F238E27FC236}">
              <a16:creationId xmlns:a16="http://schemas.microsoft.com/office/drawing/2014/main" id="{2FD3FDC9-7392-4A41-8D60-8A4200D622E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06" name="Text 19">
          <a:extLst>
            <a:ext uri="{FF2B5EF4-FFF2-40B4-BE49-F238E27FC236}">
              <a16:creationId xmlns:a16="http://schemas.microsoft.com/office/drawing/2014/main" id="{277185D9-C43F-41E3-B6C8-E6435931F61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07" name="Text 19">
          <a:extLst>
            <a:ext uri="{FF2B5EF4-FFF2-40B4-BE49-F238E27FC236}">
              <a16:creationId xmlns:a16="http://schemas.microsoft.com/office/drawing/2014/main" id="{4E9BCAF7-71D3-4353-8635-62FB6876BCF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08" name="Text 19">
          <a:extLst>
            <a:ext uri="{FF2B5EF4-FFF2-40B4-BE49-F238E27FC236}">
              <a16:creationId xmlns:a16="http://schemas.microsoft.com/office/drawing/2014/main" id="{40DE3E2A-B03A-4F88-9EAD-2531357BC99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09" name="Text 19">
          <a:extLst>
            <a:ext uri="{FF2B5EF4-FFF2-40B4-BE49-F238E27FC236}">
              <a16:creationId xmlns:a16="http://schemas.microsoft.com/office/drawing/2014/main" id="{738AED99-121D-43C8-ABF4-8340AFC1EC8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10" name="Text 19">
          <a:extLst>
            <a:ext uri="{FF2B5EF4-FFF2-40B4-BE49-F238E27FC236}">
              <a16:creationId xmlns:a16="http://schemas.microsoft.com/office/drawing/2014/main" id="{15BC65E9-791F-4CAD-B41C-237584CB4E9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11" name="Text 19">
          <a:extLst>
            <a:ext uri="{FF2B5EF4-FFF2-40B4-BE49-F238E27FC236}">
              <a16:creationId xmlns:a16="http://schemas.microsoft.com/office/drawing/2014/main" id="{08B67933-EACA-44DA-B196-AB5EF44DCD9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12" name="Text 19">
          <a:extLst>
            <a:ext uri="{FF2B5EF4-FFF2-40B4-BE49-F238E27FC236}">
              <a16:creationId xmlns:a16="http://schemas.microsoft.com/office/drawing/2014/main" id="{5BF1140A-F346-42DC-9C2F-A51E424046C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13" name="Text 19">
          <a:extLst>
            <a:ext uri="{FF2B5EF4-FFF2-40B4-BE49-F238E27FC236}">
              <a16:creationId xmlns:a16="http://schemas.microsoft.com/office/drawing/2014/main" id="{56DB9A61-2AC5-40DB-AD02-8E02FD044B4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14" name="Text 19">
          <a:extLst>
            <a:ext uri="{FF2B5EF4-FFF2-40B4-BE49-F238E27FC236}">
              <a16:creationId xmlns:a16="http://schemas.microsoft.com/office/drawing/2014/main" id="{93F9CA5D-14CD-497A-ACA4-48D9927799B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15" name="Text 19">
          <a:extLst>
            <a:ext uri="{FF2B5EF4-FFF2-40B4-BE49-F238E27FC236}">
              <a16:creationId xmlns:a16="http://schemas.microsoft.com/office/drawing/2014/main" id="{3A62F882-D420-4FDB-B22E-1583EFC1826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16" name="Text 19">
          <a:extLst>
            <a:ext uri="{FF2B5EF4-FFF2-40B4-BE49-F238E27FC236}">
              <a16:creationId xmlns:a16="http://schemas.microsoft.com/office/drawing/2014/main" id="{98A44306-D442-49D2-9E03-97843703847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17" name="Text 19">
          <a:extLst>
            <a:ext uri="{FF2B5EF4-FFF2-40B4-BE49-F238E27FC236}">
              <a16:creationId xmlns:a16="http://schemas.microsoft.com/office/drawing/2014/main" id="{EEA34AF1-A2A7-4D6D-87E9-6BA62B13D5D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18" name="Text 19">
          <a:extLst>
            <a:ext uri="{FF2B5EF4-FFF2-40B4-BE49-F238E27FC236}">
              <a16:creationId xmlns:a16="http://schemas.microsoft.com/office/drawing/2014/main" id="{6AE5228C-9AFE-4636-8DAC-D0FC3CC59F9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19" name="Text 19">
          <a:extLst>
            <a:ext uri="{FF2B5EF4-FFF2-40B4-BE49-F238E27FC236}">
              <a16:creationId xmlns:a16="http://schemas.microsoft.com/office/drawing/2014/main" id="{B03E1B0D-5E81-4A82-9C12-882FF8D2CDB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20" name="Text 19">
          <a:extLst>
            <a:ext uri="{FF2B5EF4-FFF2-40B4-BE49-F238E27FC236}">
              <a16:creationId xmlns:a16="http://schemas.microsoft.com/office/drawing/2014/main" id="{607123F8-BDD9-4E11-B029-B1257BDC7A6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21" name="Text 19">
          <a:extLst>
            <a:ext uri="{FF2B5EF4-FFF2-40B4-BE49-F238E27FC236}">
              <a16:creationId xmlns:a16="http://schemas.microsoft.com/office/drawing/2014/main" id="{7D6A6FAD-04A5-4653-BFA2-C1F6397C32E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22" name="Text 19">
          <a:extLst>
            <a:ext uri="{FF2B5EF4-FFF2-40B4-BE49-F238E27FC236}">
              <a16:creationId xmlns:a16="http://schemas.microsoft.com/office/drawing/2014/main" id="{A0843461-6E2C-4AA8-8EC3-A0E58D5929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23" name="Text 19">
          <a:extLst>
            <a:ext uri="{FF2B5EF4-FFF2-40B4-BE49-F238E27FC236}">
              <a16:creationId xmlns:a16="http://schemas.microsoft.com/office/drawing/2014/main" id="{DEC0028A-D90A-4CF1-BE0F-A0BEAAE2FC1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24" name="Text 19">
          <a:extLst>
            <a:ext uri="{FF2B5EF4-FFF2-40B4-BE49-F238E27FC236}">
              <a16:creationId xmlns:a16="http://schemas.microsoft.com/office/drawing/2014/main" id="{29F413CE-6F7B-43FB-AF39-CA080734F6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25" name="Text 19">
          <a:extLst>
            <a:ext uri="{FF2B5EF4-FFF2-40B4-BE49-F238E27FC236}">
              <a16:creationId xmlns:a16="http://schemas.microsoft.com/office/drawing/2014/main" id="{8DE71CCB-CFC4-4141-A6E3-B665827CA3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26" name="Text 19">
          <a:extLst>
            <a:ext uri="{FF2B5EF4-FFF2-40B4-BE49-F238E27FC236}">
              <a16:creationId xmlns:a16="http://schemas.microsoft.com/office/drawing/2014/main" id="{C980D1AA-D8C1-44D5-9E22-57FB44AD53E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27" name="Text 19">
          <a:extLst>
            <a:ext uri="{FF2B5EF4-FFF2-40B4-BE49-F238E27FC236}">
              <a16:creationId xmlns:a16="http://schemas.microsoft.com/office/drawing/2014/main" id="{EA0BEDE5-9617-42FA-83B9-DDEE5D257AD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28" name="Text 19">
          <a:extLst>
            <a:ext uri="{FF2B5EF4-FFF2-40B4-BE49-F238E27FC236}">
              <a16:creationId xmlns:a16="http://schemas.microsoft.com/office/drawing/2014/main" id="{C3C5C34F-295E-4384-9905-DB493AD2445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29" name="Text 19">
          <a:extLst>
            <a:ext uri="{FF2B5EF4-FFF2-40B4-BE49-F238E27FC236}">
              <a16:creationId xmlns:a16="http://schemas.microsoft.com/office/drawing/2014/main" id="{7D2D9B12-FA18-4E52-AFF3-3968F9AC7E0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30" name="Text 19">
          <a:extLst>
            <a:ext uri="{FF2B5EF4-FFF2-40B4-BE49-F238E27FC236}">
              <a16:creationId xmlns:a16="http://schemas.microsoft.com/office/drawing/2014/main" id="{CCB8E596-9CDD-466B-A0BA-FAC28A73BEF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31" name="Text 19">
          <a:extLst>
            <a:ext uri="{FF2B5EF4-FFF2-40B4-BE49-F238E27FC236}">
              <a16:creationId xmlns:a16="http://schemas.microsoft.com/office/drawing/2014/main" id="{4E27D7A1-A50A-476B-A844-9E3592048AE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32" name="Text 19">
          <a:extLst>
            <a:ext uri="{FF2B5EF4-FFF2-40B4-BE49-F238E27FC236}">
              <a16:creationId xmlns:a16="http://schemas.microsoft.com/office/drawing/2014/main" id="{94396904-8039-4736-AEBA-EDC00990E3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33" name="Text 19">
          <a:extLst>
            <a:ext uri="{FF2B5EF4-FFF2-40B4-BE49-F238E27FC236}">
              <a16:creationId xmlns:a16="http://schemas.microsoft.com/office/drawing/2014/main" id="{1C9536A1-A430-4852-A1F4-F79F1852906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34" name="Text 19">
          <a:extLst>
            <a:ext uri="{FF2B5EF4-FFF2-40B4-BE49-F238E27FC236}">
              <a16:creationId xmlns:a16="http://schemas.microsoft.com/office/drawing/2014/main" id="{7C18B133-08E2-4BF1-B3B7-3DD7892069D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35" name="Text 19">
          <a:extLst>
            <a:ext uri="{FF2B5EF4-FFF2-40B4-BE49-F238E27FC236}">
              <a16:creationId xmlns:a16="http://schemas.microsoft.com/office/drawing/2014/main" id="{A2B57511-5FD4-4A19-B9DF-89106DCEAD9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36" name="Text 19">
          <a:extLst>
            <a:ext uri="{FF2B5EF4-FFF2-40B4-BE49-F238E27FC236}">
              <a16:creationId xmlns:a16="http://schemas.microsoft.com/office/drawing/2014/main" id="{571F0CD0-3F60-4D7A-9187-C661E4B50BD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37" name="Text 19">
          <a:extLst>
            <a:ext uri="{FF2B5EF4-FFF2-40B4-BE49-F238E27FC236}">
              <a16:creationId xmlns:a16="http://schemas.microsoft.com/office/drawing/2014/main" id="{AC67C3FB-5E66-4920-B79D-CAA6E344FD4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38" name="Text 19">
          <a:extLst>
            <a:ext uri="{FF2B5EF4-FFF2-40B4-BE49-F238E27FC236}">
              <a16:creationId xmlns:a16="http://schemas.microsoft.com/office/drawing/2014/main" id="{6FB29694-EEC6-4FF6-AA00-CFD56652BCB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39" name="Text 19">
          <a:extLst>
            <a:ext uri="{FF2B5EF4-FFF2-40B4-BE49-F238E27FC236}">
              <a16:creationId xmlns:a16="http://schemas.microsoft.com/office/drawing/2014/main" id="{2735DF2C-93E4-4288-805F-C145B39645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40" name="Text 19">
          <a:extLst>
            <a:ext uri="{FF2B5EF4-FFF2-40B4-BE49-F238E27FC236}">
              <a16:creationId xmlns:a16="http://schemas.microsoft.com/office/drawing/2014/main" id="{2B469E0F-E9BC-4984-AB65-4B4901B5086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41" name="Text 19">
          <a:extLst>
            <a:ext uri="{FF2B5EF4-FFF2-40B4-BE49-F238E27FC236}">
              <a16:creationId xmlns:a16="http://schemas.microsoft.com/office/drawing/2014/main" id="{53734EAA-4F41-4976-A9C4-EACC5094E7E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42" name="Text 19">
          <a:extLst>
            <a:ext uri="{FF2B5EF4-FFF2-40B4-BE49-F238E27FC236}">
              <a16:creationId xmlns:a16="http://schemas.microsoft.com/office/drawing/2014/main" id="{A138E559-BDC7-4DAD-9948-146223E07E2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43" name="Text 19">
          <a:extLst>
            <a:ext uri="{FF2B5EF4-FFF2-40B4-BE49-F238E27FC236}">
              <a16:creationId xmlns:a16="http://schemas.microsoft.com/office/drawing/2014/main" id="{28EC04DE-A79D-4ACE-A910-CB63A7BB2BE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44" name="Text 19">
          <a:extLst>
            <a:ext uri="{FF2B5EF4-FFF2-40B4-BE49-F238E27FC236}">
              <a16:creationId xmlns:a16="http://schemas.microsoft.com/office/drawing/2014/main" id="{876DFEE2-F4C1-4117-9009-0B4D1AA85BC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45" name="Text 19">
          <a:extLst>
            <a:ext uri="{FF2B5EF4-FFF2-40B4-BE49-F238E27FC236}">
              <a16:creationId xmlns:a16="http://schemas.microsoft.com/office/drawing/2014/main" id="{C217766A-A4BE-4DDB-A4EA-B9F54F8FCA8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46" name="Text 19">
          <a:extLst>
            <a:ext uri="{FF2B5EF4-FFF2-40B4-BE49-F238E27FC236}">
              <a16:creationId xmlns:a16="http://schemas.microsoft.com/office/drawing/2014/main" id="{F0A30358-30A0-4DA2-8D5E-1C8A2AE8D2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47" name="Text 19">
          <a:extLst>
            <a:ext uri="{FF2B5EF4-FFF2-40B4-BE49-F238E27FC236}">
              <a16:creationId xmlns:a16="http://schemas.microsoft.com/office/drawing/2014/main" id="{21F257F6-3F26-4032-A494-0F4C91170BE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48" name="Text 19">
          <a:extLst>
            <a:ext uri="{FF2B5EF4-FFF2-40B4-BE49-F238E27FC236}">
              <a16:creationId xmlns:a16="http://schemas.microsoft.com/office/drawing/2014/main" id="{2CED450C-EB37-46DC-997D-C8EED3EB375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49" name="Text 19">
          <a:extLst>
            <a:ext uri="{FF2B5EF4-FFF2-40B4-BE49-F238E27FC236}">
              <a16:creationId xmlns:a16="http://schemas.microsoft.com/office/drawing/2014/main" id="{30A6BAC3-5338-47C9-B9EB-99A7806DFD3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50" name="Text 19">
          <a:extLst>
            <a:ext uri="{FF2B5EF4-FFF2-40B4-BE49-F238E27FC236}">
              <a16:creationId xmlns:a16="http://schemas.microsoft.com/office/drawing/2014/main" id="{80F8A8BD-AE21-4125-82EE-D695CF25BF8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51" name="Text 19">
          <a:extLst>
            <a:ext uri="{FF2B5EF4-FFF2-40B4-BE49-F238E27FC236}">
              <a16:creationId xmlns:a16="http://schemas.microsoft.com/office/drawing/2014/main" id="{41C1F708-8B1C-4304-8D8F-5BFFED54E84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52" name="Text 19">
          <a:extLst>
            <a:ext uri="{FF2B5EF4-FFF2-40B4-BE49-F238E27FC236}">
              <a16:creationId xmlns:a16="http://schemas.microsoft.com/office/drawing/2014/main" id="{99D4FA16-3701-4671-9AC3-32089B90558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53" name="Text 19">
          <a:extLst>
            <a:ext uri="{FF2B5EF4-FFF2-40B4-BE49-F238E27FC236}">
              <a16:creationId xmlns:a16="http://schemas.microsoft.com/office/drawing/2014/main" id="{4AAC69FB-47AC-4741-B3A5-726950F701D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54" name="Text 19">
          <a:extLst>
            <a:ext uri="{FF2B5EF4-FFF2-40B4-BE49-F238E27FC236}">
              <a16:creationId xmlns:a16="http://schemas.microsoft.com/office/drawing/2014/main" id="{A22653DA-5332-4E94-8E6E-FC1811A2564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55" name="Text 19">
          <a:extLst>
            <a:ext uri="{FF2B5EF4-FFF2-40B4-BE49-F238E27FC236}">
              <a16:creationId xmlns:a16="http://schemas.microsoft.com/office/drawing/2014/main" id="{19839625-1042-42C8-AC0B-8ED60FACD8F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56" name="Text 19">
          <a:extLst>
            <a:ext uri="{FF2B5EF4-FFF2-40B4-BE49-F238E27FC236}">
              <a16:creationId xmlns:a16="http://schemas.microsoft.com/office/drawing/2014/main" id="{1A9CAFB0-FE4D-4482-B3A0-FB90E037857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57" name="Text 19">
          <a:extLst>
            <a:ext uri="{FF2B5EF4-FFF2-40B4-BE49-F238E27FC236}">
              <a16:creationId xmlns:a16="http://schemas.microsoft.com/office/drawing/2014/main" id="{376FEF08-2581-4B0A-BDB1-54D9A8972C2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58" name="Text 19">
          <a:extLst>
            <a:ext uri="{FF2B5EF4-FFF2-40B4-BE49-F238E27FC236}">
              <a16:creationId xmlns:a16="http://schemas.microsoft.com/office/drawing/2014/main" id="{A21C7458-C5AC-4AC0-ABA8-2ECF893E9A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59" name="Text 19">
          <a:extLst>
            <a:ext uri="{FF2B5EF4-FFF2-40B4-BE49-F238E27FC236}">
              <a16:creationId xmlns:a16="http://schemas.microsoft.com/office/drawing/2014/main" id="{5732DCA7-7EBA-4A7C-BFA1-C9AAB7C0B30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60" name="Text 19">
          <a:extLst>
            <a:ext uri="{FF2B5EF4-FFF2-40B4-BE49-F238E27FC236}">
              <a16:creationId xmlns:a16="http://schemas.microsoft.com/office/drawing/2014/main" id="{384F6225-BCAD-4A53-9CD1-EC46FDC0809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61" name="Text 19">
          <a:extLst>
            <a:ext uri="{FF2B5EF4-FFF2-40B4-BE49-F238E27FC236}">
              <a16:creationId xmlns:a16="http://schemas.microsoft.com/office/drawing/2014/main" id="{64EB227C-CCC4-4412-BFFA-831596B4997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62" name="Text 19">
          <a:extLst>
            <a:ext uri="{FF2B5EF4-FFF2-40B4-BE49-F238E27FC236}">
              <a16:creationId xmlns:a16="http://schemas.microsoft.com/office/drawing/2014/main" id="{9F36C59F-4A5D-45EB-A48C-6FAEDDE86E6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63" name="Text 19">
          <a:extLst>
            <a:ext uri="{FF2B5EF4-FFF2-40B4-BE49-F238E27FC236}">
              <a16:creationId xmlns:a16="http://schemas.microsoft.com/office/drawing/2014/main" id="{48CD28D8-81C2-4D67-BF6E-3DB6AB4D8F9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64" name="Text 19">
          <a:extLst>
            <a:ext uri="{FF2B5EF4-FFF2-40B4-BE49-F238E27FC236}">
              <a16:creationId xmlns:a16="http://schemas.microsoft.com/office/drawing/2014/main" id="{D8B8D98F-5DF9-4A29-9289-63FAE625CFC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65" name="Text 19">
          <a:extLst>
            <a:ext uri="{FF2B5EF4-FFF2-40B4-BE49-F238E27FC236}">
              <a16:creationId xmlns:a16="http://schemas.microsoft.com/office/drawing/2014/main" id="{0E333AB5-1711-41F3-B31E-48689C811C7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66" name="Text 19">
          <a:extLst>
            <a:ext uri="{FF2B5EF4-FFF2-40B4-BE49-F238E27FC236}">
              <a16:creationId xmlns:a16="http://schemas.microsoft.com/office/drawing/2014/main" id="{F989913D-332F-4E25-98E4-11411E9DB69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67" name="Text 19">
          <a:extLst>
            <a:ext uri="{FF2B5EF4-FFF2-40B4-BE49-F238E27FC236}">
              <a16:creationId xmlns:a16="http://schemas.microsoft.com/office/drawing/2014/main" id="{4465DBAF-83C9-421B-91FB-DEFD2C7CABE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68" name="Text 19">
          <a:extLst>
            <a:ext uri="{FF2B5EF4-FFF2-40B4-BE49-F238E27FC236}">
              <a16:creationId xmlns:a16="http://schemas.microsoft.com/office/drawing/2014/main" id="{3ADB9821-1F93-4093-9C60-47F4C0D73D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69" name="Text 19">
          <a:extLst>
            <a:ext uri="{FF2B5EF4-FFF2-40B4-BE49-F238E27FC236}">
              <a16:creationId xmlns:a16="http://schemas.microsoft.com/office/drawing/2014/main" id="{0B4FBCBA-1F02-4FA0-A63C-109F63AF50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70" name="Text 19">
          <a:extLst>
            <a:ext uri="{FF2B5EF4-FFF2-40B4-BE49-F238E27FC236}">
              <a16:creationId xmlns:a16="http://schemas.microsoft.com/office/drawing/2014/main" id="{5018D101-B039-424C-AB48-A7B47ED9BAD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71" name="Text 19">
          <a:extLst>
            <a:ext uri="{FF2B5EF4-FFF2-40B4-BE49-F238E27FC236}">
              <a16:creationId xmlns:a16="http://schemas.microsoft.com/office/drawing/2014/main" id="{F4EF3DFF-30C5-4C9E-A46D-AAA0B0D70EA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72" name="Text 19">
          <a:extLst>
            <a:ext uri="{FF2B5EF4-FFF2-40B4-BE49-F238E27FC236}">
              <a16:creationId xmlns:a16="http://schemas.microsoft.com/office/drawing/2014/main" id="{4B14EC6B-0585-4129-83C6-60A222EC2B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73" name="Text 19">
          <a:extLst>
            <a:ext uri="{FF2B5EF4-FFF2-40B4-BE49-F238E27FC236}">
              <a16:creationId xmlns:a16="http://schemas.microsoft.com/office/drawing/2014/main" id="{F3FBFF0C-1169-4476-8310-B3C916AB45E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74" name="Text 19">
          <a:extLst>
            <a:ext uri="{FF2B5EF4-FFF2-40B4-BE49-F238E27FC236}">
              <a16:creationId xmlns:a16="http://schemas.microsoft.com/office/drawing/2014/main" id="{77240564-2BA0-4317-AAA5-7C2DE7FB28F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75" name="Text 19">
          <a:extLst>
            <a:ext uri="{FF2B5EF4-FFF2-40B4-BE49-F238E27FC236}">
              <a16:creationId xmlns:a16="http://schemas.microsoft.com/office/drawing/2014/main" id="{4E946C66-FB17-4696-AE30-5E92A69C779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76" name="Text 19">
          <a:extLst>
            <a:ext uri="{FF2B5EF4-FFF2-40B4-BE49-F238E27FC236}">
              <a16:creationId xmlns:a16="http://schemas.microsoft.com/office/drawing/2014/main" id="{7DAA5BC4-F1A3-4F85-8ADA-DDE7830F64A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77" name="Text 19">
          <a:extLst>
            <a:ext uri="{FF2B5EF4-FFF2-40B4-BE49-F238E27FC236}">
              <a16:creationId xmlns:a16="http://schemas.microsoft.com/office/drawing/2014/main" id="{39DC9EEA-1565-4663-B3B0-0A9B3B45FC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78" name="Text 19">
          <a:extLst>
            <a:ext uri="{FF2B5EF4-FFF2-40B4-BE49-F238E27FC236}">
              <a16:creationId xmlns:a16="http://schemas.microsoft.com/office/drawing/2014/main" id="{51595DA8-130A-4A4C-AAB2-07CD8B38F91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79" name="Text 19">
          <a:extLst>
            <a:ext uri="{FF2B5EF4-FFF2-40B4-BE49-F238E27FC236}">
              <a16:creationId xmlns:a16="http://schemas.microsoft.com/office/drawing/2014/main" id="{25DF62AC-C3C5-4CA1-B367-923A2176A44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80" name="Text 19">
          <a:extLst>
            <a:ext uri="{FF2B5EF4-FFF2-40B4-BE49-F238E27FC236}">
              <a16:creationId xmlns:a16="http://schemas.microsoft.com/office/drawing/2014/main" id="{DD4904AE-F4BD-42A3-A8E1-91F930F29A8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81" name="Text 19">
          <a:extLst>
            <a:ext uri="{FF2B5EF4-FFF2-40B4-BE49-F238E27FC236}">
              <a16:creationId xmlns:a16="http://schemas.microsoft.com/office/drawing/2014/main" id="{3B28A449-0BB6-4F8D-89DA-90AF20D4560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82" name="Text 19">
          <a:extLst>
            <a:ext uri="{FF2B5EF4-FFF2-40B4-BE49-F238E27FC236}">
              <a16:creationId xmlns:a16="http://schemas.microsoft.com/office/drawing/2014/main" id="{471B8D60-A560-4FA6-8598-0A31CE33B40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83" name="Text 19">
          <a:extLst>
            <a:ext uri="{FF2B5EF4-FFF2-40B4-BE49-F238E27FC236}">
              <a16:creationId xmlns:a16="http://schemas.microsoft.com/office/drawing/2014/main" id="{D9B62870-32E0-4117-8193-AAE5339BEAE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84" name="Text 19">
          <a:extLst>
            <a:ext uri="{FF2B5EF4-FFF2-40B4-BE49-F238E27FC236}">
              <a16:creationId xmlns:a16="http://schemas.microsoft.com/office/drawing/2014/main" id="{F7601B84-A922-43DD-A3FD-AD5D0B79C9D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85" name="Text 19">
          <a:extLst>
            <a:ext uri="{FF2B5EF4-FFF2-40B4-BE49-F238E27FC236}">
              <a16:creationId xmlns:a16="http://schemas.microsoft.com/office/drawing/2014/main" id="{8918E208-1BBA-492F-9C9F-F33188CFCE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86" name="Text 19">
          <a:extLst>
            <a:ext uri="{FF2B5EF4-FFF2-40B4-BE49-F238E27FC236}">
              <a16:creationId xmlns:a16="http://schemas.microsoft.com/office/drawing/2014/main" id="{EAA8556D-EBA7-4F5F-999E-F09481A18B0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87" name="Text 19">
          <a:extLst>
            <a:ext uri="{FF2B5EF4-FFF2-40B4-BE49-F238E27FC236}">
              <a16:creationId xmlns:a16="http://schemas.microsoft.com/office/drawing/2014/main" id="{131CE709-F39D-4360-A207-B7FA59ED626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88" name="Text 19">
          <a:extLst>
            <a:ext uri="{FF2B5EF4-FFF2-40B4-BE49-F238E27FC236}">
              <a16:creationId xmlns:a16="http://schemas.microsoft.com/office/drawing/2014/main" id="{649F238B-9B15-484D-BFB0-F4B1526B9EB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89" name="Text 19">
          <a:extLst>
            <a:ext uri="{FF2B5EF4-FFF2-40B4-BE49-F238E27FC236}">
              <a16:creationId xmlns:a16="http://schemas.microsoft.com/office/drawing/2014/main" id="{41B7CA62-A05D-43BE-BCE0-B034A5FD8DC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90" name="Text 19">
          <a:extLst>
            <a:ext uri="{FF2B5EF4-FFF2-40B4-BE49-F238E27FC236}">
              <a16:creationId xmlns:a16="http://schemas.microsoft.com/office/drawing/2014/main" id="{1F6B041A-F54E-4997-B365-32E80686F92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91" name="Text 19">
          <a:extLst>
            <a:ext uri="{FF2B5EF4-FFF2-40B4-BE49-F238E27FC236}">
              <a16:creationId xmlns:a16="http://schemas.microsoft.com/office/drawing/2014/main" id="{1D6D074B-E672-4398-8E88-B8DDCE99E6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92" name="Text 19">
          <a:extLst>
            <a:ext uri="{FF2B5EF4-FFF2-40B4-BE49-F238E27FC236}">
              <a16:creationId xmlns:a16="http://schemas.microsoft.com/office/drawing/2014/main" id="{370D2E4D-9647-4549-BA17-0ABF447BB2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93" name="Text 19">
          <a:extLst>
            <a:ext uri="{FF2B5EF4-FFF2-40B4-BE49-F238E27FC236}">
              <a16:creationId xmlns:a16="http://schemas.microsoft.com/office/drawing/2014/main" id="{825B462E-6230-4267-9C7A-606F960080F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94" name="Text 19">
          <a:extLst>
            <a:ext uri="{FF2B5EF4-FFF2-40B4-BE49-F238E27FC236}">
              <a16:creationId xmlns:a16="http://schemas.microsoft.com/office/drawing/2014/main" id="{008B4298-1B98-4FEC-B5B4-905F1303906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95" name="Text 19">
          <a:extLst>
            <a:ext uri="{FF2B5EF4-FFF2-40B4-BE49-F238E27FC236}">
              <a16:creationId xmlns:a16="http://schemas.microsoft.com/office/drawing/2014/main" id="{CB707440-6169-448E-B1F4-38389AF0AC1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96" name="Text 19">
          <a:extLst>
            <a:ext uri="{FF2B5EF4-FFF2-40B4-BE49-F238E27FC236}">
              <a16:creationId xmlns:a16="http://schemas.microsoft.com/office/drawing/2014/main" id="{5783EBFC-B165-44D5-BFCF-939FA2D7509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97" name="Text 19">
          <a:extLst>
            <a:ext uri="{FF2B5EF4-FFF2-40B4-BE49-F238E27FC236}">
              <a16:creationId xmlns:a16="http://schemas.microsoft.com/office/drawing/2014/main" id="{E5BB0056-00BC-4635-8A5D-83F9F8BB27F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98" name="Text 19">
          <a:extLst>
            <a:ext uri="{FF2B5EF4-FFF2-40B4-BE49-F238E27FC236}">
              <a16:creationId xmlns:a16="http://schemas.microsoft.com/office/drawing/2014/main" id="{BC6BD609-6C6C-444B-9AF6-E1076BC85EB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899" name="Text 19">
          <a:extLst>
            <a:ext uri="{FF2B5EF4-FFF2-40B4-BE49-F238E27FC236}">
              <a16:creationId xmlns:a16="http://schemas.microsoft.com/office/drawing/2014/main" id="{51907033-893C-44D2-BB52-482A1C2F59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00" name="Text 19">
          <a:extLst>
            <a:ext uri="{FF2B5EF4-FFF2-40B4-BE49-F238E27FC236}">
              <a16:creationId xmlns:a16="http://schemas.microsoft.com/office/drawing/2014/main" id="{C50A0FB8-5903-411E-BD97-9169E7ACDED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01" name="Text 19">
          <a:extLst>
            <a:ext uri="{FF2B5EF4-FFF2-40B4-BE49-F238E27FC236}">
              <a16:creationId xmlns:a16="http://schemas.microsoft.com/office/drawing/2014/main" id="{473BEDEC-B5DE-474B-B97A-919CCEF664E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02" name="Text 19">
          <a:extLst>
            <a:ext uri="{FF2B5EF4-FFF2-40B4-BE49-F238E27FC236}">
              <a16:creationId xmlns:a16="http://schemas.microsoft.com/office/drawing/2014/main" id="{D4A70B8F-C869-438E-A4CA-3172B8A5D4B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03" name="Text 19">
          <a:extLst>
            <a:ext uri="{FF2B5EF4-FFF2-40B4-BE49-F238E27FC236}">
              <a16:creationId xmlns:a16="http://schemas.microsoft.com/office/drawing/2014/main" id="{39B47E1F-088C-4B35-9FE3-C4903D3F02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04" name="Text 19">
          <a:extLst>
            <a:ext uri="{FF2B5EF4-FFF2-40B4-BE49-F238E27FC236}">
              <a16:creationId xmlns:a16="http://schemas.microsoft.com/office/drawing/2014/main" id="{169AB63A-E2FE-4278-AF75-CE94C1732E8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05" name="Text 19">
          <a:extLst>
            <a:ext uri="{FF2B5EF4-FFF2-40B4-BE49-F238E27FC236}">
              <a16:creationId xmlns:a16="http://schemas.microsoft.com/office/drawing/2014/main" id="{58FA0C93-4240-436B-8BC2-C317415FD20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06" name="Text 19">
          <a:extLst>
            <a:ext uri="{FF2B5EF4-FFF2-40B4-BE49-F238E27FC236}">
              <a16:creationId xmlns:a16="http://schemas.microsoft.com/office/drawing/2014/main" id="{47DC8DB1-1DE2-491A-AB89-DC5BB43D9F9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07" name="Text 19">
          <a:extLst>
            <a:ext uri="{FF2B5EF4-FFF2-40B4-BE49-F238E27FC236}">
              <a16:creationId xmlns:a16="http://schemas.microsoft.com/office/drawing/2014/main" id="{2FC47E53-91F5-4794-AB45-A7978F1E4A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08" name="Text 19">
          <a:extLst>
            <a:ext uri="{FF2B5EF4-FFF2-40B4-BE49-F238E27FC236}">
              <a16:creationId xmlns:a16="http://schemas.microsoft.com/office/drawing/2014/main" id="{4D3DE873-CC2C-497B-9993-32177F64B94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09" name="Text 19">
          <a:extLst>
            <a:ext uri="{FF2B5EF4-FFF2-40B4-BE49-F238E27FC236}">
              <a16:creationId xmlns:a16="http://schemas.microsoft.com/office/drawing/2014/main" id="{5ECFDD70-74F9-4FD4-997F-83946EBA10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10" name="Text 19">
          <a:extLst>
            <a:ext uri="{FF2B5EF4-FFF2-40B4-BE49-F238E27FC236}">
              <a16:creationId xmlns:a16="http://schemas.microsoft.com/office/drawing/2014/main" id="{F65618CC-4884-4EB4-A2FB-7CD3F136190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11" name="Text 19">
          <a:extLst>
            <a:ext uri="{FF2B5EF4-FFF2-40B4-BE49-F238E27FC236}">
              <a16:creationId xmlns:a16="http://schemas.microsoft.com/office/drawing/2014/main" id="{98FF10BF-5748-4AA6-A81B-D970A1762E2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12" name="Text 19">
          <a:extLst>
            <a:ext uri="{FF2B5EF4-FFF2-40B4-BE49-F238E27FC236}">
              <a16:creationId xmlns:a16="http://schemas.microsoft.com/office/drawing/2014/main" id="{D06922D9-1E27-44A8-9970-E100FCCE320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13" name="Text 19">
          <a:extLst>
            <a:ext uri="{FF2B5EF4-FFF2-40B4-BE49-F238E27FC236}">
              <a16:creationId xmlns:a16="http://schemas.microsoft.com/office/drawing/2014/main" id="{97FE52E5-1377-4A6B-A8B0-30E324BFC83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14" name="Text 19">
          <a:extLst>
            <a:ext uri="{FF2B5EF4-FFF2-40B4-BE49-F238E27FC236}">
              <a16:creationId xmlns:a16="http://schemas.microsoft.com/office/drawing/2014/main" id="{92A7996C-86A4-47FA-830A-E46A4190D9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15" name="Text 19">
          <a:extLst>
            <a:ext uri="{FF2B5EF4-FFF2-40B4-BE49-F238E27FC236}">
              <a16:creationId xmlns:a16="http://schemas.microsoft.com/office/drawing/2014/main" id="{F6445163-AE3C-40B0-A48B-8822FB97BEA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16" name="Text 19">
          <a:extLst>
            <a:ext uri="{FF2B5EF4-FFF2-40B4-BE49-F238E27FC236}">
              <a16:creationId xmlns:a16="http://schemas.microsoft.com/office/drawing/2014/main" id="{362AC57E-F477-4979-BC62-1A3B21F005C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17" name="Text 19">
          <a:extLst>
            <a:ext uri="{FF2B5EF4-FFF2-40B4-BE49-F238E27FC236}">
              <a16:creationId xmlns:a16="http://schemas.microsoft.com/office/drawing/2014/main" id="{47B917D3-20BC-4F4D-82DC-424250535E8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18" name="Text 19">
          <a:extLst>
            <a:ext uri="{FF2B5EF4-FFF2-40B4-BE49-F238E27FC236}">
              <a16:creationId xmlns:a16="http://schemas.microsoft.com/office/drawing/2014/main" id="{F72AA5E6-761C-42E8-9C8C-D3383C8CF7F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19" name="Text 19">
          <a:extLst>
            <a:ext uri="{FF2B5EF4-FFF2-40B4-BE49-F238E27FC236}">
              <a16:creationId xmlns:a16="http://schemas.microsoft.com/office/drawing/2014/main" id="{A9BD347B-AE48-4CA4-9FD2-E3AE7A58A71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20" name="Text 19">
          <a:extLst>
            <a:ext uri="{FF2B5EF4-FFF2-40B4-BE49-F238E27FC236}">
              <a16:creationId xmlns:a16="http://schemas.microsoft.com/office/drawing/2014/main" id="{00272875-EE4A-490F-BF6D-07B489922CA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21" name="Text 19">
          <a:extLst>
            <a:ext uri="{FF2B5EF4-FFF2-40B4-BE49-F238E27FC236}">
              <a16:creationId xmlns:a16="http://schemas.microsoft.com/office/drawing/2014/main" id="{03055A56-16D0-4B41-9587-A2AC5FC7141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22" name="Text 19">
          <a:extLst>
            <a:ext uri="{FF2B5EF4-FFF2-40B4-BE49-F238E27FC236}">
              <a16:creationId xmlns:a16="http://schemas.microsoft.com/office/drawing/2014/main" id="{BD471C0B-6AFB-4F0B-8ADA-695160B25D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23" name="Text 19">
          <a:extLst>
            <a:ext uri="{FF2B5EF4-FFF2-40B4-BE49-F238E27FC236}">
              <a16:creationId xmlns:a16="http://schemas.microsoft.com/office/drawing/2014/main" id="{F32CDE5B-E0E3-4648-A212-7FB8D7FE5B7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24" name="Text 19">
          <a:extLst>
            <a:ext uri="{FF2B5EF4-FFF2-40B4-BE49-F238E27FC236}">
              <a16:creationId xmlns:a16="http://schemas.microsoft.com/office/drawing/2014/main" id="{447EF923-BFBC-4B72-ADFE-9EC8869819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25" name="Text 19">
          <a:extLst>
            <a:ext uri="{FF2B5EF4-FFF2-40B4-BE49-F238E27FC236}">
              <a16:creationId xmlns:a16="http://schemas.microsoft.com/office/drawing/2014/main" id="{046C930B-F10B-47AD-B010-B85C115C658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26" name="Text 19">
          <a:extLst>
            <a:ext uri="{FF2B5EF4-FFF2-40B4-BE49-F238E27FC236}">
              <a16:creationId xmlns:a16="http://schemas.microsoft.com/office/drawing/2014/main" id="{06991039-9773-4BA0-BBBF-27655A34DB2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27" name="Text 19">
          <a:extLst>
            <a:ext uri="{FF2B5EF4-FFF2-40B4-BE49-F238E27FC236}">
              <a16:creationId xmlns:a16="http://schemas.microsoft.com/office/drawing/2014/main" id="{6CFDED46-2563-4D39-8EB4-F6D2F0BF222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28" name="Text 19">
          <a:extLst>
            <a:ext uri="{FF2B5EF4-FFF2-40B4-BE49-F238E27FC236}">
              <a16:creationId xmlns:a16="http://schemas.microsoft.com/office/drawing/2014/main" id="{3F3E3396-04A4-4A1C-AAAF-CEB05DC3858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29" name="Text 19">
          <a:extLst>
            <a:ext uri="{FF2B5EF4-FFF2-40B4-BE49-F238E27FC236}">
              <a16:creationId xmlns:a16="http://schemas.microsoft.com/office/drawing/2014/main" id="{98B561EC-A95A-4CEC-A181-F7134595D0F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30" name="Text 19">
          <a:extLst>
            <a:ext uri="{FF2B5EF4-FFF2-40B4-BE49-F238E27FC236}">
              <a16:creationId xmlns:a16="http://schemas.microsoft.com/office/drawing/2014/main" id="{B8029237-098A-4995-A3BE-648CDEBE748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31" name="Text 19">
          <a:extLst>
            <a:ext uri="{FF2B5EF4-FFF2-40B4-BE49-F238E27FC236}">
              <a16:creationId xmlns:a16="http://schemas.microsoft.com/office/drawing/2014/main" id="{4E5D0B5F-8A57-4DE5-A59F-E5489C8B190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32" name="Text 19">
          <a:extLst>
            <a:ext uri="{FF2B5EF4-FFF2-40B4-BE49-F238E27FC236}">
              <a16:creationId xmlns:a16="http://schemas.microsoft.com/office/drawing/2014/main" id="{2DB71BE1-7D80-4199-97C1-A70B30DD910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33" name="Text 19">
          <a:extLst>
            <a:ext uri="{FF2B5EF4-FFF2-40B4-BE49-F238E27FC236}">
              <a16:creationId xmlns:a16="http://schemas.microsoft.com/office/drawing/2014/main" id="{E02A74CE-6179-405E-AA73-34427CE6964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34" name="Text 19">
          <a:extLst>
            <a:ext uri="{FF2B5EF4-FFF2-40B4-BE49-F238E27FC236}">
              <a16:creationId xmlns:a16="http://schemas.microsoft.com/office/drawing/2014/main" id="{1D8D00E4-5DF6-4601-9724-34798680FEC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7935" name="Text 19">
          <a:extLst>
            <a:ext uri="{FF2B5EF4-FFF2-40B4-BE49-F238E27FC236}">
              <a16:creationId xmlns:a16="http://schemas.microsoft.com/office/drawing/2014/main" id="{FFC0CEF3-9643-41ED-97D4-E6B4BE02F3D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36" name="Text 19">
          <a:extLst>
            <a:ext uri="{FF2B5EF4-FFF2-40B4-BE49-F238E27FC236}">
              <a16:creationId xmlns:a16="http://schemas.microsoft.com/office/drawing/2014/main" id="{38317599-CB1E-4205-89EA-F6861563893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37" name="Text 19">
          <a:extLst>
            <a:ext uri="{FF2B5EF4-FFF2-40B4-BE49-F238E27FC236}">
              <a16:creationId xmlns:a16="http://schemas.microsoft.com/office/drawing/2014/main" id="{414EAE04-00C9-450E-B7F8-6F9A8F7F263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38" name="Text 19">
          <a:extLst>
            <a:ext uri="{FF2B5EF4-FFF2-40B4-BE49-F238E27FC236}">
              <a16:creationId xmlns:a16="http://schemas.microsoft.com/office/drawing/2014/main" id="{10D3FB1D-A51F-4C7A-B41B-79996F97A54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39" name="Text 19">
          <a:extLst>
            <a:ext uri="{FF2B5EF4-FFF2-40B4-BE49-F238E27FC236}">
              <a16:creationId xmlns:a16="http://schemas.microsoft.com/office/drawing/2014/main" id="{68C92A54-2D0E-4E70-A595-45A4B80DA08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40" name="Text 19">
          <a:extLst>
            <a:ext uri="{FF2B5EF4-FFF2-40B4-BE49-F238E27FC236}">
              <a16:creationId xmlns:a16="http://schemas.microsoft.com/office/drawing/2014/main" id="{F16AC429-1E3C-4012-8649-2563EC1DB8C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41" name="Text 19">
          <a:extLst>
            <a:ext uri="{FF2B5EF4-FFF2-40B4-BE49-F238E27FC236}">
              <a16:creationId xmlns:a16="http://schemas.microsoft.com/office/drawing/2014/main" id="{CD6A1F4E-304C-4514-BE11-948DED5C6C9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42" name="Text 19">
          <a:extLst>
            <a:ext uri="{FF2B5EF4-FFF2-40B4-BE49-F238E27FC236}">
              <a16:creationId xmlns:a16="http://schemas.microsoft.com/office/drawing/2014/main" id="{82659D7D-DDEC-4928-BCBC-5E9F55B56E4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43" name="Text 19">
          <a:extLst>
            <a:ext uri="{FF2B5EF4-FFF2-40B4-BE49-F238E27FC236}">
              <a16:creationId xmlns:a16="http://schemas.microsoft.com/office/drawing/2014/main" id="{434460DC-153C-4108-A96E-FEF5F5D7509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44" name="Text 19">
          <a:extLst>
            <a:ext uri="{FF2B5EF4-FFF2-40B4-BE49-F238E27FC236}">
              <a16:creationId xmlns:a16="http://schemas.microsoft.com/office/drawing/2014/main" id="{418260AB-F659-4629-BD59-0B745B9B10A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45" name="Text 19">
          <a:extLst>
            <a:ext uri="{FF2B5EF4-FFF2-40B4-BE49-F238E27FC236}">
              <a16:creationId xmlns:a16="http://schemas.microsoft.com/office/drawing/2014/main" id="{BC49FEDC-DDE5-4615-9510-83DC7A1599C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46" name="Text 19">
          <a:extLst>
            <a:ext uri="{FF2B5EF4-FFF2-40B4-BE49-F238E27FC236}">
              <a16:creationId xmlns:a16="http://schemas.microsoft.com/office/drawing/2014/main" id="{9DFEE995-E7D4-4343-B0F9-101CC603C46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47" name="Text 19">
          <a:extLst>
            <a:ext uri="{FF2B5EF4-FFF2-40B4-BE49-F238E27FC236}">
              <a16:creationId xmlns:a16="http://schemas.microsoft.com/office/drawing/2014/main" id="{FD642977-0E65-4174-9B27-AE75B8550C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48" name="Text 19">
          <a:extLst>
            <a:ext uri="{FF2B5EF4-FFF2-40B4-BE49-F238E27FC236}">
              <a16:creationId xmlns:a16="http://schemas.microsoft.com/office/drawing/2014/main" id="{3D026AE0-4348-4D30-8A1B-1CB436B4C8C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49" name="Text 19">
          <a:extLst>
            <a:ext uri="{FF2B5EF4-FFF2-40B4-BE49-F238E27FC236}">
              <a16:creationId xmlns:a16="http://schemas.microsoft.com/office/drawing/2014/main" id="{1FD585B8-40E2-4015-A514-FBC9191B29F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50" name="Text 19">
          <a:extLst>
            <a:ext uri="{FF2B5EF4-FFF2-40B4-BE49-F238E27FC236}">
              <a16:creationId xmlns:a16="http://schemas.microsoft.com/office/drawing/2014/main" id="{3C7D8A44-B4F9-4877-8312-AB208ACFE0C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51" name="Text 19">
          <a:extLst>
            <a:ext uri="{FF2B5EF4-FFF2-40B4-BE49-F238E27FC236}">
              <a16:creationId xmlns:a16="http://schemas.microsoft.com/office/drawing/2014/main" id="{0988C39E-1E8C-4A06-A5CF-707A0032F82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52" name="Text 19">
          <a:extLst>
            <a:ext uri="{FF2B5EF4-FFF2-40B4-BE49-F238E27FC236}">
              <a16:creationId xmlns:a16="http://schemas.microsoft.com/office/drawing/2014/main" id="{B466A0F6-824A-4210-A793-A963DB38B5F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53" name="Text 19">
          <a:extLst>
            <a:ext uri="{FF2B5EF4-FFF2-40B4-BE49-F238E27FC236}">
              <a16:creationId xmlns:a16="http://schemas.microsoft.com/office/drawing/2014/main" id="{ED490C2A-2B92-4211-80EB-152C1C64FAC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54" name="Text 19">
          <a:extLst>
            <a:ext uri="{FF2B5EF4-FFF2-40B4-BE49-F238E27FC236}">
              <a16:creationId xmlns:a16="http://schemas.microsoft.com/office/drawing/2014/main" id="{2D258714-CAE2-4E91-AE66-A1E0FC376E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55" name="Text 19">
          <a:extLst>
            <a:ext uri="{FF2B5EF4-FFF2-40B4-BE49-F238E27FC236}">
              <a16:creationId xmlns:a16="http://schemas.microsoft.com/office/drawing/2014/main" id="{3CFD706D-A123-4D3C-A498-6BE8DE999C5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56" name="Text 19">
          <a:extLst>
            <a:ext uri="{FF2B5EF4-FFF2-40B4-BE49-F238E27FC236}">
              <a16:creationId xmlns:a16="http://schemas.microsoft.com/office/drawing/2014/main" id="{09766E06-C9A3-4C2B-A1DC-140EC622516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57" name="Text 19">
          <a:extLst>
            <a:ext uri="{FF2B5EF4-FFF2-40B4-BE49-F238E27FC236}">
              <a16:creationId xmlns:a16="http://schemas.microsoft.com/office/drawing/2014/main" id="{D5DC6581-9919-4B4C-96ED-F0D9E6F928E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58" name="Text 19">
          <a:extLst>
            <a:ext uri="{FF2B5EF4-FFF2-40B4-BE49-F238E27FC236}">
              <a16:creationId xmlns:a16="http://schemas.microsoft.com/office/drawing/2014/main" id="{4F5E41C2-5A49-4100-A151-CF2D9C77F52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59" name="Text 19">
          <a:extLst>
            <a:ext uri="{FF2B5EF4-FFF2-40B4-BE49-F238E27FC236}">
              <a16:creationId xmlns:a16="http://schemas.microsoft.com/office/drawing/2014/main" id="{B6905B4B-0BEF-40EC-8B99-4BA992642EE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60" name="Text 19">
          <a:extLst>
            <a:ext uri="{FF2B5EF4-FFF2-40B4-BE49-F238E27FC236}">
              <a16:creationId xmlns:a16="http://schemas.microsoft.com/office/drawing/2014/main" id="{5084EAE3-45BA-4B6C-BB23-E67852B6E74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61" name="Text 19">
          <a:extLst>
            <a:ext uri="{FF2B5EF4-FFF2-40B4-BE49-F238E27FC236}">
              <a16:creationId xmlns:a16="http://schemas.microsoft.com/office/drawing/2014/main" id="{B3097C65-B893-40C1-8E95-5C55E1CBC57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62" name="Text 19">
          <a:extLst>
            <a:ext uri="{FF2B5EF4-FFF2-40B4-BE49-F238E27FC236}">
              <a16:creationId xmlns:a16="http://schemas.microsoft.com/office/drawing/2014/main" id="{04E953C6-E9D9-4251-A5BB-9AC9A8BCA11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63" name="Text 19">
          <a:extLst>
            <a:ext uri="{FF2B5EF4-FFF2-40B4-BE49-F238E27FC236}">
              <a16:creationId xmlns:a16="http://schemas.microsoft.com/office/drawing/2014/main" id="{E2C1DE70-480B-49B0-94EF-5A462C833D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64" name="Text 19">
          <a:extLst>
            <a:ext uri="{FF2B5EF4-FFF2-40B4-BE49-F238E27FC236}">
              <a16:creationId xmlns:a16="http://schemas.microsoft.com/office/drawing/2014/main" id="{77189297-0B87-416A-B295-731D26879EB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65" name="Text 19">
          <a:extLst>
            <a:ext uri="{FF2B5EF4-FFF2-40B4-BE49-F238E27FC236}">
              <a16:creationId xmlns:a16="http://schemas.microsoft.com/office/drawing/2014/main" id="{A7C6520A-66E9-43BB-9336-ADF435EF6F1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66" name="Text 19">
          <a:extLst>
            <a:ext uri="{FF2B5EF4-FFF2-40B4-BE49-F238E27FC236}">
              <a16:creationId xmlns:a16="http://schemas.microsoft.com/office/drawing/2014/main" id="{8B70E400-1D80-417B-B69D-C85EF127019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67" name="Text 19">
          <a:extLst>
            <a:ext uri="{FF2B5EF4-FFF2-40B4-BE49-F238E27FC236}">
              <a16:creationId xmlns:a16="http://schemas.microsoft.com/office/drawing/2014/main" id="{BCB3BC52-D830-463E-8F5B-29EFF0C45E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68" name="Text 19">
          <a:extLst>
            <a:ext uri="{FF2B5EF4-FFF2-40B4-BE49-F238E27FC236}">
              <a16:creationId xmlns:a16="http://schemas.microsoft.com/office/drawing/2014/main" id="{06D5CCA5-76C3-4809-AC42-44EE444F252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69" name="Text 19">
          <a:extLst>
            <a:ext uri="{FF2B5EF4-FFF2-40B4-BE49-F238E27FC236}">
              <a16:creationId xmlns:a16="http://schemas.microsoft.com/office/drawing/2014/main" id="{5E544C0D-CE99-42E5-A25A-8E23DFB5BE2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70" name="Text 19">
          <a:extLst>
            <a:ext uri="{FF2B5EF4-FFF2-40B4-BE49-F238E27FC236}">
              <a16:creationId xmlns:a16="http://schemas.microsoft.com/office/drawing/2014/main" id="{46BFF16D-A1C2-4DCA-9332-F83CF78F6CD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71" name="Text 19">
          <a:extLst>
            <a:ext uri="{FF2B5EF4-FFF2-40B4-BE49-F238E27FC236}">
              <a16:creationId xmlns:a16="http://schemas.microsoft.com/office/drawing/2014/main" id="{7F2BCF79-411C-4899-B1C3-ADD6B8E53EF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72" name="Text 19">
          <a:extLst>
            <a:ext uri="{FF2B5EF4-FFF2-40B4-BE49-F238E27FC236}">
              <a16:creationId xmlns:a16="http://schemas.microsoft.com/office/drawing/2014/main" id="{3981C965-977B-4349-B98A-C4A1F924BFD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73" name="Text 19">
          <a:extLst>
            <a:ext uri="{FF2B5EF4-FFF2-40B4-BE49-F238E27FC236}">
              <a16:creationId xmlns:a16="http://schemas.microsoft.com/office/drawing/2014/main" id="{69F478AD-31C6-47BE-81D5-C92C4FAC42F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74" name="Text 19">
          <a:extLst>
            <a:ext uri="{FF2B5EF4-FFF2-40B4-BE49-F238E27FC236}">
              <a16:creationId xmlns:a16="http://schemas.microsoft.com/office/drawing/2014/main" id="{FBB7C19F-64A9-4C0B-BD45-359526F573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75" name="Text 19">
          <a:extLst>
            <a:ext uri="{FF2B5EF4-FFF2-40B4-BE49-F238E27FC236}">
              <a16:creationId xmlns:a16="http://schemas.microsoft.com/office/drawing/2014/main" id="{366B20BA-35D7-4990-A8D6-A341590B8C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76" name="Text 19">
          <a:extLst>
            <a:ext uri="{FF2B5EF4-FFF2-40B4-BE49-F238E27FC236}">
              <a16:creationId xmlns:a16="http://schemas.microsoft.com/office/drawing/2014/main" id="{89667405-0A66-4DF9-8DB9-9C1DB2B86D0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77" name="Text 19">
          <a:extLst>
            <a:ext uri="{FF2B5EF4-FFF2-40B4-BE49-F238E27FC236}">
              <a16:creationId xmlns:a16="http://schemas.microsoft.com/office/drawing/2014/main" id="{5817E059-2222-4F5F-8D38-8DF6C17DB30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78" name="Text 19">
          <a:extLst>
            <a:ext uri="{FF2B5EF4-FFF2-40B4-BE49-F238E27FC236}">
              <a16:creationId xmlns:a16="http://schemas.microsoft.com/office/drawing/2014/main" id="{F184068A-44A0-487A-9CC1-68D61E1FEBE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79" name="Text 19">
          <a:extLst>
            <a:ext uri="{FF2B5EF4-FFF2-40B4-BE49-F238E27FC236}">
              <a16:creationId xmlns:a16="http://schemas.microsoft.com/office/drawing/2014/main" id="{9172C709-1627-47EF-96ED-923A97B1319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80" name="Text 19">
          <a:extLst>
            <a:ext uri="{FF2B5EF4-FFF2-40B4-BE49-F238E27FC236}">
              <a16:creationId xmlns:a16="http://schemas.microsoft.com/office/drawing/2014/main" id="{89E76B1F-66F9-4D04-9FB3-4F1D8BD031C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81" name="Text 19">
          <a:extLst>
            <a:ext uri="{FF2B5EF4-FFF2-40B4-BE49-F238E27FC236}">
              <a16:creationId xmlns:a16="http://schemas.microsoft.com/office/drawing/2014/main" id="{D4A92EA5-D22A-4039-A68F-108592DE2BB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82" name="Text 19">
          <a:extLst>
            <a:ext uri="{FF2B5EF4-FFF2-40B4-BE49-F238E27FC236}">
              <a16:creationId xmlns:a16="http://schemas.microsoft.com/office/drawing/2014/main" id="{A9EEF8FF-3AEF-431E-8195-9079B18435F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83" name="Text 19">
          <a:extLst>
            <a:ext uri="{FF2B5EF4-FFF2-40B4-BE49-F238E27FC236}">
              <a16:creationId xmlns:a16="http://schemas.microsoft.com/office/drawing/2014/main" id="{DBB0B0AD-FCAB-4CE2-931A-15BA85E94C4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84" name="Text 19">
          <a:extLst>
            <a:ext uri="{FF2B5EF4-FFF2-40B4-BE49-F238E27FC236}">
              <a16:creationId xmlns:a16="http://schemas.microsoft.com/office/drawing/2014/main" id="{DD27650D-25CD-46A1-8769-2D530D4625B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85" name="Text 19">
          <a:extLst>
            <a:ext uri="{FF2B5EF4-FFF2-40B4-BE49-F238E27FC236}">
              <a16:creationId xmlns:a16="http://schemas.microsoft.com/office/drawing/2014/main" id="{C351185B-CC33-4C50-8A4D-139FF2DF81C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86" name="Text 19">
          <a:extLst>
            <a:ext uri="{FF2B5EF4-FFF2-40B4-BE49-F238E27FC236}">
              <a16:creationId xmlns:a16="http://schemas.microsoft.com/office/drawing/2014/main" id="{E2CD66E3-DFF7-4414-BF83-66886EBD9DF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87" name="Text 19">
          <a:extLst>
            <a:ext uri="{FF2B5EF4-FFF2-40B4-BE49-F238E27FC236}">
              <a16:creationId xmlns:a16="http://schemas.microsoft.com/office/drawing/2014/main" id="{EA286E13-BE8A-429F-B4FB-3FAC8248F17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88" name="Text 19">
          <a:extLst>
            <a:ext uri="{FF2B5EF4-FFF2-40B4-BE49-F238E27FC236}">
              <a16:creationId xmlns:a16="http://schemas.microsoft.com/office/drawing/2014/main" id="{B78F6C9D-E7E4-43E6-956C-2D236E95D7B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89" name="Text 19">
          <a:extLst>
            <a:ext uri="{FF2B5EF4-FFF2-40B4-BE49-F238E27FC236}">
              <a16:creationId xmlns:a16="http://schemas.microsoft.com/office/drawing/2014/main" id="{52B7D1B7-0960-416C-877D-2061C2D69DB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90" name="Text 19">
          <a:extLst>
            <a:ext uri="{FF2B5EF4-FFF2-40B4-BE49-F238E27FC236}">
              <a16:creationId xmlns:a16="http://schemas.microsoft.com/office/drawing/2014/main" id="{5F599C6C-BEF9-4D5A-BC1C-8001A272F2D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91" name="Text 19">
          <a:extLst>
            <a:ext uri="{FF2B5EF4-FFF2-40B4-BE49-F238E27FC236}">
              <a16:creationId xmlns:a16="http://schemas.microsoft.com/office/drawing/2014/main" id="{31F95465-0EF5-40D5-9192-4E3D380FBCF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92" name="Text 19">
          <a:extLst>
            <a:ext uri="{FF2B5EF4-FFF2-40B4-BE49-F238E27FC236}">
              <a16:creationId xmlns:a16="http://schemas.microsoft.com/office/drawing/2014/main" id="{5A846CE4-E83C-42A8-868C-9F60037EFA7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93" name="Text 19">
          <a:extLst>
            <a:ext uri="{FF2B5EF4-FFF2-40B4-BE49-F238E27FC236}">
              <a16:creationId xmlns:a16="http://schemas.microsoft.com/office/drawing/2014/main" id="{E1C7AE61-2D7E-4116-85D3-DB893BF722A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94" name="Text 19">
          <a:extLst>
            <a:ext uri="{FF2B5EF4-FFF2-40B4-BE49-F238E27FC236}">
              <a16:creationId xmlns:a16="http://schemas.microsoft.com/office/drawing/2014/main" id="{E9D8B99C-A2AF-45D4-BA28-9D09CF049AA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95" name="Text 19">
          <a:extLst>
            <a:ext uri="{FF2B5EF4-FFF2-40B4-BE49-F238E27FC236}">
              <a16:creationId xmlns:a16="http://schemas.microsoft.com/office/drawing/2014/main" id="{EE1FE99D-8100-4275-A942-99B1C7B252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96" name="Text 19">
          <a:extLst>
            <a:ext uri="{FF2B5EF4-FFF2-40B4-BE49-F238E27FC236}">
              <a16:creationId xmlns:a16="http://schemas.microsoft.com/office/drawing/2014/main" id="{87E7DFF2-2FB8-4A1C-A262-D345F447BDD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97" name="Text 19">
          <a:extLst>
            <a:ext uri="{FF2B5EF4-FFF2-40B4-BE49-F238E27FC236}">
              <a16:creationId xmlns:a16="http://schemas.microsoft.com/office/drawing/2014/main" id="{4EE9D969-0057-44E8-A11F-17C2B01C9B4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98" name="Text 19">
          <a:extLst>
            <a:ext uri="{FF2B5EF4-FFF2-40B4-BE49-F238E27FC236}">
              <a16:creationId xmlns:a16="http://schemas.microsoft.com/office/drawing/2014/main" id="{C070A31D-2949-416D-8461-71D93BC5682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7999" name="Text 19">
          <a:extLst>
            <a:ext uri="{FF2B5EF4-FFF2-40B4-BE49-F238E27FC236}">
              <a16:creationId xmlns:a16="http://schemas.microsoft.com/office/drawing/2014/main" id="{5A5EECF7-4C32-4B12-8ECF-6F5BEEE93BD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00" name="Text 19">
          <a:extLst>
            <a:ext uri="{FF2B5EF4-FFF2-40B4-BE49-F238E27FC236}">
              <a16:creationId xmlns:a16="http://schemas.microsoft.com/office/drawing/2014/main" id="{13EA4EEE-0EAE-4B0B-A122-D205113C4A8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01" name="Text 19">
          <a:extLst>
            <a:ext uri="{FF2B5EF4-FFF2-40B4-BE49-F238E27FC236}">
              <a16:creationId xmlns:a16="http://schemas.microsoft.com/office/drawing/2014/main" id="{0E5EF03F-EEEF-4A00-85F2-7358C98BEC0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02" name="Text 19">
          <a:extLst>
            <a:ext uri="{FF2B5EF4-FFF2-40B4-BE49-F238E27FC236}">
              <a16:creationId xmlns:a16="http://schemas.microsoft.com/office/drawing/2014/main" id="{9C0A32A8-D158-404F-95E7-E3531C16AAC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03" name="Text 19">
          <a:extLst>
            <a:ext uri="{FF2B5EF4-FFF2-40B4-BE49-F238E27FC236}">
              <a16:creationId xmlns:a16="http://schemas.microsoft.com/office/drawing/2014/main" id="{D28DD9FF-C6D8-435E-82D9-376B73FF7D2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04" name="Text 19">
          <a:extLst>
            <a:ext uri="{FF2B5EF4-FFF2-40B4-BE49-F238E27FC236}">
              <a16:creationId xmlns:a16="http://schemas.microsoft.com/office/drawing/2014/main" id="{93A5DDFC-ABC3-4A62-ACA8-1F5DD39CD69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05" name="Text 19">
          <a:extLst>
            <a:ext uri="{FF2B5EF4-FFF2-40B4-BE49-F238E27FC236}">
              <a16:creationId xmlns:a16="http://schemas.microsoft.com/office/drawing/2014/main" id="{5E932B16-1FD2-45EE-A7A1-B99F708C32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06" name="Text 19">
          <a:extLst>
            <a:ext uri="{FF2B5EF4-FFF2-40B4-BE49-F238E27FC236}">
              <a16:creationId xmlns:a16="http://schemas.microsoft.com/office/drawing/2014/main" id="{F52750E0-D819-46C9-8B5E-A3024E1F23D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07" name="Text 19">
          <a:extLst>
            <a:ext uri="{FF2B5EF4-FFF2-40B4-BE49-F238E27FC236}">
              <a16:creationId xmlns:a16="http://schemas.microsoft.com/office/drawing/2014/main" id="{02B42665-EDEC-44EE-A0E0-11AA4CBD73A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08" name="Text 19">
          <a:extLst>
            <a:ext uri="{FF2B5EF4-FFF2-40B4-BE49-F238E27FC236}">
              <a16:creationId xmlns:a16="http://schemas.microsoft.com/office/drawing/2014/main" id="{99525D4C-21FB-4237-930C-58C276E145F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09" name="Text 19">
          <a:extLst>
            <a:ext uri="{FF2B5EF4-FFF2-40B4-BE49-F238E27FC236}">
              <a16:creationId xmlns:a16="http://schemas.microsoft.com/office/drawing/2014/main" id="{F7A177D9-26ED-40C6-A38B-384221F4012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10" name="Text 19">
          <a:extLst>
            <a:ext uri="{FF2B5EF4-FFF2-40B4-BE49-F238E27FC236}">
              <a16:creationId xmlns:a16="http://schemas.microsoft.com/office/drawing/2014/main" id="{3A7A329B-2041-4438-A53C-BD4AAD2A6C4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11" name="Text 19">
          <a:extLst>
            <a:ext uri="{FF2B5EF4-FFF2-40B4-BE49-F238E27FC236}">
              <a16:creationId xmlns:a16="http://schemas.microsoft.com/office/drawing/2014/main" id="{1D6BECF2-7FC8-49FE-B51D-826FDD0C766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12" name="Text 19">
          <a:extLst>
            <a:ext uri="{FF2B5EF4-FFF2-40B4-BE49-F238E27FC236}">
              <a16:creationId xmlns:a16="http://schemas.microsoft.com/office/drawing/2014/main" id="{D446851A-EEB6-4D9D-9D0E-E073D285141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13" name="Text 19">
          <a:extLst>
            <a:ext uri="{FF2B5EF4-FFF2-40B4-BE49-F238E27FC236}">
              <a16:creationId xmlns:a16="http://schemas.microsoft.com/office/drawing/2014/main" id="{BB2DC200-C83D-4825-A697-D9CF42C6CEA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14" name="Text 19">
          <a:extLst>
            <a:ext uri="{FF2B5EF4-FFF2-40B4-BE49-F238E27FC236}">
              <a16:creationId xmlns:a16="http://schemas.microsoft.com/office/drawing/2014/main" id="{0BB71881-1479-4981-94F7-9B07B3F8240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15" name="Text 19">
          <a:extLst>
            <a:ext uri="{FF2B5EF4-FFF2-40B4-BE49-F238E27FC236}">
              <a16:creationId xmlns:a16="http://schemas.microsoft.com/office/drawing/2014/main" id="{63397064-D352-4014-906F-79E71278EB4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16" name="Text 19">
          <a:extLst>
            <a:ext uri="{FF2B5EF4-FFF2-40B4-BE49-F238E27FC236}">
              <a16:creationId xmlns:a16="http://schemas.microsoft.com/office/drawing/2014/main" id="{A3BBFF26-0E69-453E-88B9-272F9E64099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17" name="Text 19">
          <a:extLst>
            <a:ext uri="{FF2B5EF4-FFF2-40B4-BE49-F238E27FC236}">
              <a16:creationId xmlns:a16="http://schemas.microsoft.com/office/drawing/2014/main" id="{3BA9F205-54A4-4775-8951-1AD84CF1C31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18" name="Text 19">
          <a:extLst>
            <a:ext uri="{FF2B5EF4-FFF2-40B4-BE49-F238E27FC236}">
              <a16:creationId xmlns:a16="http://schemas.microsoft.com/office/drawing/2014/main" id="{6DBD703E-2C3A-4A62-8255-ACB7DCB0B9F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19" name="Text 19">
          <a:extLst>
            <a:ext uri="{FF2B5EF4-FFF2-40B4-BE49-F238E27FC236}">
              <a16:creationId xmlns:a16="http://schemas.microsoft.com/office/drawing/2014/main" id="{3DB6AF49-B531-4C0E-8CF7-0EA72EC9B62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20" name="Text 19">
          <a:extLst>
            <a:ext uri="{FF2B5EF4-FFF2-40B4-BE49-F238E27FC236}">
              <a16:creationId xmlns:a16="http://schemas.microsoft.com/office/drawing/2014/main" id="{4768CC3F-BF69-481C-A51A-88138AA77D0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21" name="Text 19">
          <a:extLst>
            <a:ext uri="{FF2B5EF4-FFF2-40B4-BE49-F238E27FC236}">
              <a16:creationId xmlns:a16="http://schemas.microsoft.com/office/drawing/2014/main" id="{9AAF176C-DE16-47E8-B179-778D68B2B43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22" name="Text 19">
          <a:extLst>
            <a:ext uri="{FF2B5EF4-FFF2-40B4-BE49-F238E27FC236}">
              <a16:creationId xmlns:a16="http://schemas.microsoft.com/office/drawing/2014/main" id="{78925E45-3AC8-442E-8780-EEAF6BE36FC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23" name="Text 19">
          <a:extLst>
            <a:ext uri="{FF2B5EF4-FFF2-40B4-BE49-F238E27FC236}">
              <a16:creationId xmlns:a16="http://schemas.microsoft.com/office/drawing/2014/main" id="{CB599B31-7E20-41F7-BCA6-D009F0D9308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24" name="Text 19">
          <a:extLst>
            <a:ext uri="{FF2B5EF4-FFF2-40B4-BE49-F238E27FC236}">
              <a16:creationId xmlns:a16="http://schemas.microsoft.com/office/drawing/2014/main" id="{AA5B0460-15BB-4072-8310-DBDDB19162B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25" name="Text 19">
          <a:extLst>
            <a:ext uri="{FF2B5EF4-FFF2-40B4-BE49-F238E27FC236}">
              <a16:creationId xmlns:a16="http://schemas.microsoft.com/office/drawing/2014/main" id="{58591AE8-CC53-4F70-BD46-862BADD2DF1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26" name="Text 19">
          <a:extLst>
            <a:ext uri="{FF2B5EF4-FFF2-40B4-BE49-F238E27FC236}">
              <a16:creationId xmlns:a16="http://schemas.microsoft.com/office/drawing/2014/main" id="{62F46C02-EE10-4C16-848B-C47B9B4BE5C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27" name="Text 19">
          <a:extLst>
            <a:ext uri="{FF2B5EF4-FFF2-40B4-BE49-F238E27FC236}">
              <a16:creationId xmlns:a16="http://schemas.microsoft.com/office/drawing/2014/main" id="{571AF5D5-D5CA-4D36-A643-8C9286FF08F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28" name="Text 19">
          <a:extLst>
            <a:ext uri="{FF2B5EF4-FFF2-40B4-BE49-F238E27FC236}">
              <a16:creationId xmlns:a16="http://schemas.microsoft.com/office/drawing/2014/main" id="{D35C6CF9-5C27-4F61-B1F7-8D8A64F5922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29" name="Text 19">
          <a:extLst>
            <a:ext uri="{FF2B5EF4-FFF2-40B4-BE49-F238E27FC236}">
              <a16:creationId xmlns:a16="http://schemas.microsoft.com/office/drawing/2014/main" id="{F7C44463-74E5-4883-B6B7-DC3095A330F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30" name="Text 19">
          <a:extLst>
            <a:ext uri="{FF2B5EF4-FFF2-40B4-BE49-F238E27FC236}">
              <a16:creationId xmlns:a16="http://schemas.microsoft.com/office/drawing/2014/main" id="{77E3BDD2-1E9B-46B9-8A5E-E788A00D8FF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31" name="Text 19">
          <a:extLst>
            <a:ext uri="{FF2B5EF4-FFF2-40B4-BE49-F238E27FC236}">
              <a16:creationId xmlns:a16="http://schemas.microsoft.com/office/drawing/2014/main" id="{5FEF8961-D0F7-4F69-9018-FBD048B6F8B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32" name="Text 19">
          <a:extLst>
            <a:ext uri="{FF2B5EF4-FFF2-40B4-BE49-F238E27FC236}">
              <a16:creationId xmlns:a16="http://schemas.microsoft.com/office/drawing/2014/main" id="{BE9E5546-94DB-428B-9A64-632B3FAA691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33" name="Text 19">
          <a:extLst>
            <a:ext uri="{FF2B5EF4-FFF2-40B4-BE49-F238E27FC236}">
              <a16:creationId xmlns:a16="http://schemas.microsoft.com/office/drawing/2014/main" id="{95C23847-C8AE-4369-AE64-3979A0F319F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34" name="Text 19">
          <a:extLst>
            <a:ext uri="{FF2B5EF4-FFF2-40B4-BE49-F238E27FC236}">
              <a16:creationId xmlns:a16="http://schemas.microsoft.com/office/drawing/2014/main" id="{B42B9E79-B998-4E9F-90C2-6D6513FECD1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35" name="Text 19">
          <a:extLst>
            <a:ext uri="{FF2B5EF4-FFF2-40B4-BE49-F238E27FC236}">
              <a16:creationId xmlns:a16="http://schemas.microsoft.com/office/drawing/2014/main" id="{B02E6335-8E2A-4D54-AE87-C2C43378772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36" name="Text 19">
          <a:extLst>
            <a:ext uri="{FF2B5EF4-FFF2-40B4-BE49-F238E27FC236}">
              <a16:creationId xmlns:a16="http://schemas.microsoft.com/office/drawing/2014/main" id="{135CD4BD-EB75-45D7-93F3-45C179C616C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37" name="Text 19">
          <a:extLst>
            <a:ext uri="{FF2B5EF4-FFF2-40B4-BE49-F238E27FC236}">
              <a16:creationId xmlns:a16="http://schemas.microsoft.com/office/drawing/2014/main" id="{2858EBB4-377A-4298-9760-C0B153681BC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38" name="Text 19">
          <a:extLst>
            <a:ext uri="{FF2B5EF4-FFF2-40B4-BE49-F238E27FC236}">
              <a16:creationId xmlns:a16="http://schemas.microsoft.com/office/drawing/2014/main" id="{784E6087-8AC2-4910-84C0-0AE248A33DC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39" name="Text 19">
          <a:extLst>
            <a:ext uri="{FF2B5EF4-FFF2-40B4-BE49-F238E27FC236}">
              <a16:creationId xmlns:a16="http://schemas.microsoft.com/office/drawing/2014/main" id="{C1320F54-6863-4272-B4A9-F73CC59687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40" name="Text 19">
          <a:extLst>
            <a:ext uri="{FF2B5EF4-FFF2-40B4-BE49-F238E27FC236}">
              <a16:creationId xmlns:a16="http://schemas.microsoft.com/office/drawing/2014/main" id="{598F46C3-B949-4A0A-AB15-A264E364D7F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41" name="Text 19">
          <a:extLst>
            <a:ext uri="{FF2B5EF4-FFF2-40B4-BE49-F238E27FC236}">
              <a16:creationId xmlns:a16="http://schemas.microsoft.com/office/drawing/2014/main" id="{94F89D2B-9E22-45EF-922A-11271FFE9DC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42" name="Text 19">
          <a:extLst>
            <a:ext uri="{FF2B5EF4-FFF2-40B4-BE49-F238E27FC236}">
              <a16:creationId xmlns:a16="http://schemas.microsoft.com/office/drawing/2014/main" id="{A8991AFC-3FC4-4CC5-A372-1E3EB8D4D7B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43" name="Text 19">
          <a:extLst>
            <a:ext uri="{FF2B5EF4-FFF2-40B4-BE49-F238E27FC236}">
              <a16:creationId xmlns:a16="http://schemas.microsoft.com/office/drawing/2014/main" id="{596E662E-4F8A-4E4D-AD37-3CE7B72D9F0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44" name="Text 19">
          <a:extLst>
            <a:ext uri="{FF2B5EF4-FFF2-40B4-BE49-F238E27FC236}">
              <a16:creationId xmlns:a16="http://schemas.microsoft.com/office/drawing/2014/main" id="{31B40188-C3ED-4487-9BF1-EEE6E347E38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45" name="Text 19">
          <a:extLst>
            <a:ext uri="{FF2B5EF4-FFF2-40B4-BE49-F238E27FC236}">
              <a16:creationId xmlns:a16="http://schemas.microsoft.com/office/drawing/2014/main" id="{A060BBD7-A0F7-4EA7-B925-2D3518BEC84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46" name="Text 19">
          <a:extLst>
            <a:ext uri="{FF2B5EF4-FFF2-40B4-BE49-F238E27FC236}">
              <a16:creationId xmlns:a16="http://schemas.microsoft.com/office/drawing/2014/main" id="{B2A78FBF-8E45-4A2A-931C-B67B6B6ADCC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47" name="Text 19">
          <a:extLst>
            <a:ext uri="{FF2B5EF4-FFF2-40B4-BE49-F238E27FC236}">
              <a16:creationId xmlns:a16="http://schemas.microsoft.com/office/drawing/2014/main" id="{79D4E019-7D04-470E-84F3-6E04A006A49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48" name="Text 19">
          <a:extLst>
            <a:ext uri="{FF2B5EF4-FFF2-40B4-BE49-F238E27FC236}">
              <a16:creationId xmlns:a16="http://schemas.microsoft.com/office/drawing/2014/main" id="{00322018-3C3F-4FE9-876A-0567B6656F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49" name="Text 19">
          <a:extLst>
            <a:ext uri="{FF2B5EF4-FFF2-40B4-BE49-F238E27FC236}">
              <a16:creationId xmlns:a16="http://schemas.microsoft.com/office/drawing/2014/main" id="{F5C8B755-FBC7-4125-A162-1B92D85F832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50" name="Text 19">
          <a:extLst>
            <a:ext uri="{FF2B5EF4-FFF2-40B4-BE49-F238E27FC236}">
              <a16:creationId xmlns:a16="http://schemas.microsoft.com/office/drawing/2014/main" id="{9087CED2-8B58-4E8C-BD94-5B1E9D9DB7B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51" name="Text 19">
          <a:extLst>
            <a:ext uri="{FF2B5EF4-FFF2-40B4-BE49-F238E27FC236}">
              <a16:creationId xmlns:a16="http://schemas.microsoft.com/office/drawing/2014/main" id="{62C30B9E-F24C-446C-8D78-1C3E6D07CD8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52" name="Text 19">
          <a:extLst>
            <a:ext uri="{FF2B5EF4-FFF2-40B4-BE49-F238E27FC236}">
              <a16:creationId xmlns:a16="http://schemas.microsoft.com/office/drawing/2014/main" id="{6086B502-7DDC-4ED0-B0D1-9D2E7C0F2A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53" name="Text 19">
          <a:extLst>
            <a:ext uri="{FF2B5EF4-FFF2-40B4-BE49-F238E27FC236}">
              <a16:creationId xmlns:a16="http://schemas.microsoft.com/office/drawing/2014/main" id="{140F3DBC-6173-4DAA-A83D-24180FA1E69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54" name="Text 19">
          <a:extLst>
            <a:ext uri="{FF2B5EF4-FFF2-40B4-BE49-F238E27FC236}">
              <a16:creationId xmlns:a16="http://schemas.microsoft.com/office/drawing/2014/main" id="{99A19BAC-F663-4AB0-90E9-4CF41B1BFAC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55" name="Text 19">
          <a:extLst>
            <a:ext uri="{FF2B5EF4-FFF2-40B4-BE49-F238E27FC236}">
              <a16:creationId xmlns:a16="http://schemas.microsoft.com/office/drawing/2014/main" id="{537F742B-CF6C-4D04-9748-39749C6E94A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56" name="Text 19">
          <a:extLst>
            <a:ext uri="{FF2B5EF4-FFF2-40B4-BE49-F238E27FC236}">
              <a16:creationId xmlns:a16="http://schemas.microsoft.com/office/drawing/2014/main" id="{5895C7C1-F44A-4603-AB6D-544029D81D6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57" name="Text 19">
          <a:extLst>
            <a:ext uri="{FF2B5EF4-FFF2-40B4-BE49-F238E27FC236}">
              <a16:creationId xmlns:a16="http://schemas.microsoft.com/office/drawing/2014/main" id="{11FB2C39-11C3-4DE4-B400-BE7F0B95B76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58" name="Text 19">
          <a:extLst>
            <a:ext uri="{FF2B5EF4-FFF2-40B4-BE49-F238E27FC236}">
              <a16:creationId xmlns:a16="http://schemas.microsoft.com/office/drawing/2014/main" id="{D32C6136-111B-4CC7-8F38-6E5C0F5445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59" name="Text 19">
          <a:extLst>
            <a:ext uri="{FF2B5EF4-FFF2-40B4-BE49-F238E27FC236}">
              <a16:creationId xmlns:a16="http://schemas.microsoft.com/office/drawing/2014/main" id="{07740D07-D6EC-433F-A908-3EEA44EB601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60" name="Text 19">
          <a:extLst>
            <a:ext uri="{FF2B5EF4-FFF2-40B4-BE49-F238E27FC236}">
              <a16:creationId xmlns:a16="http://schemas.microsoft.com/office/drawing/2014/main" id="{599C8F2E-0E55-4238-8BBE-7CF063B9684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61" name="Text 19">
          <a:extLst>
            <a:ext uri="{FF2B5EF4-FFF2-40B4-BE49-F238E27FC236}">
              <a16:creationId xmlns:a16="http://schemas.microsoft.com/office/drawing/2014/main" id="{B6F6EE65-F1BC-486B-B735-6A52F21C5A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62" name="Text 19">
          <a:extLst>
            <a:ext uri="{FF2B5EF4-FFF2-40B4-BE49-F238E27FC236}">
              <a16:creationId xmlns:a16="http://schemas.microsoft.com/office/drawing/2014/main" id="{E671C49A-221F-42F0-A3FD-ABF2BA83590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63" name="Text 19">
          <a:extLst>
            <a:ext uri="{FF2B5EF4-FFF2-40B4-BE49-F238E27FC236}">
              <a16:creationId xmlns:a16="http://schemas.microsoft.com/office/drawing/2014/main" id="{831C64AB-2CD1-4C56-A050-B58B6D4659B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64" name="Text 19">
          <a:extLst>
            <a:ext uri="{FF2B5EF4-FFF2-40B4-BE49-F238E27FC236}">
              <a16:creationId xmlns:a16="http://schemas.microsoft.com/office/drawing/2014/main" id="{D885BDDC-B8C4-48B0-A576-2C9BDAD171D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65" name="Text 19">
          <a:extLst>
            <a:ext uri="{FF2B5EF4-FFF2-40B4-BE49-F238E27FC236}">
              <a16:creationId xmlns:a16="http://schemas.microsoft.com/office/drawing/2014/main" id="{A5A32BD3-DF05-4107-84F4-66BF960E1FC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66" name="Text 19">
          <a:extLst>
            <a:ext uri="{FF2B5EF4-FFF2-40B4-BE49-F238E27FC236}">
              <a16:creationId xmlns:a16="http://schemas.microsoft.com/office/drawing/2014/main" id="{477118EE-7F7B-4BC7-B06E-69AD17590BF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67" name="Text 19">
          <a:extLst>
            <a:ext uri="{FF2B5EF4-FFF2-40B4-BE49-F238E27FC236}">
              <a16:creationId xmlns:a16="http://schemas.microsoft.com/office/drawing/2014/main" id="{F7FCE617-570B-4FFF-9285-FA07BA20FD0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68" name="Text 19">
          <a:extLst>
            <a:ext uri="{FF2B5EF4-FFF2-40B4-BE49-F238E27FC236}">
              <a16:creationId xmlns:a16="http://schemas.microsoft.com/office/drawing/2014/main" id="{CF42068B-D6E2-455E-A3E8-1BB4FA0632D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69" name="Text 19">
          <a:extLst>
            <a:ext uri="{FF2B5EF4-FFF2-40B4-BE49-F238E27FC236}">
              <a16:creationId xmlns:a16="http://schemas.microsoft.com/office/drawing/2014/main" id="{F331D675-5241-478F-9056-2A7B8ED48CA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70" name="Text 19">
          <a:extLst>
            <a:ext uri="{FF2B5EF4-FFF2-40B4-BE49-F238E27FC236}">
              <a16:creationId xmlns:a16="http://schemas.microsoft.com/office/drawing/2014/main" id="{AD9DA816-4005-471C-8B86-B177FE6D6C8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71" name="Text 19">
          <a:extLst>
            <a:ext uri="{FF2B5EF4-FFF2-40B4-BE49-F238E27FC236}">
              <a16:creationId xmlns:a16="http://schemas.microsoft.com/office/drawing/2014/main" id="{63D97C87-AD6D-4D44-A7D9-E80EAE0352C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72" name="Text 19">
          <a:extLst>
            <a:ext uri="{FF2B5EF4-FFF2-40B4-BE49-F238E27FC236}">
              <a16:creationId xmlns:a16="http://schemas.microsoft.com/office/drawing/2014/main" id="{46201D10-A8FC-40F4-8853-0A2708495B3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73" name="Text 19">
          <a:extLst>
            <a:ext uri="{FF2B5EF4-FFF2-40B4-BE49-F238E27FC236}">
              <a16:creationId xmlns:a16="http://schemas.microsoft.com/office/drawing/2014/main" id="{F86F5C01-3660-43EA-BC20-1E7661A2BC4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74" name="Text 19">
          <a:extLst>
            <a:ext uri="{FF2B5EF4-FFF2-40B4-BE49-F238E27FC236}">
              <a16:creationId xmlns:a16="http://schemas.microsoft.com/office/drawing/2014/main" id="{7A597A8E-D6D6-4195-A008-3717598EFF9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75" name="Text 19">
          <a:extLst>
            <a:ext uri="{FF2B5EF4-FFF2-40B4-BE49-F238E27FC236}">
              <a16:creationId xmlns:a16="http://schemas.microsoft.com/office/drawing/2014/main" id="{4D8D839C-CFAE-4A52-BF13-03C660C890B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76" name="Text 19">
          <a:extLst>
            <a:ext uri="{FF2B5EF4-FFF2-40B4-BE49-F238E27FC236}">
              <a16:creationId xmlns:a16="http://schemas.microsoft.com/office/drawing/2014/main" id="{1DFD70BE-9FB0-4009-A765-D3199400858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77" name="Text 19">
          <a:extLst>
            <a:ext uri="{FF2B5EF4-FFF2-40B4-BE49-F238E27FC236}">
              <a16:creationId xmlns:a16="http://schemas.microsoft.com/office/drawing/2014/main" id="{DECD8D7F-E980-4E03-9693-84F7EF106EE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78" name="Text 19">
          <a:extLst>
            <a:ext uri="{FF2B5EF4-FFF2-40B4-BE49-F238E27FC236}">
              <a16:creationId xmlns:a16="http://schemas.microsoft.com/office/drawing/2014/main" id="{738B4B87-742F-4FFD-8CF9-BC77D133CD8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79" name="Text 19">
          <a:extLst>
            <a:ext uri="{FF2B5EF4-FFF2-40B4-BE49-F238E27FC236}">
              <a16:creationId xmlns:a16="http://schemas.microsoft.com/office/drawing/2014/main" id="{11F9C443-39C3-4E59-B0BE-FBEB3DB410C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80" name="Text 19">
          <a:extLst>
            <a:ext uri="{FF2B5EF4-FFF2-40B4-BE49-F238E27FC236}">
              <a16:creationId xmlns:a16="http://schemas.microsoft.com/office/drawing/2014/main" id="{EEF5D3B5-7BDC-4D38-BA8C-2E3BBC79618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81" name="Text 19">
          <a:extLst>
            <a:ext uri="{FF2B5EF4-FFF2-40B4-BE49-F238E27FC236}">
              <a16:creationId xmlns:a16="http://schemas.microsoft.com/office/drawing/2014/main" id="{A3FC278E-AE3F-4027-90C1-6383634C8D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82" name="Text 19">
          <a:extLst>
            <a:ext uri="{FF2B5EF4-FFF2-40B4-BE49-F238E27FC236}">
              <a16:creationId xmlns:a16="http://schemas.microsoft.com/office/drawing/2014/main" id="{C242D0BC-69BB-4A11-BA32-9FF1B024DF8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83" name="Text 19">
          <a:extLst>
            <a:ext uri="{FF2B5EF4-FFF2-40B4-BE49-F238E27FC236}">
              <a16:creationId xmlns:a16="http://schemas.microsoft.com/office/drawing/2014/main" id="{4A8009A9-131B-42DB-AECF-9AD1311718C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84" name="Text 19">
          <a:extLst>
            <a:ext uri="{FF2B5EF4-FFF2-40B4-BE49-F238E27FC236}">
              <a16:creationId xmlns:a16="http://schemas.microsoft.com/office/drawing/2014/main" id="{A319CF27-D4DF-4662-9BD5-5CF9852DA8D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85" name="Text 19">
          <a:extLst>
            <a:ext uri="{FF2B5EF4-FFF2-40B4-BE49-F238E27FC236}">
              <a16:creationId xmlns:a16="http://schemas.microsoft.com/office/drawing/2014/main" id="{785DC697-7F17-4D04-9066-4155ADB12D4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86" name="Text 19">
          <a:extLst>
            <a:ext uri="{FF2B5EF4-FFF2-40B4-BE49-F238E27FC236}">
              <a16:creationId xmlns:a16="http://schemas.microsoft.com/office/drawing/2014/main" id="{3D7A4375-21FF-4166-9A3E-3A2DBCCA506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87" name="Text 19">
          <a:extLst>
            <a:ext uri="{FF2B5EF4-FFF2-40B4-BE49-F238E27FC236}">
              <a16:creationId xmlns:a16="http://schemas.microsoft.com/office/drawing/2014/main" id="{F175C66C-2346-4C71-863F-3EA9091D1FB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88" name="Text 19">
          <a:extLst>
            <a:ext uri="{FF2B5EF4-FFF2-40B4-BE49-F238E27FC236}">
              <a16:creationId xmlns:a16="http://schemas.microsoft.com/office/drawing/2014/main" id="{9A950F2A-83C2-4F57-89B2-86061976FDC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89" name="Text 19">
          <a:extLst>
            <a:ext uri="{FF2B5EF4-FFF2-40B4-BE49-F238E27FC236}">
              <a16:creationId xmlns:a16="http://schemas.microsoft.com/office/drawing/2014/main" id="{2F34CC9E-A106-4600-889A-8DBF075D5B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90" name="Text 19">
          <a:extLst>
            <a:ext uri="{FF2B5EF4-FFF2-40B4-BE49-F238E27FC236}">
              <a16:creationId xmlns:a16="http://schemas.microsoft.com/office/drawing/2014/main" id="{05F0ED5B-3B90-4F1C-A608-1E032F2EF27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91" name="Text 19">
          <a:extLst>
            <a:ext uri="{FF2B5EF4-FFF2-40B4-BE49-F238E27FC236}">
              <a16:creationId xmlns:a16="http://schemas.microsoft.com/office/drawing/2014/main" id="{FDC07647-1035-4587-9D3D-38C26BFBC57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92" name="Text 19">
          <a:extLst>
            <a:ext uri="{FF2B5EF4-FFF2-40B4-BE49-F238E27FC236}">
              <a16:creationId xmlns:a16="http://schemas.microsoft.com/office/drawing/2014/main" id="{CC1CD37D-55B4-4C56-82FD-8687D83B660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54050" cy="31750"/>
    <xdr:sp macro="" textlink="">
      <xdr:nvSpPr>
        <xdr:cNvPr id="8093" name="Text 19">
          <a:extLst>
            <a:ext uri="{FF2B5EF4-FFF2-40B4-BE49-F238E27FC236}">
              <a16:creationId xmlns:a16="http://schemas.microsoft.com/office/drawing/2014/main" id="{E1AAE29B-BD5E-4C9C-AABF-4CD495FF96B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094" name="Text 19">
          <a:extLst>
            <a:ext uri="{FF2B5EF4-FFF2-40B4-BE49-F238E27FC236}">
              <a16:creationId xmlns:a16="http://schemas.microsoft.com/office/drawing/2014/main" id="{F86099F9-DD51-4E25-91A1-43C4F51F6F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095" name="Text 19">
          <a:extLst>
            <a:ext uri="{FF2B5EF4-FFF2-40B4-BE49-F238E27FC236}">
              <a16:creationId xmlns:a16="http://schemas.microsoft.com/office/drawing/2014/main" id="{0BCD4F1B-1709-4170-97A9-3757482538B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096" name="Text 19">
          <a:extLst>
            <a:ext uri="{FF2B5EF4-FFF2-40B4-BE49-F238E27FC236}">
              <a16:creationId xmlns:a16="http://schemas.microsoft.com/office/drawing/2014/main" id="{0EDA8460-6601-444C-B282-49B4554E30B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097" name="Text 19">
          <a:extLst>
            <a:ext uri="{FF2B5EF4-FFF2-40B4-BE49-F238E27FC236}">
              <a16:creationId xmlns:a16="http://schemas.microsoft.com/office/drawing/2014/main" id="{AD711097-8263-4B00-80FB-D50B547A562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098" name="Text 19">
          <a:extLst>
            <a:ext uri="{FF2B5EF4-FFF2-40B4-BE49-F238E27FC236}">
              <a16:creationId xmlns:a16="http://schemas.microsoft.com/office/drawing/2014/main" id="{7EC720DB-D780-4E64-8FE8-A0F9A851618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099" name="Text 19">
          <a:extLst>
            <a:ext uri="{FF2B5EF4-FFF2-40B4-BE49-F238E27FC236}">
              <a16:creationId xmlns:a16="http://schemas.microsoft.com/office/drawing/2014/main" id="{573AE3CA-A7CD-4EC6-9D8E-3F9F3681532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00" name="Text 19">
          <a:extLst>
            <a:ext uri="{FF2B5EF4-FFF2-40B4-BE49-F238E27FC236}">
              <a16:creationId xmlns:a16="http://schemas.microsoft.com/office/drawing/2014/main" id="{736F021E-6E08-460E-81DA-8D66CFB3AB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01" name="Text 19">
          <a:extLst>
            <a:ext uri="{FF2B5EF4-FFF2-40B4-BE49-F238E27FC236}">
              <a16:creationId xmlns:a16="http://schemas.microsoft.com/office/drawing/2014/main" id="{789A5294-F5AC-4F47-839A-98F36442DC8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02" name="Text 19">
          <a:extLst>
            <a:ext uri="{FF2B5EF4-FFF2-40B4-BE49-F238E27FC236}">
              <a16:creationId xmlns:a16="http://schemas.microsoft.com/office/drawing/2014/main" id="{4B70EDEE-04CD-4C01-B716-5DAA658240B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03" name="Text 19">
          <a:extLst>
            <a:ext uri="{FF2B5EF4-FFF2-40B4-BE49-F238E27FC236}">
              <a16:creationId xmlns:a16="http://schemas.microsoft.com/office/drawing/2014/main" id="{1116D5C3-5EBA-4CCC-97F0-07EF186715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04" name="Text 19">
          <a:extLst>
            <a:ext uri="{FF2B5EF4-FFF2-40B4-BE49-F238E27FC236}">
              <a16:creationId xmlns:a16="http://schemas.microsoft.com/office/drawing/2014/main" id="{D57CD7DE-D675-4442-A098-09994FFE15C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05" name="Text 19">
          <a:extLst>
            <a:ext uri="{FF2B5EF4-FFF2-40B4-BE49-F238E27FC236}">
              <a16:creationId xmlns:a16="http://schemas.microsoft.com/office/drawing/2014/main" id="{FFE39CF8-937E-4054-8EB7-D247021BC1E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06" name="Text 19">
          <a:extLst>
            <a:ext uri="{FF2B5EF4-FFF2-40B4-BE49-F238E27FC236}">
              <a16:creationId xmlns:a16="http://schemas.microsoft.com/office/drawing/2014/main" id="{DBEAF78F-3742-49F7-B232-B03FF83685B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07" name="Text 19">
          <a:extLst>
            <a:ext uri="{FF2B5EF4-FFF2-40B4-BE49-F238E27FC236}">
              <a16:creationId xmlns:a16="http://schemas.microsoft.com/office/drawing/2014/main" id="{064BE5A4-3041-40E5-A0CA-A546EC88BFC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08" name="Text 19">
          <a:extLst>
            <a:ext uri="{FF2B5EF4-FFF2-40B4-BE49-F238E27FC236}">
              <a16:creationId xmlns:a16="http://schemas.microsoft.com/office/drawing/2014/main" id="{A38FF737-BC64-4962-AB61-18BA9986AE4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09" name="Text 19">
          <a:extLst>
            <a:ext uri="{FF2B5EF4-FFF2-40B4-BE49-F238E27FC236}">
              <a16:creationId xmlns:a16="http://schemas.microsoft.com/office/drawing/2014/main" id="{73D059E4-2DA0-4902-AF5B-10C8FC85E6C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10" name="Text 19">
          <a:extLst>
            <a:ext uri="{FF2B5EF4-FFF2-40B4-BE49-F238E27FC236}">
              <a16:creationId xmlns:a16="http://schemas.microsoft.com/office/drawing/2014/main" id="{9E67E79D-E93C-4505-8D3E-91F214A12A7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11" name="Text 19">
          <a:extLst>
            <a:ext uri="{FF2B5EF4-FFF2-40B4-BE49-F238E27FC236}">
              <a16:creationId xmlns:a16="http://schemas.microsoft.com/office/drawing/2014/main" id="{E9CC2825-D91D-4E8E-A1DB-11F40F85297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12" name="Text 19">
          <a:extLst>
            <a:ext uri="{FF2B5EF4-FFF2-40B4-BE49-F238E27FC236}">
              <a16:creationId xmlns:a16="http://schemas.microsoft.com/office/drawing/2014/main" id="{ACE07FBA-91F7-4727-91CE-107331E98A5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13" name="Text 19">
          <a:extLst>
            <a:ext uri="{FF2B5EF4-FFF2-40B4-BE49-F238E27FC236}">
              <a16:creationId xmlns:a16="http://schemas.microsoft.com/office/drawing/2014/main" id="{44D1BDE5-5BFF-42ED-A890-1CBE3C6DC49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14" name="Text 19">
          <a:extLst>
            <a:ext uri="{FF2B5EF4-FFF2-40B4-BE49-F238E27FC236}">
              <a16:creationId xmlns:a16="http://schemas.microsoft.com/office/drawing/2014/main" id="{D5EE697A-75B2-43CC-8519-E9C3C314D9D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15" name="Text 19">
          <a:extLst>
            <a:ext uri="{FF2B5EF4-FFF2-40B4-BE49-F238E27FC236}">
              <a16:creationId xmlns:a16="http://schemas.microsoft.com/office/drawing/2014/main" id="{C352B1C8-42EA-48CC-A9CF-58331370900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16" name="Text 19">
          <a:extLst>
            <a:ext uri="{FF2B5EF4-FFF2-40B4-BE49-F238E27FC236}">
              <a16:creationId xmlns:a16="http://schemas.microsoft.com/office/drawing/2014/main" id="{08BB4E61-606E-4BB8-B76C-94C93CAF347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17" name="Text 19">
          <a:extLst>
            <a:ext uri="{FF2B5EF4-FFF2-40B4-BE49-F238E27FC236}">
              <a16:creationId xmlns:a16="http://schemas.microsoft.com/office/drawing/2014/main" id="{E7F3EF88-30A0-4AB0-B436-7270FE7D02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18" name="Text 19">
          <a:extLst>
            <a:ext uri="{FF2B5EF4-FFF2-40B4-BE49-F238E27FC236}">
              <a16:creationId xmlns:a16="http://schemas.microsoft.com/office/drawing/2014/main" id="{C3551930-EF97-4355-B6AD-016647739A9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19" name="Text 19">
          <a:extLst>
            <a:ext uri="{FF2B5EF4-FFF2-40B4-BE49-F238E27FC236}">
              <a16:creationId xmlns:a16="http://schemas.microsoft.com/office/drawing/2014/main" id="{1D6E9897-584F-464C-A28E-933D7A579E0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20" name="Text 19">
          <a:extLst>
            <a:ext uri="{FF2B5EF4-FFF2-40B4-BE49-F238E27FC236}">
              <a16:creationId xmlns:a16="http://schemas.microsoft.com/office/drawing/2014/main" id="{CE2E034E-3F3C-4DB3-82BB-1F4670C73F9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21" name="Text 19">
          <a:extLst>
            <a:ext uri="{FF2B5EF4-FFF2-40B4-BE49-F238E27FC236}">
              <a16:creationId xmlns:a16="http://schemas.microsoft.com/office/drawing/2014/main" id="{D389DD36-480E-4451-95AE-EB0D35DDCE4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22" name="Text 19">
          <a:extLst>
            <a:ext uri="{FF2B5EF4-FFF2-40B4-BE49-F238E27FC236}">
              <a16:creationId xmlns:a16="http://schemas.microsoft.com/office/drawing/2014/main" id="{45DFF922-CB1A-4B75-9D71-3A04245C8B8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23" name="Text 19">
          <a:extLst>
            <a:ext uri="{FF2B5EF4-FFF2-40B4-BE49-F238E27FC236}">
              <a16:creationId xmlns:a16="http://schemas.microsoft.com/office/drawing/2014/main" id="{803AE3F3-F5D0-4C00-8BFA-99547BC8698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24" name="Text 19">
          <a:extLst>
            <a:ext uri="{FF2B5EF4-FFF2-40B4-BE49-F238E27FC236}">
              <a16:creationId xmlns:a16="http://schemas.microsoft.com/office/drawing/2014/main" id="{889F3E56-0362-4F7F-A1ED-4508C6C0CDF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25" name="Text 19">
          <a:extLst>
            <a:ext uri="{FF2B5EF4-FFF2-40B4-BE49-F238E27FC236}">
              <a16:creationId xmlns:a16="http://schemas.microsoft.com/office/drawing/2014/main" id="{5FAA877F-51DD-4F6C-AEE0-41215CF4B9B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26" name="Text 19">
          <a:extLst>
            <a:ext uri="{FF2B5EF4-FFF2-40B4-BE49-F238E27FC236}">
              <a16:creationId xmlns:a16="http://schemas.microsoft.com/office/drawing/2014/main" id="{C621FB52-594B-4307-AB43-739376558A1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27" name="Text 19">
          <a:extLst>
            <a:ext uri="{FF2B5EF4-FFF2-40B4-BE49-F238E27FC236}">
              <a16:creationId xmlns:a16="http://schemas.microsoft.com/office/drawing/2014/main" id="{493B3AEC-ED6A-4C9A-977F-2564DA8B82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28" name="Text 19">
          <a:extLst>
            <a:ext uri="{FF2B5EF4-FFF2-40B4-BE49-F238E27FC236}">
              <a16:creationId xmlns:a16="http://schemas.microsoft.com/office/drawing/2014/main" id="{7E535733-3883-42C8-BA74-A8A196C9548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29" name="Text 19">
          <a:extLst>
            <a:ext uri="{FF2B5EF4-FFF2-40B4-BE49-F238E27FC236}">
              <a16:creationId xmlns:a16="http://schemas.microsoft.com/office/drawing/2014/main" id="{60916531-B44B-46EC-A128-5A46E60546F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30" name="Text 19">
          <a:extLst>
            <a:ext uri="{FF2B5EF4-FFF2-40B4-BE49-F238E27FC236}">
              <a16:creationId xmlns:a16="http://schemas.microsoft.com/office/drawing/2014/main" id="{034BE644-481F-41F5-88E7-1A2D4557F7E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31" name="Text 19">
          <a:extLst>
            <a:ext uri="{FF2B5EF4-FFF2-40B4-BE49-F238E27FC236}">
              <a16:creationId xmlns:a16="http://schemas.microsoft.com/office/drawing/2014/main" id="{158E1AD1-A65A-489F-9C00-EC9164ED731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32" name="Text 19">
          <a:extLst>
            <a:ext uri="{FF2B5EF4-FFF2-40B4-BE49-F238E27FC236}">
              <a16:creationId xmlns:a16="http://schemas.microsoft.com/office/drawing/2014/main" id="{23E5C7B9-A856-4248-AFAB-499974025DD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33" name="Text 19">
          <a:extLst>
            <a:ext uri="{FF2B5EF4-FFF2-40B4-BE49-F238E27FC236}">
              <a16:creationId xmlns:a16="http://schemas.microsoft.com/office/drawing/2014/main" id="{3F9225CA-3A22-4B21-A947-50ED9FE642F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34" name="Text 19">
          <a:extLst>
            <a:ext uri="{FF2B5EF4-FFF2-40B4-BE49-F238E27FC236}">
              <a16:creationId xmlns:a16="http://schemas.microsoft.com/office/drawing/2014/main" id="{4C2ED548-99E1-497B-BCF1-11C2D75B8F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35" name="Text 19">
          <a:extLst>
            <a:ext uri="{FF2B5EF4-FFF2-40B4-BE49-F238E27FC236}">
              <a16:creationId xmlns:a16="http://schemas.microsoft.com/office/drawing/2014/main" id="{84D74CE9-A893-4857-96C8-E6702CB37BE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36" name="Text 19">
          <a:extLst>
            <a:ext uri="{FF2B5EF4-FFF2-40B4-BE49-F238E27FC236}">
              <a16:creationId xmlns:a16="http://schemas.microsoft.com/office/drawing/2014/main" id="{79E2142C-7DCB-4488-A1B1-B2B831EA9D6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37" name="Text 19">
          <a:extLst>
            <a:ext uri="{FF2B5EF4-FFF2-40B4-BE49-F238E27FC236}">
              <a16:creationId xmlns:a16="http://schemas.microsoft.com/office/drawing/2014/main" id="{3AE4EDBF-FC98-4826-A46F-BB52BA95C3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38" name="Text 19">
          <a:extLst>
            <a:ext uri="{FF2B5EF4-FFF2-40B4-BE49-F238E27FC236}">
              <a16:creationId xmlns:a16="http://schemas.microsoft.com/office/drawing/2014/main" id="{086409E2-E5FF-4516-888A-3E094758D4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39" name="Text 19">
          <a:extLst>
            <a:ext uri="{FF2B5EF4-FFF2-40B4-BE49-F238E27FC236}">
              <a16:creationId xmlns:a16="http://schemas.microsoft.com/office/drawing/2014/main" id="{3A8C5D53-9602-4929-BEC5-808072C3C11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40" name="Text 19">
          <a:extLst>
            <a:ext uri="{FF2B5EF4-FFF2-40B4-BE49-F238E27FC236}">
              <a16:creationId xmlns:a16="http://schemas.microsoft.com/office/drawing/2014/main" id="{2A278972-C644-4B29-B519-02079874C12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41" name="Text 19">
          <a:extLst>
            <a:ext uri="{FF2B5EF4-FFF2-40B4-BE49-F238E27FC236}">
              <a16:creationId xmlns:a16="http://schemas.microsoft.com/office/drawing/2014/main" id="{CE92A89B-CF11-49F5-9F7B-6E97DBDBE27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42" name="Text 19">
          <a:extLst>
            <a:ext uri="{FF2B5EF4-FFF2-40B4-BE49-F238E27FC236}">
              <a16:creationId xmlns:a16="http://schemas.microsoft.com/office/drawing/2014/main" id="{9879DCDF-FA6C-4408-9058-8952E47DE9E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43" name="Text 19">
          <a:extLst>
            <a:ext uri="{FF2B5EF4-FFF2-40B4-BE49-F238E27FC236}">
              <a16:creationId xmlns:a16="http://schemas.microsoft.com/office/drawing/2014/main" id="{4218CD23-B2FE-4EBE-ADB8-803DAED75B8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44" name="Text 19">
          <a:extLst>
            <a:ext uri="{FF2B5EF4-FFF2-40B4-BE49-F238E27FC236}">
              <a16:creationId xmlns:a16="http://schemas.microsoft.com/office/drawing/2014/main" id="{EC3B3725-5F3B-4640-A77D-338B2C92598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45" name="Text 19">
          <a:extLst>
            <a:ext uri="{FF2B5EF4-FFF2-40B4-BE49-F238E27FC236}">
              <a16:creationId xmlns:a16="http://schemas.microsoft.com/office/drawing/2014/main" id="{D3074FA6-51B7-433F-8FC2-FFCFCA9F45E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46" name="Text 19">
          <a:extLst>
            <a:ext uri="{FF2B5EF4-FFF2-40B4-BE49-F238E27FC236}">
              <a16:creationId xmlns:a16="http://schemas.microsoft.com/office/drawing/2014/main" id="{83FA8327-D1C9-4CCA-A123-AE705301870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47" name="Text 19">
          <a:extLst>
            <a:ext uri="{FF2B5EF4-FFF2-40B4-BE49-F238E27FC236}">
              <a16:creationId xmlns:a16="http://schemas.microsoft.com/office/drawing/2014/main" id="{842ED6F8-C451-4C99-8E96-52C3A7A7CE8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48" name="Text 19">
          <a:extLst>
            <a:ext uri="{FF2B5EF4-FFF2-40B4-BE49-F238E27FC236}">
              <a16:creationId xmlns:a16="http://schemas.microsoft.com/office/drawing/2014/main" id="{D329BE80-4187-4677-9084-F2F3FA774B6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49" name="Text 19">
          <a:extLst>
            <a:ext uri="{FF2B5EF4-FFF2-40B4-BE49-F238E27FC236}">
              <a16:creationId xmlns:a16="http://schemas.microsoft.com/office/drawing/2014/main" id="{E8AAC443-5081-4577-B7F7-8C96FF58706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50" name="Text 19">
          <a:extLst>
            <a:ext uri="{FF2B5EF4-FFF2-40B4-BE49-F238E27FC236}">
              <a16:creationId xmlns:a16="http://schemas.microsoft.com/office/drawing/2014/main" id="{AFE9BC93-0D1E-4EF5-B4E8-0ABA56661D8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51" name="Text 19">
          <a:extLst>
            <a:ext uri="{FF2B5EF4-FFF2-40B4-BE49-F238E27FC236}">
              <a16:creationId xmlns:a16="http://schemas.microsoft.com/office/drawing/2014/main" id="{0DB04446-A6BF-479F-9F8C-EEFC3BB2FF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52" name="Text 19">
          <a:extLst>
            <a:ext uri="{FF2B5EF4-FFF2-40B4-BE49-F238E27FC236}">
              <a16:creationId xmlns:a16="http://schemas.microsoft.com/office/drawing/2014/main" id="{559F6AAE-CE0F-4BB2-A2EC-386F61923BD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53" name="Text 19">
          <a:extLst>
            <a:ext uri="{FF2B5EF4-FFF2-40B4-BE49-F238E27FC236}">
              <a16:creationId xmlns:a16="http://schemas.microsoft.com/office/drawing/2014/main" id="{7C92119B-3148-4C8D-8487-875A4E6D712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54" name="Text 19">
          <a:extLst>
            <a:ext uri="{FF2B5EF4-FFF2-40B4-BE49-F238E27FC236}">
              <a16:creationId xmlns:a16="http://schemas.microsoft.com/office/drawing/2014/main" id="{D99D3D45-0D30-4433-8BA1-A4F9810C521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55" name="Text 19">
          <a:extLst>
            <a:ext uri="{FF2B5EF4-FFF2-40B4-BE49-F238E27FC236}">
              <a16:creationId xmlns:a16="http://schemas.microsoft.com/office/drawing/2014/main" id="{65B64FAE-F94E-41D1-833B-1C849ABF718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56" name="Text 19">
          <a:extLst>
            <a:ext uri="{FF2B5EF4-FFF2-40B4-BE49-F238E27FC236}">
              <a16:creationId xmlns:a16="http://schemas.microsoft.com/office/drawing/2014/main" id="{D7627074-957A-4AD2-A3F8-A6625360CAA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57" name="Text 19">
          <a:extLst>
            <a:ext uri="{FF2B5EF4-FFF2-40B4-BE49-F238E27FC236}">
              <a16:creationId xmlns:a16="http://schemas.microsoft.com/office/drawing/2014/main" id="{7874E414-AFE1-494D-9EF1-564051B0862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58" name="Text 19">
          <a:extLst>
            <a:ext uri="{FF2B5EF4-FFF2-40B4-BE49-F238E27FC236}">
              <a16:creationId xmlns:a16="http://schemas.microsoft.com/office/drawing/2014/main" id="{A064FDAE-139E-42A3-B63E-C30E7D832D5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59" name="Text 19">
          <a:extLst>
            <a:ext uri="{FF2B5EF4-FFF2-40B4-BE49-F238E27FC236}">
              <a16:creationId xmlns:a16="http://schemas.microsoft.com/office/drawing/2014/main" id="{775D2B7B-535D-495B-AD70-4AFBB46FEF9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60" name="Text 19">
          <a:extLst>
            <a:ext uri="{FF2B5EF4-FFF2-40B4-BE49-F238E27FC236}">
              <a16:creationId xmlns:a16="http://schemas.microsoft.com/office/drawing/2014/main" id="{36600148-692B-49E3-B902-F346AAF123B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61" name="Text 19">
          <a:extLst>
            <a:ext uri="{FF2B5EF4-FFF2-40B4-BE49-F238E27FC236}">
              <a16:creationId xmlns:a16="http://schemas.microsoft.com/office/drawing/2014/main" id="{938BFE3C-990B-4CBF-855A-D62FE403775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62" name="Text 19">
          <a:extLst>
            <a:ext uri="{FF2B5EF4-FFF2-40B4-BE49-F238E27FC236}">
              <a16:creationId xmlns:a16="http://schemas.microsoft.com/office/drawing/2014/main" id="{A8FB8CE3-334B-493B-BBAE-8E0BD4C8844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63" name="Text 19">
          <a:extLst>
            <a:ext uri="{FF2B5EF4-FFF2-40B4-BE49-F238E27FC236}">
              <a16:creationId xmlns:a16="http://schemas.microsoft.com/office/drawing/2014/main" id="{AF315221-438E-420F-B08D-9AC3546F385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64" name="Text 19">
          <a:extLst>
            <a:ext uri="{FF2B5EF4-FFF2-40B4-BE49-F238E27FC236}">
              <a16:creationId xmlns:a16="http://schemas.microsoft.com/office/drawing/2014/main" id="{0469C40B-3BF0-4D97-B900-AE206D74B11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65" name="Text 19">
          <a:extLst>
            <a:ext uri="{FF2B5EF4-FFF2-40B4-BE49-F238E27FC236}">
              <a16:creationId xmlns:a16="http://schemas.microsoft.com/office/drawing/2014/main" id="{E438E464-A496-42D4-9604-1CFEA4802F9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66" name="Text 19">
          <a:extLst>
            <a:ext uri="{FF2B5EF4-FFF2-40B4-BE49-F238E27FC236}">
              <a16:creationId xmlns:a16="http://schemas.microsoft.com/office/drawing/2014/main" id="{81912C0A-A6F8-4E37-ADBF-ED5B2C6E4C4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67" name="Text 19">
          <a:extLst>
            <a:ext uri="{FF2B5EF4-FFF2-40B4-BE49-F238E27FC236}">
              <a16:creationId xmlns:a16="http://schemas.microsoft.com/office/drawing/2014/main" id="{5208D05B-348F-4E66-9C81-5D107CD3198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68" name="Text 19">
          <a:extLst>
            <a:ext uri="{FF2B5EF4-FFF2-40B4-BE49-F238E27FC236}">
              <a16:creationId xmlns:a16="http://schemas.microsoft.com/office/drawing/2014/main" id="{0D10C739-6C23-4DA8-8702-F483B3469E9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69" name="Text 19">
          <a:extLst>
            <a:ext uri="{FF2B5EF4-FFF2-40B4-BE49-F238E27FC236}">
              <a16:creationId xmlns:a16="http://schemas.microsoft.com/office/drawing/2014/main" id="{13F4F213-D195-42AA-9DCE-AD80E111B51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70" name="Text 19">
          <a:extLst>
            <a:ext uri="{FF2B5EF4-FFF2-40B4-BE49-F238E27FC236}">
              <a16:creationId xmlns:a16="http://schemas.microsoft.com/office/drawing/2014/main" id="{7CBD211B-F338-4341-A3E5-091D8711554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71" name="Text 19">
          <a:extLst>
            <a:ext uri="{FF2B5EF4-FFF2-40B4-BE49-F238E27FC236}">
              <a16:creationId xmlns:a16="http://schemas.microsoft.com/office/drawing/2014/main" id="{D1306BEA-46CC-4174-9C7A-896349255ED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72" name="Text 19">
          <a:extLst>
            <a:ext uri="{FF2B5EF4-FFF2-40B4-BE49-F238E27FC236}">
              <a16:creationId xmlns:a16="http://schemas.microsoft.com/office/drawing/2014/main" id="{53958C62-7315-4893-8C38-AA4CB5F306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73" name="Text 19">
          <a:extLst>
            <a:ext uri="{FF2B5EF4-FFF2-40B4-BE49-F238E27FC236}">
              <a16:creationId xmlns:a16="http://schemas.microsoft.com/office/drawing/2014/main" id="{23F6D2EC-38F8-483B-A8CF-EE21DAD331E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74" name="Text 19">
          <a:extLst>
            <a:ext uri="{FF2B5EF4-FFF2-40B4-BE49-F238E27FC236}">
              <a16:creationId xmlns:a16="http://schemas.microsoft.com/office/drawing/2014/main" id="{E958A10B-D030-4AB9-93CA-B3E6B32FD6F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75" name="Text 19">
          <a:extLst>
            <a:ext uri="{FF2B5EF4-FFF2-40B4-BE49-F238E27FC236}">
              <a16:creationId xmlns:a16="http://schemas.microsoft.com/office/drawing/2014/main" id="{E0D2DBDE-3429-4340-B618-C6AC600E437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76" name="Text 19">
          <a:extLst>
            <a:ext uri="{FF2B5EF4-FFF2-40B4-BE49-F238E27FC236}">
              <a16:creationId xmlns:a16="http://schemas.microsoft.com/office/drawing/2014/main" id="{465216D6-53C5-4F55-AB7C-AD03BBC2F39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77" name="Text 19">
          <a:extLst>
            <a:ext uri="{FF2B5EF4-FFF2-40B4-BE49-F238E27FC236}">
              <a16:creationId xmlns:a16="http://schemas.microsoft.com/office/drawing/2014/main" id="{E2985226-5F5E-4567-ACC0-7729A4A9431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78" name="Text 19">
          <a:extLst>
            <a:ext uri="{FF2B5EF4-FFF2-40B4-BE49-F238E27FC236}">
              <a16:creationId xmlns:a16="http://schemas.microsoft.com/office/drawing/2014/main" id="{5C470A0A-4B1D-4540-97C2-D17FC243720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79" name="Text 19">
          <a:extLst>
            <a:ext uri="{FF2B5EF4-FFF2-40B4-BE49-F238E27FC236}">
              <a16:creationId xmlns:a16="http://schemas.microsoft.com/office/drawing/2014/main" id="{CF3ED146-F0EC-47B4-8455-66845248A4B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80" name="Text 19">
          <a:extLst>
            <a:ext uri="{FF2B5EF4-FFF2-40B4-BE49-F238E27FC236}">
              <a16:creationId xmlns:a16="http://schemas.microsoft.com/office/drawing/2014/main" id="{A52AE701-FA61-4987-BCC6-061929510CE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81" name="Text 19">
          <a:extLst>
            <a:ext uri="{FF2B5EF4-FFF2-40B4-BE49-F238E27FC236}">
              <a16:creationId xmlns:a16="http://schemas.microsoft.com/office/drawing/2014/main" id="{74EE678E-4715-4AB4-872D-9C602362498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82" name="Text 19">
          <a:extLst>
            <a:ext uri="{FF2B5EF4-FFF2-40B4-BE49-F238E27FC236}">
              <a16:creationId xmlns:a16="http://schemas.microsoft.com/office/drawing/2014/main" id="{BA687CC6-30B0-4F0D-B93F-B42038631C1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83" name="Text 19">
          <a:extLst>
            <a:ext uri="{FF2B5EF4-FFF2-40B4-BE49-F238E27FC236}">
              <a16:creationId xmlns:a16="http://schemas.microsoft.com/office/drawing/2014/main" id="{8C3D6EEA-5108-4FC4-BD38-4F24811FFA2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84" name="Text 19">
          <a:extLst>
            <a:ext uri="{FF2B5EF4-FFF2-40B4-BE49-F238E27FC236}">
              <a16:creationId xmlns:a16="http://schemas.microsoft.com/office/drawing/2014/main" id="{2BC1FF38-3C26-4C5A-8DE6-6EFDD8F035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85" name="Text 19">
          <a:extLst>
            <a:ext uri="{FF2B5EF4-FFF2-40B4-BE49-F238E27FC236}">
              <a16:creationId xmlns:a16="http://schemas.microsoft.com/office/drawing/2014/main" id="{F64E7466-4AFB-407B-B131-F92EFF778A9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86" name="Text 19">
          <a:extLst>
            <a:ext uri="{FF2B5EF4-FFF2-40B4-BE49-F238E27FC236}">
              <a16:creationId xmlns:a16="http://schemas.microsoft.com/office/drawing/2014/main" id="{6444927E-4402-4342-AB6C-11B625968A8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87" name="Text 19">
          <a:extLst>
            <a:ext uri="{FF2B5EF4-FFF2-40B4-BE49-F238E27FC236}">
              <a16:creationId xmlns:a16="http://schemas.microsoft.com/office/drawing/2014/main" id="{7AF4C8C0-31AB-4E39-B9FA-565DF7C5D2C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88" name="Text 19">
          <a:extLst>
            <a:ext uri="{FF2B5EF4-FFF2-40B4-BE49-F238E27FC236}">
              <a16:creationId xmlns:a16="http://schemas.microsoft.com/office/drawing/2014/main" id="{BFF9EBCB-D6D9-4B0E-85EF-FEB37A7D0B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89" name="Text 19">
          <a:extLst>
            <a:ext uri="{FF2B5EF4-FFF2-40B4-BE49-F238E27FC236}">
              <a16:creationId xmlns:a16="http://schemas.microsoft.com/office/drawing/2014/main" id="{A8DACFB4-0BAE-4E08-8AF8-98AE7D8BB4B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90" name="Text 19">
          <a:extLst>
            <a:ext uri="{FF2B5EF4-FFF2-40B4-BE49-F238E27FC236}">
              <a16:creationId xmlns:a16="http://schemas.microsoft.com/office/drawing/2014/main" id="{00ADF31D-89AE-4BDD-B077-94251E311D6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91" name="Text 19">
          <a:extLst>
            <a:ext uri="{FF2B5EF4-FFF2-40B4-BE49-F238E27FC236}">
              <a16:creationId xmlns:a16="http://schemas.microsoft.com/office/drawing/2014/main" id="{7BCEF607-39B3-466B-82C7-5DB0868AD23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92" name="Text 19">
          <a:extLst>
            <a:ext uri="{FF2B5EF4-FFF2-40B4-BE49-F238E27FC236}">
              <a16:creationId xmlns:a16="http://schemas.microsoft.com/office/drawing/2014/main" id="{3C3A15BB-BE3F-43BB-A072-1DB40DA4029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93" name="Text 19">
          <a:extLst>
            <a:ext uri="{FF2B5EF4-FFF2-40B4-BE49-F238E27FC236}">
              <a16:creationId xmlns:a16="http://schemas.microsoft.com/office/drawing/2014/main" id="{76111F99-54F0-46FE-BB28-B8C5C6438C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94" name="Text 19">
          <a:extLst>
            <a:ext uri="{FF2B5EF4-FFF2-40B4-BE49-F238E27FC236}">
              <a16:creationId xmlns:a16="http://schemas.microsoft.com/office/drawing/2014/main" id="{A0F3323B-4091-44F0-86E7-668ACCA943B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95" name="Text 19">
          <a:extLst>
            <a:ext uri="{FF2B5EF4-FFF2-40B4-BE49-F238E27FC236}">
              <a16:creationId xmlns:a16="http://schemas.microsoft.com/office/drawing/2014/main" id="{2CA47477-79BE-43D7-84B4-C22102C65DE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96" name="Text 19">
          <a:extLst>
            <a:ext uri="{FF2B5EF4-FFF2-40B4-BE49-F238E27FC236}">
              <a16:creationId xmlns:a16="http://schemas.microsoft.com/office/drawing/2014/main" id="{1E91B95A-C3B6-4136-B057-9A9D3D9BD86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97" name="Text 19">
          <a:extLst>
            <a:ext uri="{FF2B5EF4-FFF2-40B4-BE49-F238E27FC236}">
              <a16:creationId xmlns:a16="http://schemas.microsoft.com/office/drawing/2014/main" id="{13DAC4BF-946A-4A3A-A822-592FC96C7C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98" name="Text 19">
          <a:extLst>
            <a:ext uri="{FF2B5EF4-FFF2-40B4-BE49-F238E27FC236}">
              <a16:creationId xmlns:a16="http://schemas.microsoft.com/office/drawing/2014/main" id="{A9EED68C-F20F-468B-8712-375895DAA55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199" name="Text 19">
          <a:extLst>
            <a:ext uri="{FF2B5EF4-FFF2-40B4-BE49-F238E27FC236}">
              <a16:creationId xmlns:a16="http://schemas.microsoft.com/office/drawing/2014/main" id="{CF9CC2EC-721A-42AF-BBB2-F22470E2399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00" name="Text 19">
          <a:extLst>
            <a:ext uri="{FF2B5EF4-FFF2-40B4-BE49-F238E27FC236}">
              <a16:creationId xmlns:a16="http://schemas.microsoft.com/office/drawing/2014/main" id="{EC708060-6AF8-4A33-B2E6-FB39FB0763F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01" name="Text 19">
          <a:extLst>
            <a:ext uri="{FF2B5EF4-FFF2-40B4-BE49-F238E27FC236}">
              <a16:creationId xmlns:a16="http://schemas.microsoft.com/office/drawing/2014/main" id="{C7017E72-A445-4607-9974-35048D86ABE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02" name="Text 19">
          <a:extLst>
            <a:ext uri="{FF2B5EF4-FFF2-40B4-BE49-F238E27FC236}">
              <a16:creationId xmlns:a16="http://schemas.microsoft.com/office/drawing/2014/main" id="{FD423E36-CF28-46D7-A3E3-92B0EE449E3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03" name="Text 19">
          <a:extLst>
            <a:ext uri="{FF2B5EF4-FFF2-40B4-BE49-F238E27FC236}">
              <a16:creationId xmlns:a16="http://schemas.microsoft.com/office/drawing/2014/main" id="{78E8EC50-4EEA-4026-94D5-F82451B846F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04" name="Text 19">
          <a:extLst>
            <a:ext uri="{FF2B5EF4-FFF2-40B4-BE49-F238E27FC236}">
              <a16:creationId xmlns:a16="http://schemas.microsoft.com/office/drawing/2014/main" id="{23E0D2D2-CAD6-4585-947A-CB358201EBE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05" name="Text 19">
          <a:extLst>
            <a:ext uri="{FF2B5EF4-FFF2-40B4-BE49-F238E27FC236}">
              <a16:creationId xmlns:a16="http://schemas.microsoft.com/office/drawing/2014/main" id="{690758E3-1FF9-4E4C-9873-3F013AD4E30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06" name="Text 19">
          <a:extLst>
            <a:ext uri="{FF2B5EF4-FFF2-40B4-BE49-F238E27FC236}">
              <a16:creationId xmlns:a16="http://schemas.microsoft.com/office/drawing/2014/main" id="{7E4297C1-DCEE-4AB3-95BA-863D0CF5A3A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07" name="Text 19">
          <a:extLst>
            <a:ext uri="{FF2B5EF4-FFF2-40B4-BE49-F238E27FC236}">
              <a16:creationId xmlns:a16="http://schemas.microsoft.com/office/drawing/2014/main" id="{0A578980-DEC8-4430-8A1F-D242390375A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08" name="Text 19">
          <a:extLst>
            <a:ext uri="{FF2B5EF4-FFF2-40B4-BE49-F238E27FC236}">
              <a16:creationId xmlns:a16="http://schemas.microsoft.com/office/drawing/2014/main" id="{1591D2E6-96F1-4489-92A9-0274C59FC05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09" name="Text 19">
          <a:extLst>
            <a:ext uri="{FF2B5EF4-FFF2-40B4-BE49-F238E27FC236}">
              <a16:creationId xmlns:a16="http://schemas.microsoft.com/office/drawing/2014/main" id="{CB88F025-2712-44DB-9C25-537D369B10F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10" name="Text 19">
          <a:extLst>
            <a:ext uri="{FF2B5EF4-FFF2-40B4-BE49-F238E27FC236}">
              <a16:creationId xmlns:a16="http://schemas.microsoft.com/office/drawing/2014/main" id="{FAA8D771-4D5D-4E40-8B8E-B87E0C7715D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11" name="Text 19">
          <a:extLst>
            <a:ext uri="{FF2B5EF4-FFF2-40B4-BE49-F238E27FC236}">
              <a16:creationId xmlns:a16="http://schemas.microsoft.com/office/drawing/2014/main" id="{F3D3A19A-AE8C-41D7-93EE-7BD32664107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12" name="Text 19">
          <a:extLst>
            <a:ext uri="{FF2B5EF4-FFF2-40B4-BE49-F238E27FC236}">
              <a16:creationId xmlns:a16="http://schemas.microsoft.com/office/drawing/2014/main" id="{CDB3703B-144A-47E5-B617-ED73031D72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13" name="Text 19">
          <a:extLst>
            <a:ext uri="{FF2B5EF4-FFF2-40B4-BE49-F238E27FC236}">
              <a16:creationId xmlns:a16="http://schemas.microsoft.com/office/drawing/2014/main" id="{83227B96-C2D0-497D-9CEA-54329171C53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14" name="Text 19">
          <a:extLst>
            <a:ext uri="{FF2B5EF4-FFF2-40B4-BE49-F238E27FC236}">
              <a16:creationId xmlns:a16="http://schemas.microsoft.com/office/drawing/2014/main" id="{424D10F3-B654-486B-BE65-C4E720578F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15" name="Text 19">
          <a:extLst>
            <a:ext uri="{FF2B5EF4-FFF2-40B4-BE49-F238E27FC236}">
              <a16:creationId xmlns:a16="http://schemas.microsoft.com/office/drawing/2014/main" id="{7A736E8E-041E-4D74-A3B6-5C12A0AC579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16" name="Text 19">
          <a:extLst>
            <a:ext uri="{FF2B5EF4-FFF2-40B4-BE49-F238E27FC236}">
              <a16:creationId xmlns:a16="http://schemas.microsoft.com/office/drawing/2014/main" id="{1E6EF073-918D-4997-919E-B7CE9160403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17" name="Text 19">
          <a:extLst>
            <a:ext uri="{FF2B5EF4-FFF2-40B4-BE49-F238E27FC236}">
              <a16:creationId xmlns:a16="http://schemas.microsoft.com/office/drawing/2014/main" id="{107063E5-05A5-4D34-A565-3819B55377B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18" name="Text 19">
          <a:extLst>
            <a:ext uri="{FF2B5EF4-FFF2-40B4-BE49-F238E27FC236}">
              <a16:creationId xmlns:a16="http://schemas.microsoft.com/office/drawing/2014/main" id="{4ECE2D66-8F80-4474-9CC1-C94291CDD9C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19" name="Text 19">
          <a:extLst>
            <a:ext uri="{FF2B5EF4-FFF2-40B4-BE49-F238E27FC236}">
              <a16:creationId xmlns:a16="http://schemas.microsoft.com/office/drawing/2014/main" id="{BF5ED20F-4C73-489C-BA5A-C7258D1158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20" name="Text 19">
          <a:extLst>
            <a:ext uri="{FF2B5EF4-FFF2-40B4-BE49-F238E27FC236}">
              <a16:creationId xmlns:a16="http://schemas.microsoft.com/office/drawing/2014/main" id="{B9E561FD-0C0F-459E-89F5-D730844EA8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21" name="Text 19">
          <a:extLst>
            <a:ext uri="{FF2B5EF4-FFF2-40B4-BE49-F238E27FC236}">
              <a16:creationId xmlns:a16="http://schemas.microsoft.com/office/drawing/2014/main" id="{98D81DE7-C3B0-465D-A8AB-719F78D44A8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22" name="Text 19">
          <a:extLst>
            <a:ext uri="{FF2B5EF4-FFF2-40B4-BE49-F238E27FC236}">
              <a16:creationId xmlns:a16="http://schemas.microsoft.com/office/drawing/2014/main" id="{DCEA77AF-F6AF-4BAA-8439-4FF70415FA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23" name="Text 19">
          <a:extLst>
            <a:ext uri="{FF2B5EF4-FFF2-40B4-BE49-F238E27FC236}">
              <a16:creationId xmlns:a16="http://schemas.microsoft.com/office/drawing/2014/main" id="{013ED001-5EA5-4994-B374-E88B5870AA6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24" name="Text 19">
          <a:extLst>
            <a:ext uri="{FF2B5EF4-FFF2-40B4-BE49-F238E27FC236}">
              <a16:creationId xmlns:a16="http://schemas.microsoft.com/office/drawing/2014/main" id="{D1BA6B3B-971D-463B-AA46-01433935271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25" name="Text 19">
          <a:extLst>
            <a:ext uri="{FF2B5EF4-FFF2-40B4-BE49-F238E27FC236}">
              <a16:creationId xmlns:a16="http://schemas.microsoft.com/office/drawing/2014/main" id="{FC13CAB0-F599-417B-AF42-03BF150569F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26" name="Text 19">
          <a:extLst>
            <a:ext uri="{FF2B5EF4-FFF2-40B4-BE49-F238E27FC236}">
              <a16:creationId xmlns:a16="http://schemas.microsoft.com/office/drawing/2014/main" id="{6E94689D-C981-4D07-849F-CF19F75497B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27" name="Text 19">
          <a:extLst>
            <a:ext uri="{FF2B5EF4-FFF2-40B4-BE49-F238E27FC236}">
              <a16:creationId xmlns:a16="http://schemas.microsoft.com/office/drawing/2014/main" id="{F750ECB9-AA20-43BA-8196-6054B88A5ED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28" name="Text 19">
          <a:extLst>
            <a:ext uri="{FF2B5EF4-FFF2-40B4-BE49-F238E27FC236}">
              <a16:creationId xmlns:a16="http://schemas.microsoft.com/office/drawing/2014/main" id="{C089A50C-EE8B-43E3-9ED7-E790FDA6CBB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29" name="Text 19">
          <a:extLst>
            <a:ext uri="{FF2B5EF4-FFF2-40B4-BE49-F238E27FC236}">
              <a16:creationId xmlns:a16="http://schemas.microsoft.com/office/drawing/2014/main" id="{BBC5A2B2-C374-4F58-8A3E-B9EFEE29C3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30" name="Text 19">
          <a:extLst>
            <a:ext uri="{FF2B5EF4-FFF2-40B4-BE49-F238E27FC236}">
              <a16:creationId xmlns:a16="http://schemas.microsoft.com/office/drawing/2014/main" id="{63A1D25F-20F6-4D2E-93A4-181B7EDF77B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31" name="Text 19">
          <a:extLst>
            <a:ext uri="{FF2B5EF4-FFF2-40B4-BE49-F238E27FC236}">
              <a16:creationId xmlns:a16="http://schemas.microsoft.com/office/drawing/2014/main" id="{4321353D-2AF4-4FAC-A1FD-FAC9A559E70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32" name="Text 19">
          <a:extLst>
            <a:ext uri="{FF2B5EF4-FFF2-40B4-BE49-F238E27FC236}">
              <a16:creationId xmlns:a16="http://schemas.microsoft.com/office/drawing/2014/main" id="{6FF44544-2DAD-4712-8DB6-C760D02B327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8500" cy="31750"/>
    <xdr:sp macro="" textlink="">
      <xdr:nvSpPr>
        <xdr:cNvPr id="8233" name="Text 19">
          <a:extLst>
            <a:ext uri="{FF2B5EF4-FFF2-40B4-BE49-F238E27FC236}">
              <a16:creationId xmlns:a16="http://schemas.microsoft.com/office/drawing/2014/main" id="{81AB2B7C-FA61-40CC-9936-85FEFD5153C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34" name="Text 19">
          <a:extLst>
            <a:ext uri="{FF2B5EF4-FFF2-40B4-BE49-F238E27FC236}">
              <a16:creationId xmlns:a16="http://schemas.microsoft.com/office/drawing/2014/main" id="{866B68E7-99F0-4555-9EDE-7103561189E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35" name="Text 19">
          <a:extLst>
            <a:ext uri="{FF2B5EF4-FFF2-40B4-BE49-F238E27FC236}">
              <a16:creationId xmlns:a16="http://schemas.microsoft.com/office/drawing/2014/main" id="{85042EE2-41D6-4453-A1A1-CB1A5F7A587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36" name="Text 19">
          <a:extLst>
            <a:ext uri="{FF2B5EF4-FFF2-40B4-BE49-F238E27FC236}">
              <a16:creationId xmlns:a16="http://schemas.microsoft.com/office/drawing/2014/main" id="{6ED03923-6CE2-4D2F-B6F7-2FAAF270D12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37" name="Text 19">
          <a:extLst>
            <a:ext uri="{FF2B5EF4-FFF2-40B4-BE49-F238E27FC236}">
              <a16:creationId xmlns:a16="http://schemas.microsoft.com/office/drawing/2014/main" id="{37927106-BB5F-49A6-9CED-E170988CE2D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38" name="Text 19">
          <a:extLst>
            <a:ext uri="{FF2B5EF4-FFF2-40B4-BE49-F238E27FC236}">
              <a16:creationId xmlns:a16="http://schemas.microsoft.com/office/drawing/2014/main" id="{F9CDE05B-7D7D-4180-9E5B-AF09DE9ACA2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39" name="Text 19">
          <a:extLst>
            <a:ext uri="{FF2B5EF4-FFF2-40B4-BE49-F238E27FC236}">
              <a16:creationId xmlns:a16="http://schemas.microsoft.com/office/drawing/2014/main" id="{471D6D03-495D-415F-83D7-29616F4424B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40" name="Text 19">
          <a:extLst>
            <a:ext uri="{FF2B5EF4-FFF2-40B4-BE49-F238E27FC236}">
              <a16:creationId xmlns:a16="http://schemas.microsoft.com/office/drawing/2014/main" id="{EF06EA5F-2E0E-416F-B948-B12418C58DE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41" name="Text 19">
          <a:extLst>
            <a:ext uri="{FF2B5EF4-FFF2-40B4-BE49-F238E27FC236}">
              <a16:creationId xmlns:a16="http://schemas.microsoft.com/office/drawing/2014/main" id="{19FC6E84-DBB2-4490-AE57-00898AE17E4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42" name="Text 19">
          <a:extLst>
            <a:ext uri="{FF2B5EF4-FFF2-40B4-BE49-F238E27FC236}">
              <a16:creationId xmlns:a16="http://schemas.microsoft.com/office/drawing/2014/main" id="{7D65B72E-FCD5-49EF-8BA8-37E735D270E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43" name="Text 19">
          <a:extLst>
            <a:ext uri="{FF2B5EF4-FFF2-40B4-BE49-F238E27FC236}">
              <a16:creationId xmlns:a16="http://schemas.microsoft.com/office/drawing/2014/main" id="{9815F5EA-5FF9-49C1-9F81-1011002D31A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44" name="Text 19">
          <a:extLst>
            <a:ext uri="{FF2B5EF4-FFF2-40B4-BE49-F238E27FC236}">
              <a16:creationId xmlns:a16="http://schemas.microsoft.com/office/drawing/2014/main" id="{1B89B150-0ABB-4861-B94A-3F73CDC35EA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45" name="Text 19">
          <a:extLst>
            <a:ext uri="{FF2B5EF4-FFF2-40B4-BE49-F238E27FC236}">
              <a16:creationId xmlns:a16="http://schemas.microsoft.com/office/drawing/2014/main" id="{E60D19C6-3DF1-42D0-B913-93D5FBF2A4E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46" name="Text 19">
          <a:extLst>
            <a:ext uri="{FF2B5EF4-FFF2-40B4-BE49-F238E27FC236}">
              <a16:creationId xmlns:a16="http://schemas.microsoft.com/office/drawing/2014/main" id="{C578FF71-C4E8-42E0-B631-388C1DEC140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47" name="Text 19">
          <a:extLst>
            <a:ext uri="{FF2B5EF4-FFF2-40B4-BE49-F238E27FC236}">
              <a16:creationId xmlns:a16="http://schemas.microsoft.com/office/drawing/2014/main" id="{B331472D-C5B3-4883-8CF5-C791502CB9E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48" name="Text 19">
          <a:extLst>
            <a:ext uri="{FF2B5EF4-FFF2-40B4-BE49-F238E27FC236}">
              <a16:creationId xmlns:a16="http://schemas.microsoft.com/office/drawing/2014/main" id="{EE42C686-A6B7-48A2-872F-5071286F2A3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49" name="Text 19">
          <a:extLst>
            <a:ext uri="{FF2B5EF4-FFF2-40B4-BE49-F238E27FC236}">
              <a16:creationId xmlns:a16="http://schemas.microsoft.com/office/drawing/2014/main" id="{8405F5CC-FFB1-46C6-BA73-8FF6B918E0D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50" name="Text 19">
          <a:extLst>
            <a:ext uri="{FF2B5EF4-FFF2-40B4-BE49-F238E27FC236}">
              <a16:creationId xmlns:a16="http://schemas.microsoft.com/office/drawing/2014/main" id="{D5A6EEFA-577A-449F-A396-CDF6899C3AA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51" name="Text 19">
          <a:extLst>
            <a:ext uri="{FF2B5EF4-FFF2-40B4-BE49-F238E27FC236}">
              <a16:creationId xmlns:a16="http://schemas.microsoft.com/office/drawing/2014/main" id="{C66CD578-614D-4D32-87C6-FADF4FE8B09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52" name="Text 19">
          <a:extLst>
            <a:ext uri="{FF2B5EF4-FFF2-40B4-BE49-F238E27FC236}">
              <a16:creationId xmlns:a16="http://schemas.microsoft.com/office/drawing/2014/main" id="{79FD0806-1174-4823-B534-352D1C37B5D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53" name="Text 19">
          <a:extLst>
            <a:ext uri="{FF2B5EF4-FFF2-40B4-BE49-F238E27FC236}">
              <a16:creationId xmlns:a16="http://schemas.microsoft.com/office/drawing/2014/main" id="{A2254C64-C5DD-4223-B2F0-03281C555BE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54" name="Text 19">
          <a:extLst>
            <a:ext uri="{FF2B5EF4-FFF2-40B4-BE49-F238E27FC236}">
              <a16:creationId xmlns:a16="http://schemas.microsoft.com/office/drawing/2014/main" id="{FE70D5CD-6B0E-4521-996A-F3D3F2C709D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55" name="Text 19">
          <a:extLst>
            <a:ext uri="{FF2B5EF4-FFF2-40B4-BE49-F238E27FC236}">
              <a16:creationId xmlns:a16="http://schemas.microsoft.com/office/drawing/2014/main" id="{546AAF3B-9852-400F-B2EC-40E5BCCE740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56" name="Text 19">
          <a:extLst>
            <a:ext uri="{FF2B5EF4-FFF2-40B4-BE49-F238E27FC236}">
              <a16:creationId xmlns:a16="http://schemas.microsoft.com/office/drawing/2014/main" id="{1341E0D9-22E0-459F-8374-124A9BDE833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57" name="Text 19">
          <a:extLst>
            <a:ext uri="{FF2B5EF4-FFF2-40B4-BE49-F238E27FC236}">
              <a16:creationId xmlns:a16="http://schemas.microsoft.com/office/drawing/2014/main" id="{18B57260-1EC9-47E1-9FF8-324528C86EB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58" name="Text 19">
          <a:extLst>
            <a:ext uri="{FF2B5EF4-FFF2-40B4-BE49-F238E27FC236}">
              <a16:creationId xmlns:a16="http://schemas.microsoft.com/office/drawing/2014/main" id="{C69C00E0-6085-4AE6-925B-D7D8B043A3E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59" name="Text 19">
          <a:extLst>
            <a:ext uri="{FF2B5EF4-FFF2-40B4-BE49-F238E27FC236}">
              <a16:creationId xmlns:a16="http://schemas.microsoft.com/office/drawing/2014/main" id="{CE9433BC-4034-480B-AA0A-C85F520117F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60" name="Text 19">
          <a:extLst>
            <a:ext uri="{FF2B5EF4-FFF2-40B4-BE49-F238E27FC236}">
              <a16:creationId xmlns:a16="http://schemas.microsoft.com/office/drawing/2014/main" id="{35DEFCD2-F4CA-4F5E-9C46-17527DBA759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61" name="Text 19">
          <a:extLst>
            <a:ext uri="{FF2B5EF4-FFF2-40B4-BE49-F238E27FC236}">
              <a16:creationId xmlns:a16="http://schemas.microsoft.com/office/drawing/2014/main" id="{EDD1E104-A544-48E4-9827-852A528A2B5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62" name="Text 19">
          <a:extLst>
            <a:ext uri="{FF2B5EF4-FFF2-40B4-BE49-F238E27FC236}">
              <a16:creationId xmlns:a16="http://schemas.microsoft.com/office/drawing/2014/main" id="{90BE5B2F-DEA3-41EC-A837-A9EAE19665E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63" name="Text 19">
          <a:extLst>
            <a:ext uri="{FF2B5EF4-FFF2-40B4-BE49-F238E27FC236}">
              <a16:creationId xmlns:a16="http://schemas.microsoft.com/office/drawing/2014/main" id="{956EABE5-2E65-4A2E-8BB3-ACDB6562D3F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64" name="Text 19">
          <a:extLst>
            <a:ext uri="{FF2B5EF4-FFF2-40B4-BE49-F238E27FC236}">
              <a16:creationId xmlns:a16="http://schemas.microsoft.com/office/drawing/2014/main" id="{ADCD6E04-E0B0-4366-8748-D569DB745A0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65" name="Text 19">
          <a:extLst>
            <a:ext uri="{FF2B5EF4-FFF2-40B4-BE49-F238E27FC236}">
              <a16:creationId xmlns:a16="http://schemas.microsoft.com/office/drawing/2014/main" id="{0A8E9472-96D9-4A5E-BF75-7A8B1BE0624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66" name="Text 19">
          <a:extLst>
            <a:ext uri="{FF2B5EF4-FFF2-40B4-BE49-F238E27FC236}">
              <a16:creationId xmlns:a16="http://schemas.microsoft.com/office/drawing/2014/main" id="{6E0EF07E-512F-410B-B45B-7ECD8AE6A53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67" name="Text 19">
          <a:extLst>
            <a:ext uri="{FF2B5EF4-FFF2-40B4-BE49-F238E27FC236}">
              <a16:creationId xmlns:a16="http://schemas.microsoft.com/office/drawing/2014/main" id="{1F56F3B9-5A6F-4833-B48A-54038333FD6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68" name="Text 19">
          <a:extLst>
            <a:ext uri="{FF2B5EF4-FFF2-40B4-BE49-F238E27FC236}">
              <a16:creationId xmlns:a16="http://schemas.microsoft.com/office/drawing/2014/main" id="{E5A38816-B25A-4041-8A7C-D9A4FED38C7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69" name="Text 19">
          <a:extLst>
            <a:ext uri="{FF2B5EF4-FFF2-40B4-BE49-F238E27FC236}">
              <a16:creationId xmlns:a16="http://schemas.microsoft.com/office/drawing/2014/main" id="{AF340726-18C8-4C45-8B48-1A4E4894A87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70" name="Text 19">
          <a:extLst>
            <a:ext uri="{FF2B5EF4-FFF2-40B4-BE49-F238E27FC236}">
              <a16:creationId xmlns:a16="http://schemas.microsoft.com/office/drawing/2014/main" id="{E859B49F-98AC-4CDE-863F-719317A12B3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71" name="Text 19">
          <a:extLst>
            <a:ext uri="{FF2B5EF4-FFF2-40B4-BE49-F238E27FC236}">
              <a16:creationId xmlns:a16="http://schemas.microsoft.com/office/drawing/2014/main" id="{353284F7-C3DE-40A3-AA55-B304DB5AC39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72" name="Text 19">
          <a:extLst>
            <a:ext uri="{FF2B5EF4-FFF2-40B4-BE49-F238E27FC236}">
              <a16:creationId xmlns:a16="http://schemas.microsoft.com/office/drawing/2014/main" id="{AC4B1E0F-C7BC-4093-B373-AEC9F55C52B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73" name="Text 19">
          <a:extLst>
            <a:ext uri="{FF2B5EF4-FFF2-40B4-BE49-F238E27FC236}">
              <a16:creationId xmlns:a16="http://schemas.microsoft.com/office/drawing/2014/main" id="{1D792C01-C26B-408F-A818-653DCC030FC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74" name="Text 19">
          <a:extLst>
            <a:ext uri="{FF2B5EF4-FFF2-40B4-BE49-F238E27FC236}">
              <a16:creationId xmlns:a16="http://schemas.microsoft.com/office/drawing/2014/main" id="{8035629C-9467-414C-93D4-FBF22F808AE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75" name="Text 19">
          <a:extLst>
            <a:ext uri="{FF2B5EF4-FFF2-40B4-BE49-F238E27FC236}">
              <a16:creationId xmlns:a16="http://schemas.microsoft.com/office/drawing/2014/main" id="{FBE72E89-F907-4A84-AC5D-1E94387C185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76" name="Text 19">
          <a:extLst>
            <a:ext uri="{FF2B5EF4-FFF2-40B4-BE49-F238E27FC236}">
              <a16:creationId xmlns:a16="http://schemas.microsoft.com/office/drawing/2014/main" id="{1290D45D-FD9B-4A01-9710-0F75F0760BB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77" name="Text 19">
          <a:extLst>
            <a:ext uri="{FF2B5EF4-FFF2-40B4-BE49-F238E27FC236}">
              <a16:creationId xmlns:a16="http://schemas.microsoft.com/office/drawing/2014/main" id="{154AF77A-BC3D-4F71-8DA2-50400ED3EBF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78" name="Text 19">
          <a:extLst>
            <a:ext uri="{FF2B5EF4-FFF2-40B4-BE49-F238E27FC236}">
              <a16:creationId xmlns:a16="http://schemas.microsoft.com/office/drawing/2014/main" id="{04DD4302-47CA-49DF-8DBD-4D3C5624FB2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79" name="Text 19">
          <a:extLst>
            <a:ext uri="{FF2B5EF4-FFF2-40B4-BE49-F238E27FC236}">
              <a16:creationId xmlns:a16="http://schemas.microsoft.com/office/drawing/2014/main" id="{9DD9BCAD-3838-4EE0-8839-9E6270A4EDB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80" name="Text 19">
          <a:extLst>
            <a:ext uri="{FF2B5EF4-FFF2-40B4-BE49-F238E27FC236}">
              <a16:creationId xmlns:a16="http://schemas.microsoft.com/office/drawing/2014/main" id="{488154A8-ED37-42E4-9A96-4E8F36F9C6E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81" name="Text 19">
          <a:extLst>
            <a:ext uri="{FF2B5EF4-FFF2-40B4-BE49-F238E27FC236}">
              <a16:creationId xmlns:a16="http://schemas.microsoft.com/office/drawing/2014/main" id="{C72D95B5-669B-45B4-8225-876CF265D89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82" name="Text 19">
          <a:extLst>
            <a:ext uri="{FF2B5EF4-FFF2-40B4-BE49-F238E27FC236}">
              <a16:creationId xmlns:a16="http://schemas.microsoft.com/office/drawing/2014/main" id="{DB1FA979-0D5F-4C68-90CD-98E112645AB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83" name="Text 19">
          <a:extLst>
            <a:ext uri="{FF2B5EF4-FFF2-40B4-BE49-F238E27FC236}">
              <a16:creationId xmlns:a16="http://schemas.microsoft.com/office/drawing/2014/main" id="{844A96E6-F19D-47F3-8FBD-CD3C26F3162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84" name="Text 19">
          <a:extLst>
            <a:ext uri="{FF2B5EF4-FFF2-40B4-BE49-F238E27FC236}">
              <a16:creationId xmlns:a16="http://schemas.microsoft.com/office/drawing/2014/main" id="{841D4582-8038-4593-BC9A-4382ADD8D47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85" name="Text 19">
          <a:extLst>
            <a:ext uri="{FF2B5EF4-FFF2-40B4-BE49-F238E27FC236}">
              <a16:creationId xmlns:a16="http://schemas.microsoft.com/office/drawing/2014/main" id="{AFE372F3-6484-43EC-AE57-5740018BCD5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86" name="Text 19">
          <a:extLst>
            <a:ext uri="{FF2B5EF4-FFF2-40B4-BE49-F238E27FC236}">
              <a16:creationId xmlns:a16="http://schemas.microsoft.com/office/drawing/2014/main" id="{0252C190-76E8-47D6-B66B-F2942E70523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87" name="Text 19">
          <a:extLst>
            <a:ext uri="{FF2B5EF4-FFF2-40B4-BE49-F238E27FC236}">
              <a16:creationId xmlns:a16="http://schemas.microsoft.com/office/drawing/2014/main" id="{18C218A9-DDB8-47EE-BC8D-A355F1D78BE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88" name="Text 19">
          <a:extLst>
            <a:ext uri="{FF2B5EF4-FFF2-40B4-BE49-F238E27FC236}">
              <a16:creationId xmlns:a16="http://schemas.microsoft.com/office/drawing/2014/main" id="{401082AF-3E69-4CCD-B467-5A83FEDF5BF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89" name="Text 19">
          <a:extLst>
            <a:ext uri="{FF2B5EF4-FFF2-40B4-BE49-F238E27FC236}">
              <a16:creationId xmlns:a16="http://schemas.microsoft.com/office/drawing/2014/main" id="{FA6D9FA6-B994-4CE3-990D-E5DF67BC35E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90" name="Text 19">
          <a:extLst>
            <a:ext uri="{FF2B5EF4-FFF2-40B4-BE49-F238E27FC236}">
              <a16:creationId xmlns:a16="http://schemas.microsoft.com/office/drawing/2014/main" id="{4BADB6DB-198A-4017-8174-1DEC65D901C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91" name="Text 19">
          <a:extLst>
            <a:ext uri="{FF2B5EF4-FFF2-40B4-BE49-F238E27FC236}">
              <a16:creationId xmlns:a16="http://schemas.microsoft.com/office/drawing/2014/main" id="{20CC90B2-0859-439D-95BC-368F0796C17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92" name="Text 19">
          <a:extLst>
            <a:ext uri="{FF2B5EF4-FFF2-40B4-BE49-F238E27FC236}">
              <a16:creationId xmlns:a16="http://schemas.microsoft.com/office/drawing/2014/main" id="{79F5E034-140E-4869-8ACE-CAD3D7DC7A7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93" name="Text 19">
          <a:extLst>
            <a:ext uri="{FF2B5EF4-FFF2-40B4-BE49-F238E27FC236}">
              <a16:creationId xmlns:a16="http://schemas.microsoft.com/office/drawing/2014/main" id="{B66CD5EF-1081-40CD-958A-D55F4838EFC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94" name="Text 19">
          <a:extLst>
            <a:ext uri="{FF2B5EF4-FFF2-40B4-BE49-F238E27FC236}">
              <a16:creationId xmlns:a16="http://schemas.microsoft.com/office/drawing/2014/main" id="{885AFE8F-8F4A-448F-BF1F-CABBB21FAD2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95" name="Text 19">
          <a:extLst>
            <a:ext uri="{FF2B5EF4-FFF2-40B4-BE49-F238E27FC236}">
              <a16:creationId xmlns:a16="http://schemas.microsoft.com/office/drawing/2014/main" id="{5742ED49-FA28-4F56-A621-F8B920448E3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96" name="Text 19">
          <a:extLst>
            <a:ext uri="{FF2B5EF4-FFF2-40B4-BE49-F238E27FC236}">
              <a16:creationId xmlns:a16="http://schemas.microsoft.com/office/drawing/2014/main" id="{B1F9C8DF-14E3-4D55-9716-5A7ED269764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97" name="Text 19">
          <a:extLst>
            <a:ext uri="{FF2B5EF4-FFF2-40B4-BE49-F238E27FC236}">
              <a16:creationId xmlns:a16="http://schemas.microsoft.com/office/drawing/2014/main" id="{08036110-1237-48F9-824D-C0FC13827C6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98" name="Text 19">
          <a:extLst>
            <a:ext uri="{FF2B5EF4-FFF2-40B4-BE49-F238E27FC236}">
              <a16:creationId xmlns:a16="http://schemas.microsoft.com/office/drawing/2014/main" id="{2E4E2228-F4B6-43E8-913C-5F96B9A7C0E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299" name="Text 19">
          <a:extLst>
            <a:ext uri="{FF2B5EF4-FFF2-40B4-BE49-F238E27FC236}">
              <a16:creationId xmlns:a16="http://schemas.microsoft.com/office/drawing/2014/main" id="{777D3284-F0DC-4782-8689-77CF81286B0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00" name="Text 19">
          <a:extLst>
            <a:ext uri="{FF2B5EF4-FFF2-40B4-BE49-F238E27FC236}">
              <a16:creationId xmlns:a16="http://schemas.microsoft.com/office/drawing/2014/main" id="{C81333DD-7A70-4FA0-BDAE-841061C4E65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01" name="Text 19">
          <a:extLst>
            <a:ext uri="{FF2B5EF4-FFF2-40B4-BE49-F238E27FC236}">
              <a16:creationId xmlns:a16="http://schemas.microsoft.com/office/drawing/2014/main" id="{151B750E-A5AF-4F7C-BBE5-DFCD586510A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02" name="Text 19">
          <a:extLst>
            <a:ext uri="{FF2B5EF4-FFF2-40B4-BE49-F238E27FC236}">
              <a16:creationId xmlns:a16="http://schemas.microsoft.com/office/drawing/2014/main" id="{13078B12-FF55-4C39-88F5-7BB4221AD8B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03" name="Text 19">
          <a:extLst>
            <a:ext uri="{FF2B5EF4-FFF2-40B4-BE49-F238E27FC236}">
              <a16:creationId xmlns:a16="http://schemas.microsoft.com/office/drawing/2014/main" id="{6EB0E41F-E141-447D-B4B9-3F4E85B320F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04" name="Text 19">
          <a:extLst>
            <a:ext uri="{FF2B5EF4-FFF2-40B4-BE49-F238E27FC236}">
              <a16:creationId xmlns:a16="http://schemas.microsoft.com/office/drawing/2014/main" id="{112503F1-2E9D-4B35-8BAB-C75960EBEFD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05" name="Text 19">
          <a:extLst>
            <a:ext uri="{FF2B5EF4-FFF2-40B4-BE49-F238E27FC236}">
              <a16:creationId xmlns:a16="http://schemas.microsoft.com/office/drawing/2014/main" id="{0141BC2A-D810-4E9E-860F-31FED1AAF0F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06" name="Text 19">
          <a:extLst>
            <a:ext uri="{FF2B5EF4-FFF2-40B4-BE49-F238E27FC236}">
              <a16:creationId xmlns:a16="http://schemas.microsoft.com/office/drawing/2014/main" id="{83BB5156-2D83-4EB0-9EBC-0065607D78B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07" name="Text 19">
          <a:extLst>
            <a:ext uri="{FF2B5EF4-FFF2-40B4-BE49-F238E27FC236}">
              <a16:creationId xmlns:a16="http://schemas.microsoft.com/office/drawing/2014/main" id="{95C7C716-D902-4579-8E61-E14EB3EBF9D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08" name="Text 19">
          <a:extLst>
            <a:ext uri="{FF2B5EF4-FFF2-40B4-BE49-F238E27FC236}">
              <a16:creationId xmlns:a16="http://schemas.microsoft.com/office/drawing/2014/main" id="{959314A7-4B07-4FBE-9DF1-6A9BDC3A467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09" name="Text 19">
          <a:extLst>
            <a:ext uri="{FF2B5EF4-FFF2-40B4-BE49-F238E27FC236}">
              <a16:creationId xmlns:a16="http://schemas.microsoft.com/office/drawing/2014/main" id="{F1325130-3CC5-4D2B-AF13-34B71E313C6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10" name="Text 19">
          <a:extLst>
            <a:ext uri="{FF2B5EF4-FFF2-40B4-BE49-F238E27FC236}">
              <a16:creationId xmlns:a16="http://schemas.microsoft.com/office/drawing/2014/main" id="{53D4E021-8B61-4A9C-95A8-40BEEB0B361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11" name="Text 19">
          <a:extLst>
            <a:ext uri="{FF2B5EF4-FFF2-40B4-BE49-F238E27FC236}">
              <a16:creationId xmlns:a16="http://schemas.microsoft.com/office/drawing/2014/main" id="{C336C896-D03A-4109-8A81-7CF383DBA49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12" name="Text 19">
          <a:extLst>
            <a:ext uri="{FF2B5EF4-FFF2-40B4-BE49-F238E27FC236}">
              <a16:creationId xmlns:a16="http://schemas.microsoft.com/office/drawing/2014/main" id="{B580B1BF-A966-487D-BF53-AB6700FECC6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13" name="Text 19">
          <a:extLst>
            <a:ext uri="{FF2B5EF4-FFF2-40B4-BE49-F238E27FC236}">
              <a16:creationId xmlns:a16="http://schemas.microsoft.com/office/drawing/2014/main" id="{6B1C9E2E-26CC-4B82-83C0-8E74E859F74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14" name="Text 19">
          <a:extLst>
            <a:ext uri="{FF2B5EF4-FFF2-40B4-BE49-F238E27FC236}">
              <a16:creationId xmlns:a16="http://schemas.microsoft.com/office/drawing/2014/main" id="{276D929D-0400-48DA-B501-0967D86F592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15" name="Text 19">
          <a:extLst>
            <a:ext uri="{FF2B5EF4-FFF2-40B4-BE49-F238E27FC236}">
              <a16:creationId xmlns:a16="http://schemas.microsoft.com/office/drawing/2014/main" id="{9D03EDC1-A48C-42F0-BC63-451FD2925D7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16" name="Text 19">
          <a:extLst>
            <a:ext uri="{FF2B5EF4-FFF2-40B4-BE49-F238E27FC236}">
              <a16:creationId xmlns:a16="http://schemas.microsoft.com/office/drawing/2014/main" id="{B388C20E-49E9-438E-8F11-52D6ACEB39D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17" name="Text 19">
          <a:extLst>
            <a:ext uri="{FF2B5EF4-FFF2-40B4-BE49-F238E27FC236}">
              <a16:creationId xmlns:a16="http://schemas.microsoft.com/office/drawing/2014/main" id="{BC62C537-B06A-41B1-B257-46A8E8F03CE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18" name="Text 19">
          <a:extLst>
            <a:ext uri="{FF2B5EF4-FFF2-40B4-BE49-F238E27FC236}">
              <a16:creationId xmlns:a16="http://schemas.microsoft.com/office/drawing/2014/main" id="{BD32F832-2D02-4E3B-AF10-479C50E387A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19" name="Text 19">
          <a:extLst>
            <a:ext uri="{FF2B5EF4-FFF2-40B4-BE49-F238E27FC236}">
              <a16:creationId xmlns:a16="http://schemas.microsoft.com/office/drawing/2014/main" id="{8D331DD6-6579-439E-91CB-F25247371B9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20" name="Text 19">
          <a:extLst>
            <a:ext uri="{FF2B5EF4-FFF2-40B4-BE49-F238E27FC236}">
              <a16:creationId xmlns:a16="http://schemas.microsoft.com/office/drawing/2014/main" id="{B32E9464-ADB0-412F-BB5F-ADE1D6D5F8F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21" name="Text 19">
          <a:extLst>
            <a:ext uri="{FF2B5EF4-FFF2-40B4-BE49-F238E27FC236}">
              <a16:creationId xmlns:a16="http://schemas.microsoft.com/office/drawing/2014/main" id="{6B32C5EA-365E-4C37-8329-1BF34819689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22" name="Text 19">
          <a:extLst>
            <a:ext uri="{FF2B5EF4-FFF2-40B4-BE49-F238E27FC236}">
              <a16:creationId xmlns:a16="http://schemas.microsoft.com/office/drawing/2014/main" id="{55939119-AA7A-47AD-B72A-E64C9684A9B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23" name="Text 19">
          <a:extLst>
            <a:ext uri="{FF2B5EF4-FFF2-40B4-BE49-F238E27FC236}">
              <a16:creationId xmlns:a16="http://schemas.microsoft.com/office/drawing/2014/main" id="{30032282-DEED-405D-9EC5-CD2F84A0A8C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24" name="Text 19">
          <a:extLst>
            <a:ext uri="{FF2B5EF4-FFF2-40B4-BE49-F238E27FC236}">
              <a16:creationId xmlns:a16="http://schemas.microsoft.com/office/drawing/2014/main" id="{283E0508-0962-4A1D-AF33-CA7E19A74BA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25" name="Text 19">
          <a:extLst>
            <a:ext uri="{FF2B5EF4-FFF2-40B4-BE49-F238E27FC236}">
              <a16:creationId xmlns:a16="http://schemas.microsoft.com/office/drawing/2014/main" id="{43CAD12B-82FD-4759-933B-34F66914908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26" name="Text 19">
          <a:extLst>
            <a:ext uri="{FF2B5EF4-FFF2-40B4-BE49-F238E27FC236}">
              <a16:creationId xmlns:a16="http://schemas.microsoft.com/office/drawing/2014/main" id="{0F94A3BB-5EDB-4D90-8DCE-0E32DCC98D6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27" name="Text 19">
          <a:extLst>
            <a:ext uri="{FF2B5EF4-FFF2-40B4-BE49-F238E27FC236}">
              <a16:creationId xmlns:a16="http://schemas.microsoft.com/office/drawing/2014/main" id="{DFC010F6-7A0D-445E-9A54-78BDB30CF98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28" name="Text 19">
          <a:extLst>
            <a:ext uri="{FF2B5EF4-FFF2-40B4-BE49-F238E27FC236}">
              <a16:creationId xmlns:a16="http://schemas.microsoft.com/office/drawing/2014/main" id="{EC3ADCDA-66C1-4F87-B8A0-000EE767733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29" name="Text 19">
          <a:extLst>
            <a:ext uri="{FF2B5EF4-FFF2-40B4-BE49-F238E27FC236}">
              <a16:creationId xmlns:a16="http://schemas.microsoft.com/office/drawing/2014/main" id="{ED09A978-3986-46A7-B39E-1BB72A17B75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30" name="Text 19">
          <a:extLst>
            <a:ext uri="{FF2B5EF4-FFF2-40B4-BE49-F238E27FC236}">
              <a16:creationId xmlns:a16="http://schemas.microsoft.com/office/drawing/2014/main" id="{2EEE3936-A6B2-4603-B70B-CC6C7E221AE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31" name="Text 19">
          <a:extLst>
            <a:ext uri="{FF2B5EF4-FFF2-40B4-BE49-F238E27FC236}">
              <a16:creationId xmlns:a16="http://schemas.microsoft.com/office/drawing/2014/main" id="{AE68F4DA-F274-43B3-90A0-6DF11A01F2F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32" name="Text 19">
          <a:extLst>
            <a:ext uri="{FF2B5EF4-FFF2-40B4-BE49-F238E27FC236}">
              <a16:creationId xmlns:a16="http://schemas.microsoft.com/office/drawing/2014/main" id="{2D58536B-4BE2-446E-92B7-0D8C2A58250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33" name="Text 19">
          <a:extLst>
            <a:ext uri="{FF2B5EF4-FFF2-40B4-BE49-F238E27FC236}">
              <a16:creationId xmlns:a16="http://schemas.microsoft.com/office/drawing/2014/main" id="{19A80AF7-FF97-4838-9B27-1AEAC4DE343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34" name="Text 19">
          <a:extLst>
            <a:ext uri="{FF2B5EF4-FFF2-40B4-BE49-F238E27FC236}">
              <a16:creationId xmlns:a16="http://schemas.microsoft.com/office/drawing/2014/main" id="{9A49246D-2990-44A0-9AB4-1F8DEAC8B07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35" name="Text 19">
          <a:extLst>
            <a:ext uri="{FF2B5EF4-FFF2-40B4-BE49-F238E27FC236}">
              <a16:creationId xmlns:a16="http://schemas.microsoft.com/office/drawing/2014/main" id="{34997FD0-94D4-41DC-8506-C6124811B1C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36" name="Text 19">
          <a:extLst>
            <a:ext uri="{FF2B5EF4-FFF2-40B4-BE49-F238E27FC236}">
              <a16:creationId xmlns:a16="http://schemas.microsoft.com/office/drawing/2014/main" id="{E416C60A-D5DC-4DC5-B6A7-32C01500254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37" name="Text 19">
          <a:extLst>
            <a:ext uri="{FF2B5EF4-FFF2-40B4-BE49-F238E27FC236}">
              <a16:creationId xmlns:a16="http://schemas.microsoft.com/office/drawing/2014/main" id="{0940CA99-0D55-4672-B406-D6899C9539B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38" name="Text 19">
          <a:extLst>
            <a:ext uri="{FF2B5EF4-FFF2-40B4-BE49-F238E27FC236}">
              <a16:creationId xmlns:a16="http://schemas.microsoft.com/office/drawing/2014/main" id="{AD6E9FD2-79DA-47EB-81F9-60DB6FD0C5F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39" name="Text 19">
          <a:extLst>
            <a:ext uri="{FF2B5EF4-FFF2-40B4-BE49-F238E27FC236}">
              <a16:creationId xmlns:a16="http://schemas.microsoft.com/office/drawing/2014/main" id="{E7CA8C0C-9771-4DB9-B18F-C4D528A9E56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40" name="Text 19">
          <a:extLst>
            <a:ext uri="{FF2B5EF4-FFF2-40B4-BE49-F238E27FC236}">
              <a16:creationId xmlns:a16="http://schemas.microsoft.com/office/drawing/2014/main" id="{94914698-BFC1-48DB-BA54-25E072D4247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41" name="Text 19">
          <a:extLst>
            <a:ext uri="{FF2B5EF4-FFF2-40B4-BE49-F238E27FC236}">
              <a16:creationId xmlns:a16="http://schemas.microsoft.com/office/drawing/2014/main" id="{33216937-9B96-4EB3-8CBC-26D778EF6DF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42" name="Text 19">
          <a:extLst>
            <a:ext uri="{FF2B5EF4-FFF2-40B4-BE49-F238E27FC236}">
              <a16:creationId xmlns:a16="http://schemas.microsoft.com/office/drawing/2014/main" id="{F2695B63-CFCD-496E-BD2F-6776B3DED16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43" name="Text 19">
          <a:extLst>
            <a:ext uri="{FF2B5EF4-FFF2-40B4-BE49-F238E27FC236}">
              <a16:creationId xmlns:a16="http://schemas.microsoft.com/office/drawing/2014/main" id="{6A23BEF9-0B16-4A3E-99FC-4EABEFB24BF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44" name="Text 19">
          <a:extLst>
            <a:ext uri="{FF2B5EF4-FFF2-40B4-BE49-F238E27FC236}">
              <a16:creationId xmlns:a16="http://schemas.microsoft.com/office/drawing/2014/main" id="{2CDA4F59-BB18-44A6-9B59-5E1C15F3138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45" name="Text 19">
          <a:extLst>
            <a:ext uri="{FF2B5EF4-FFF2-40B4-BE49-F238E27FC236}">
              <a16:creationId xmlns:a16="http://schemas.microsoft.com/office/drawing/2014/main" id="{4683C7B1-EDAC-4A5C-BE75-7E912F2B170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46" name="Text 19">
          <a:extLst>
            <a:ext uri="{FF2B5EF4-FFF2-40B4-BE49-F238E27FC236}">
              <a16:creationId xmlns:a16="http://schemas.microsoft.com/office/drawing/2014/main" id="{0DA7791F-0757-4E3E-AE0D-07578EA06A0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47" name="Text 19">
          <a:extLst>
            <a:ext uri="{FF2B5EF4-FFF2-40B4-BE49-F238E27FC236}">
              <a16:creationId xmlns:a16="http://schemas.microsoft.com/office/drawing/2014/main" id="{802F12B5-35E9-4E54-9D3E-EDCBD9FD80A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48" name="Text 19">
          <a:extLst>
            <a:ext uri="{FF2B5EF4-FFF2-40B4-BE49-F238E27FC236}">
              <a16:creationId xmlns:a16="http://schemas.microsoft.com/office/drawing/2014/main" id="{E385ABA0-757F-4614-9B0E-CA20923A05E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49" name="Text 19">
          <a:extLst>
            <a:ext uri="{FF2B5EF4-FFF2-40B4-BE49-F238E27FC236}">
              <a16:creationId xmlns:a16="http://schemas.microsoft.com/office/drawing/2014/main" id="{D77CDB6B-319F-4DDD-A935-E135849A3E4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50" name="Text 19">
          <a:extLst>
            <a:ext uri="{FF2B5EF4-FFF2-40B4-BE49-F238E27FC236}">
              <a16:creationId xmlns:a16="http://schemas.microsoft.com/office/drawing/2014/main" id="{FDE5BD15-612E-4014-B642-BB0D49F2DCE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51" name="Text 19">
          <a:extLst>
            <a:ext uri="{FF2B5EF4-FFF2-40B4-BE49-F238E27FC236}">
              <a16:creationId xmlns:a16="http://schemas.microsoft.com/office/drawing/2014/main" id="{4D649329-B615-45ED-A4D3-229162965B6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52" name="Text 19">
          <a:extLst>
            <a:ext uri="{FF2B5EF4-FFF2-40B4-BE49-F238E27FC236}">
              <a16:creationId xmlns:a16="http://schemas.microsoft.com/office/drawing/2014/main" id="{91CAAE04-40EF-4025-82A9-585CA3E81FC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53" name="Text 19">
          <a:extLst>
            <a:ext uri="{FF2B5EF4-FFF2-40B4-BE49-F238E27FC236}">
              <a16:creationId xmlns:a16="http://schemas.microsoft.com/office/drawing/2014/main" id="{303698C2-5157-42AF-8970-963853A396F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54" name="Text 19">
          <a:extLst>
            <a:ext uri="{FF2B5EF4-FFF2-40B4-BE49-F238E27FC236}">
              <a16:creationId xmlns:a16="http://schemas.microsoft.com/office/drawing/2014/main" id="{A94D718A-220A-413D-907E-D98737A338A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55" name="Text 19">
          <a:extLst>
            <a:ext uri="{FF2B5EF4-FFF2-40B4-BE49-F238E27FC236}">
              <a16:creationId xmlns:a16="http://schemas.microsoft.com/office/drawing/2014/main" id="{47379C64-2DEC-49B6-A53E-DDDF2129CA5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56" name="Text 19">
          <a:extLst>
            <a:ext uri="{FF2B5EF4-FFF2-40B4-BE49-F238E27FC236}">
              <a16:creationId xmlns:a16="http://schemas.microsoft.com/office/drawing/2014/main" id="{ED16006F-746C-465F-9F04-E25C93E08E6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57" name="Text 19">
          <a:extLst>
            <a:ext uri="{FF2B5EF4-FFF2-40B4-BE49-F238E27FC236}">
              <a16:creationId xmlns:a16="http://schemas.microsoft.com/office/drawing/2014/main" id="{27C1A012-E0D1-4363-9D92-C0814B53D61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58" name="Text 19">
          <a:extLst>
            <a:ext uri="{FF2B5EF4-FFF2-40B4-BE49-F238E27FC236}">
              <a16:creationId xmlns:a16="http://schemas.microsoft.com/office/drawing/2014/main" id="{5C753182-53FE-4631-BEED-F1AE4D0D812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59" name="Text 19">
          <a:extLst>
            <a:ext uri="{FF2B5EF4-FFF2-40B4-BE49-F238E27FC236}">
              <a16:creationId xmlns:a16="http://schemas.microsoft.com/office/drawing/2014/main" id="{6F02D75B-5CBE-4B5C-A97C-89497D6BAE2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60" name="Text 19">
          <a:extLst>
            <a:ext uri="{FF2B5EF4-FFF2-40B4-BE49-F238E27FC236}">
              <a16:creationId xmlns:a16="http://schemas.microsoft.com/office/drawing/2014/main" id="{A7FB5827-8647-4F12-B092-3DF849E6D66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61" name="Text 19">
          <a:extLst>
            <a:ext uri="{FF2B5EF4-FFF2-40B4-BE49-F238E27FC236}">
              <a16:creationId xmlns:a16="http://schemas.microsoft.com/office/drawing/2014/main" id="{7BB6BD50-5480-4503-B08D-5883DAFED4A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62" name="Text 19">
          <a:extLst>
            <a:ext uri="{FF2B5EF4-FFF2-40B4-BE49-F238E27FC236}">
              <a16:creationId xmlns:a16="http://schemas.microsoft.com/office/drawing/2014/main" id="{5D9FA63F-5A2D-46F0-8F56-27F12A2D039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63" name="Text 19">
          <a:extLst>
            <a:ext uri="{FF2B5EF4-FFF2-40B4-BE49-F238E27FC236}">
              <a16:creationId xmlns:a16="http://schemas.microsoft.com/office/drawing/2014/main" id="{C94A1614-B4E7-46A4-8AA4-D7A86CC506C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64" name="Text 19">
          <a:extLst>
            <a:ext uri="{FF2B5EF4-FFF2-40B4-BE49-F238E27FC236}">
              <a16:creationId xmlns:a16="http://schemas.microsoft.com/office/drawing/2014/main" id="{58C4FEFA-F3E3-4732-ABDA-C7A8478EE47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65" name="Text 19">
          <a:extLst>
            <a:ext uri="{FF2B5EF4-FFF2-40B4-BE49-F238E27FC236}">
              <a16:creationId xmlns:a16="http://schemas.microsoft.com/office/drawing/2014/main" id="{FB7065F4-CF2A-4374-B5FF-A9D742188D9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66" name="Text 19">
          <a:extLst>
            <a:ext uri="{FF2B5EF4-FFF2-40B4-BE49-F238E27FC236}">
              <a16:creationId xmlns:a16="http://schemas.microsoft.com/office/drawing/2014/main" id="{36EBEA62-E734-41FD-A915-A78C1AA25A7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67" name="Text 19">
          <a:extLst>
            <a:ext uri="{FF2B5EF4-FFF2-40B4-BE49-F238E27FC236}">
              <a16:creationId xmlns:a16="http://schemas.microsoft.com/office/drawing/2014/main" id="{06F7C289-80FA-4FB1-B995-0EA591BF840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68" name="Text 19">
          <a:extLst>
            <a:ext uri="{FF2B5EF4-FFF2-40B4-BE49-F238E27FC236}">
              <a16:creationId xmlns:a16="http://schemas.microsoft.com/office/drawing/2014/main" id="{CB77EDFE-A8CC-47C5-9795-383A058FF5E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69" name="Text 19">
          <a:extLst>
            <a:ext uri="{FF2B5EF4-FFF2-40B4-BE49-F238E27FC236}">
              <a16:creationId xmlns:a16="http://schemas.microsoft.com/office/drawing/2014/main" id="{D9E7CD6D-AC4C-4C7B-84D7-EB712E2E391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70" name="Text 19">
          <a:extLst>
            <a:ext uri="{FF2B5EF4-FFF2-40B4-BE49-F238E27FC236}">
              <a16:creationId xmlns:a16="http://schemas.microsoft.com/office/drawing/2014/main" id="{8CA786DE-EDEA-4EA6-ADF6-448A668B840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71" name="Text 19">
          <a:extLst>
            <a:ext uri="{FF2B5EF4-FFF2-40B4-BE49-F238E27FC236}">
              <a16:creationId xmlns:a16="http://schemas.microsoft.com/office/drawing/2014/main" id="{636C51ED-D50F-4198-8A9E-BEE32EF8C7F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72" name="Text 19">
          <a:extLst>
            <a:ext uri="{FF2B5EF4-FFF2-40B4-BE49-F238E27FC236}">
              <a16:creationId xmlns:a16="http://schemas.microsoft.com/office/drawing/2014/main" id="{AA0A56C1-EFCE-47CC-A4C5-F73C7EA2CFC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723900" cy="31750"/>
    <xdr:sp macro="" textlink="">
      <xdr:nvSpPr>
        <xdr:cNvPr id="8373" name="Text 19">
          <a:extLst>
            <a:ext uri="{FF2B5EF4-FFF2-40B4-BE49-F238E27FC236}">
              <a16:creationId xmlns:a16="http://schemas.microsoft.com/office/drawing/2014/main" id="{589DF8A4-B6BD-4103-963E-0000227C3F4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74" name="Text 19">
          <a:extLst>
            <a:ext uri="{FF2B5EF4-FFF2-40B4-BE49-F238E27FC236}">
              <a16:creationId xmlns:a16="http://schemas.microsoft.com/office/drawing/2014/main" id="{F637546B-8ADF-4220-BBB7-7E6F7ACCE78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75" name="Text 19">
          <a:extLst>
            <a:ext uri="{FF2B5EF4-FFF2-40B4-BE49-F238E27FC236}">
              <a16:creationId xmlns:a16="http://schemas.microsoft.com/office/drawing/2014/main" id="{231DDC34-6275-4DD8-B330-0DCD62A5F38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76" name="Text 19">
          <a:extLst>
            <a:ext uri="{FF2B5EF4-FFF2-40B4-BE49-F238E27FC236}">
              <a16:creationId xmlns:a16="http://schemas.microsoft.com/office/drawing/2014/main" id="{CF1C3ED8-E56B-4091-87BA-32A40D5DC8A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77" name="Text 19">
          <a:extLst>
            <a:ext uri="{FF2B5EF4-FFF2-40B4-BE49-F238E27FC236}">
              <a16:creationId xmlns:a16="http://schemas.microsoft.com/office/drawing/2014/main" id="{7593E291-496C-4B6D-AA36-EEDC62B265C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78" name="Text 19">
          <a:extLst>
            <a:ext uri="{FF2B5EF4-FFF2-40B4-BE49-F238E27FC236}">
              <a16:creationId xmlns:a16="http://schemas.microsoft.com/office/drawing/2014/main" id="{AC14B40A-7330-4937-88BC-1A74A482193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79" name="Text 19">
          <a:extLst>
            <a:ext uri="{FF2B5EF4-FFF2-40B4-BE49-F238E27FC236}">
              <a16:creationId xmlns:a16="http://schemas.microsoft.com/office/drawing/2014/main" id="{2F4106AA-C760-4F21-B75C-5EEA4C163EE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80" name="Text 19">
          <a:extLst>
            <a:ext uri="{FF2B5EF4-FFF2-40B4-BE49-F238E27FC236}">
              <a16:creationId xmlns:a16="http://schemas.microsoft.com/office/drawing/2014/main" id="{912BE80A-B1CF-4A62-8953-46449FE13E0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81" name="Text 19">
          <a:extLst>
            <a:ext uri="{FF2B5EF4-FFF2-40B4-BE49-F238E27FC236}">
              <a16:creationId xmlns:a16="http://schemas.microsoft.com/office/drawing/2014/main" id="{1119713C-1D5D-4DF2-AF9A-85E1C2D7AEE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82" name="Text 19">
          <a:extLst>
            <a:ext uri="{FF2B5EF4-FFF2-40B4-BE49-F238E27FC236}">
              <a16:creationId xmlns:a16="http://schemas.microsoft.com/office/drawing/2014/main" id="{AF1C23EF-5704-4E58-B4C4-40BAA75C55D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83" name="Text 19">
          <a:extLst>
            <a:ext uri="{FF2B5EF4-FFF2-40B4-BE49-F238E27FC236}">
              <a16:creationId xmlns:a16="http://schemas.microsoft.com/office/drawing/2014/main" id="{3DFDE9F9-7FCC-430A-80D0-C36DB0A620B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84" name="Text 19">
          <a:extLst>
            <a:ext uri="{FF2B5EF4-FFF2-40B4-BE49-F238E27FC236}">
              <a16:creationId xmlns:a16="http://schemas.microsoft.com/office/drawing/2014/main" id="{E124EEDE-A8F3-4D6F-A7C1-02A21F0DEBB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85" name="Text 19">
          <a:extLst>
            <a:ext uri="{FF2B5EF4-FFF2-40B4-BE49-F238E27FC236}">
              <a16:creationId xmlns:a16="http://schemas.microsoft.com/office/drawing/2014/main" id="{98973FF3-7EDB-456F-905A-5AED7CAB679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86" name="Text 19">
          <a:extLst>
            <a:ext uri="{FF2B5EF4-FFF2-40B4-BE49-F238E27FC236}">
              <a16:creationId xmlns:a16="http://schemas.microsoft.com/office/drawing/2014/main" id="{7EAD3F76-26A0-4273-9A5C-FD7B2360BE4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87" name="Text 19">
          <a:extLst>
            <a:ext uri="{FF2B5EF4-FFF2-40B4-BE49-F238E27FC236}">
              <a16:creationId xmlns:a16="http://schemas.microsoft.com/office/drawing/2014/main" id="{5E6CDEED-17C9-4406-83AB-3155B3E2790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88" name="Text 19">
          <a:extLst>
            <a:ext uri="{FF2B5EF4-FFF2-40B4-BE49-F238E27FC236}">
              <a16:creationId xmlns:a16="http://schemas.microsoft.com/office/drawing/2014/main" id="{198ACF53-4798-45E6-BCF4-A61705F8F7C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89" name="Text 19">
          <a:extLst>
            <a:ext uri="{FF2B5EF4-FFF2-40B4-BE49-F238E27FC236}">
              <a16:creationId xmlns:a16="http://schemas.microsoft.com/office/drawing/2014/main" id="{FD80C570-80C1-46E7-BB9B-1F07B7848AC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90" name="Text 19">
          <a:extLst>
            <a:ext uri="{FF2B5EF4-FFF2-40B4-BE49-F238E27FC236}">
              <a16:creationId xmlns:a16="http://schemas.microsoft.com/office/drawing/2014/main" id="{C6871C12-D1E3-4364-98C4-397A1C11FA3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91" name="Text 19">
          <a:extLst>
            <a:ext uri="{FF2B5EF4-FFF2-40B4-BE49-F238E27FC236}">
              <a16:creationId xmlns:a16="http://schemas.microsoft.com/office/drawing/2014/main" id="{6E093AEB-7D47-4C66-B40B-CB3E92EDBBA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92" name="Text 19">
          <a:extLst>
            <a:ext uri="{FF2B5EF4-FFF2-40B4-BE49-F238E27FC236}">
              <a16:creationId xmlns:a16="http://schemas.microsoft.com/office/drawing/2014/main" id="{5BEA5E7B-6AD1-43DF-90D5-D4D94BABBF2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93" name="Text 19">
          <a:extLst>
            <a:ext uri="{FF2B5EF4-FFF2-40B4-BE49-F238E27FC236}">
              <a16:creationId xmlns:a16="http://schemas.microsoft.com/office/drawing/2014/main" id="{6A45CDAF-9F59-4EE8-BC58-073802A293A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94" name="Text 19">
          <a:extLst>
            <a:ext uri="{FF2B5EF4-FFF2-40B4-BE49-F238E27FC236}">
              <a16:creationId xmlns:a16="http://schemas.microsoft.com/office/drawing/2014/main" id="{72C5C292-B525-4426-9C43-5FA1A99D5A5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95" name="Text 19">
          <a:extLst>
            <a:ext uri="{FF2B5EF4-FFF2-40B4-BE49-F238E27FC236}">
              <a16:creationId xmlns:a16="http://schemas.microsoft.com/office/drawing/2014/main" id="{F8C198DF-FA17-4E23-8255-377506AF668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96" name="Text 19">
          <a:extLst>
            <a:ext uri="{FF2B5EF4-FFF2-40B4-BE49-F238E27FC236}">
              <a16:creationId xmlns:a16="http://schemas.microsoft.com/office/drawing/2014/main" id="{4DE64BF0-F1FC-477F-A736-CD15471EF29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97" name="Text 19">
          <a:extLst>
            <a:ext uri="{FF2B5EF4-FFF2-40B4-BE49-F238E27FC236}">
              <a16:creationId xmlns:a16="http://schemas.microsoft.com/office/drawing/2014/main" id="{46325E74-D17A-40C9-9600-2C5EF1E38D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98" name="Text 19">
          <a:extLst>
            <a:ext uri="{FF2B5EF4-FFF2-40B4-BE49-F238E27FC236}">
              <a16:creationId xmlns:a16="http://schemas.microsoft.com/office/drawing/2014/main" id="{FAFF4A3C-D090-4E83-A1F7-658EFB5CC33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399" name="Text 19">
          <a:extLst>
            <a:ext uri="{FF2B5EF4-FFF2-40B4-BE49-F238E27FC236}">
              <a16:creationId xmlns:a16="http://schemas.microsoft.com/office/drawing/2014/main" id="{72E87B11-83EF-4A77-B5B0-A3853555B6E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00" name="Text 19">
          <a:extLst>
            <a:ext uri="{FF2B5EF4-FFF2-40B4-BE49-F238E27FC236}">
              <a16:creationId xmlns:a16="http://schemas.microsoft.com/office/drawing/2014/main" id="{AFC40AA9-B765-46AD-8033-617EB630111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01" name="Text 19">
          <a:extLst>
            <a:ext uri="{FF2B5EF4-FFF2-40B4-BE49-F238E27FC236}">
              <a16:creationId xmlns:a16="http://schemas.microsoft.com/office/drawing/2014/main" id="{D971E437-CAEB-41C2-A3FF-31C68656103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02" name="Text 19">
          <a:extLst>
            <a:ext uri="{FF2B5EF4-FFF2-40B4-BE49-F238E27FC236}">
              <a16:creationId xmlns:a16="http://schemas.microsoft.com/office/drawing/2014/main" id="{FFA34152-6D4C-4740-A020-8A753E57B0D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03" name="Text 19">
          <a:extLst>
            <a:ext uri="{FF2B5EF4-FFF2-40B4-BE49-F238E27FC236}">
              <a16:creationId xmlns:a16="http://schemas.microsoft.com/office/drawing/2014/main" id="{6C52F621-95B8-4416-B928-3977433DD83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04" name="Text 19">
          <a:extLst>
            <a:ext uri="{FF2B5EF4-FFF2-40B4-BE49-F238E27FC236}">
              <a16:creationId xmlns:a16="http://schemas.microsoft.com/office/drawing/2014/main" id="{A08DCF1D-98DC-416B-AAF4-77A2825A36A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05" name="Text 19">
          <a:extLst>
            <a:ext uri="{FF2B5EF4-FFF2-40B4-BE49-F238E27FC236}">
              <a16:creationId xmlns:a16="http://schemas.microsoft.com/office/drawing/2014/main" id="{8B68DA3C-1517-4A40-AA62-802566198A1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06" name="Text 19">
          <a:extLst>
            <a:ext uri="{FF2B5EF4-FFF2-40B4-BE49-F238E27FC236}">
              <a16:creationId xmlns:a16="http://schemas.microsoft.com/office/drawing/2014/main" id="{91303BB2-602B-4F5D-A12D-2D734082D70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07" name="Text 19">
          <a:extLst>
            <a:ext uri="{FF2B5EF4-FFF2-40B4-BE49-F238E27FC236}">
              <a16:creationId xmlns:a16="http://schemas.microsoft.com/office/drawing/2014/main" id="{64260045-2B6D-42EA-9E92-58BE132E455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08" name="Text 19">
          <a:extLst>
            <a:ext uri="{FF2B5EF4-FFF2-40B4-BE49-F238E27FC236}">
              <a16:creationId xmlns:a16="http://schemas.microsoft.com/office/drawing/2014/main" id="{A1A4AE9C-C130-4170-A403-87B68E87C8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09" name="Text 19">
          <a:extLst>
            <a:ext uri="{FF2B5EF4-FFF2-40B4-BE49-F238E27FC236}">
              <a16:creationId xmlns:a16="http://schemas.microsoft.com/office/drawing/2014/main" id="{71BB2D7F-6294-4881-A485-66CE4F806D6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10" name="Text 19">
          <a:extLst>
            <a:ext uri="{FF2B5EF4-FFF2-40B4-BE49-F238E27FC236}">
              <a16:creationId xmlns:a16="http://schemas.microsoft.com/office/drawing/2014/main" id="{BA751FDB-7162-4831-AACF-3ACF29B2709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11" name="Text 19">
          <a:extLst>
            <a:ext uri="{FF2B5EF4-FFF2-40B4-BE49-F238E27FC236}">
              <a16:creationId xmlns:a16="http://schemas.microsoft.com/office/drawing/2014/main" id="{10408C66-E27C-48D0-B0EC-EF09D55036D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12" name="Text 19">
          <a:extLst>
            <a:ext uri="{FF2B5EF4-FFF2-40B4-BE49-F238E27FC236}">
              <a16:creationId xmlns:a16="http://schemas.microsoft.com/office/drawing/2014/main" id="{A9E67FBE-6826-466C-9A34-C1B1552B708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13" name="Text 19">
          <a:extLst>
            <a:ext uri="{FF2B5EF4-FFF2-40B4-BE49-F238E27FC236}">
              <a16:creationId xmlns:a16="http://schemas.microsoft.com/office/drawing/2014/main" id="{F4AFABE8-43B6-45B4-9BFD-EFFA8A77E3A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14" name="Text 19">
          <a:extLst>
            <a:ext uri="{FF2B5EF4-FFF2-40B4-BE49-F238E27FC236}">
              <a16:creationId xmlns:a16="http://schemas.microsoft.com/office/drawing/2014/main" id="{AF2B16AE-9BFC-49C6-8708-1784A7AD4F7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15" name="Text 19">
          <a:extLst>
            <a:ext uri="{FF2B5EF4-FFF2-40B4-BE49-F238E27FC236}">
              <a16:creationId xmlns:a16="http://schemas.microsoft.com/office/drawing/2014/main" id="{4E304628-C42F-4C1F-92E6-A7990AADC55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16" name="Text 19">
          <a:extLst>
            <a:ext uri="{FF2B5EF4-FFF2-40B4-BE49-F238E27FC236}">
              <a16:creationId xmlns:a16="http://schemas.microsoft.com/office/drawing/2014/main" id="{DA394A6D-AD08-41C5-8D41-FB039F42873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17" name="Text 19">
          <a:extLst>
            <a:ext uri="{FF2B5EF4-FFF2-40B4-BE49-F238E27FC236}">
              <a16:creationId xmlns:a16="http://schemas.microsoft.com/office/drawing/2014/main" id="{E5F80014-31F7-4722-A3FC-1ABA788C891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18" name="Text 19">
          <a:extLst>
            <a:ext uri="{FF2B5EF4-FFF2-40B4-BE49-F238E27FC236}">
              <a16:creationId xmlns:a16="http://schemas.microsoft.com/office/drawing/2014/main" id="{DBBA9FB7-7C6E-4A49-986E-C73EBA63960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19" name="Text 19">
          <a:extLst>
            <a:ext uri="{FF2B5EF4-FFF2-40B4-BE49-F238E27FC236}">
              <a16:creationId xmlns:a16="http://schemas.microsoft.com/office/drawing/2014/main" id="{5900C7D2-FC1B-4E29-BE97-140ABA919BB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20" name="Text 19">
          <a:extLst>
            <a:ext uri="{FF2B5EF4-FFF2-40B4-BE49-F238E27FC236}">
              <a16:creationId xmlns:a16="http://schemas.microsoft.com/office/drawing/2014/main" id="{AE9A6CAD-FDDD-4119-8A71-0E45DE92936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21" name="Text 19">
          <a:extLst>
            <a:ext uri="{FF2B5EF4-FFF2-40B4-BE49-F238E27FC236}">
              <a16:creationId xmlns:a16="http://schemas.microsoft.com/office/drawing/2014/main" id="{DF516ECF-261C-4855-8A31-E2A52706CE7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22" name="Text 19">
          <a:extLst>
            <a:ext uri="{FF2B5EF4-FFF2-40B4-BE49-F238E27FC236}">
              <a16:creationId xmlns:a16="http://schemas.microsoft.com/office/drawing/2014/main" id="{46563123-C1F7-45AD-8994-79C71C2310E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23" name="Text 19">
          <a:extLst>
            <a:ext uri="{FF2B5EF4-FFF2-40B4-BE49-F238E27FC236}">
              <a16:creationId xmlns:a16="http://schemas.microsoft.com/office/drawing/2014/main" id="{ACA132B9-AEDC-4658-A1A1-5F648B03ED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24" name="Text 19">
          <a:extLst>
            <a:ext uri="{FF2B5EF4-FFF2-40B4-BE49-F238E27FC236}">
              <a16:creationId xmlns:a16="http://schemas.microsoft.com/office/drawing/2014/main" id="{BF814DFA-4567-42B9-81A5-FDE8F5F40F0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25" name="Text 19">
          <a:extLst>
            <a:ext uri="{FF2B5EF4-FFF2-40B4-BE49-F238E27FC236}">
              <a16:creationId xmlns:a16="http://schemas.microsoft.com/office/drawing/2014/main" id="{EDA244AB-B650-4EEB-9926-2E32F4BB9DB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26" name="Text 19">
          <a:extLst>
            <a:ext uri="{FF2B5EF4-FFF2-40B4-BE49-F238E27FC236}">
              <a16:creationId xmlns:a16="http://schemas.microsoft.com/office/drawing/2014/main" id="{88ED23D0-E093-4EC4-92DC-FB7D9BEAC2A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27" name="Text 19">
          <a:extLst>
            <a:ext uri="{FF2B5EF4-FFF2-40B4-BE49-F238E27FC236}">
              <a16:creationId xmlns:a16="http://schemas.microsoft.com/office/drawing/2014/main" id="{EA57E0B1-EBC1-4087-85F1-DA05B5C27FF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28" name="Text 19">
          <a:extLst>
            <a:ext uri="{FF2B5EF4-FFF2-40B4-BE49-F238E27FC236}">
              <a16:creationId xmlns:a16="http://schemas.microsoft.com/office/drawing/2014/main" id="{F5705A36-BBBF-44ED-9CA4-71DB3CF2329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29" name="Text 19">
          <a:extLst>
            <a:ext uri="{FF2B5EF4-FFF2-40B4-BE49-F238E27FC236}">
              <a16:creationId xmlns:a16="http://schemas.microsoft.com/office/drawing/2014/main" id="{E3EECD10-24F0-4B34-9AE8-D724622C151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30" name="Text 19">
          <a:extLst>
            <a:ext uri="{FF2B5EF4-FFF2-40B4-BE49-F238E27FC236}">
              <a16:creationId xmlns:a16="http://schemas.microsoft.com/office/drawing/2014/main" id="{6902DDB0-8DA6-4B21-8628-5824E100EA4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31" name="Text 19">
          <a:extLst>
            <a:ext uri="{FF2B5EF4-FFF2-40B4-BE49-F238E27FC236}">
              <a16:creationId xmlns:a16="http://schemas.microsoft.com/office/drawing/2014/main" id="{79205343-B2E9-470C-8781-921EDC93BBF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32" name="Text 19">
          <a:extLst>
            <a:ext uri="{FF2B5EF4-FFF2-40B4-BE49-F238E27FC236}">
              <a16:creationId xmlns:a16="http://schemas.microsoft.com/office/drawing/2014/main" id="{CCD2F877-5E97-4A9D-87A5-C7C40146F94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33" name="Text 19">
          <a:extLst>
            <a:ext uri="{FF2B5EF4-FFF2-40B4-BE49-F238E27FC236}">
              <a16:creationId xmlns:a16="http://schemas.microsoft.com/office/drawing/2014/main" id="{B84B20AA-8987-45F5-B6C3-E859D84DF7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34" name="Text 19">
          <a:extLst>
            <a:ext uri="{FF2B5EF4-FFF2-40B4-BE49-F238E27FC236}">
              <a16:creationId xmlns:a16="http://schemas.microsoft.com/office/drawing/2014/main" id="{BF8AD8B1-A1CC-4387-9662-28C07BA9457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35" name="Text 19">
          <a:extLst>
            <a:ext uri="{FF2B5EF4-FFF2-40B4-BE49-F238E27FC236}">
              <a16:creationId xmlns:a16="http://schemas.microsoft.com/office/drawing/2014/main" id="{680C73F1-F8B2-4B74-B9E0-7B25674FF64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36" name="Text 19">
          <a:extLst>
            <a:ext uri="{FF2B5EF4-FFF2-40B4-BE49-F238E27FC236}">
              <a16:creationId xmlns:a16="http://schemas.microsoft.com/office/drawing/2014/main" id="{5B02A60B-651F-4A8E-A021-EDA7A179FDD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37" name="Text 19">
          <a:extLst>
            <a:ext uri="{FF2B5EF4-FFF2-40B4-BE49-F238E27FC236}">
              <a16:creationId xmlns:a16="http://schemas.microsoft.com/office/drawing/2014/main" id="{283719F8-16BF-4040-A6BA-DFDAF36CA33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38" name="Text 19">
          <a:extLst>
            <a:ext uri="{FF2B5EF4-FFF2-40B4-BE49-F238E27FC236}">
              <a16:creationId xmlns:a16="http://schemas.microsoft.com/office/drawing/2014/main" id="{D0ED2E84-CF67-4E3B-94A8-034729CADA5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39" name="Text 19">
          <a:extLst>
            <a:ext uri="{FF2B5EF4-FFF2-40B4-BE49-F238E27FC236}">
              <a16:creationId xmlns:a16="http://schemas.microsoft.com/office/drawing/2014/main" id="{26D6C845-FF3D-47EA-8BD5-A8164402503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40" name="Text 19">
          <a:extLst>
            <a:ext uri="{FF2B5EF4-FFF2-40B4-BE49-F238E27FC236}">
              <a16:creationId xmlns:a16="http://schemas.microsoft.com/office/drawing/2014/main" id="{91075496-63F8-424E-B81C-9844359F440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41" name="Text 19">
          <a:extLst>
            <a:ext uri="{FF2B5EF4-FFF2-40B4-BE49-F238E27FC236}">
              <a16:creationId xmlns:a16="http://schemas.microsoft.com/office/drawing/2014/main" id="{C3C79ABF-8489-446E-B9C3-2B3B6F96C83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42" name="Text 19">
          <a:extLst>
            <a:ext uri="{FF2B5EF4-FFF2-40B4-BE49-F238E27FC236}">
              <a16:creationId xmlns:a16="http://schemas.microsoft.com/office/drawing/2014/main" id="{854BC41A-C509-4CEA-986F-566B4552FD8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43" name="Text 19">
          <a:extLst>
            <a:ext uri="{FF2B5EF4-FFF2-40B4-BE49-F238E27FC236}">
              <a16:creationId xmlns:a16="http://schemas.microsoft.com/office/drawing/2014/main" id="{793D8BF0-E5A2-47FE-8B57-ECE3DB5D12E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44" name="Text 19">
          <a:extLst>
            <a:ext uri="{FF2B5EF4-FFF2-40B4-BE49-F238E27FC236}">
              <a16:creationId xmlns:a16="http://schemas.microsoft.com/office/drawing/2014/main" id="{89B23A9B-466E-4386-9114-1D336636D0C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45" name="Text 19">
          <a:extLst>
            <a:ext uri="{FF2B5EF4-FFF2-40B4-BE49-F238E27FC236}">
              <a16:creationId xmlns:a16="http://schemas.microsoft.com/office/drawing/2014/main" id="{67D08B36-FBB0-4C33-A90C-8BB35B24725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46" name="Text 19">
          <a:extLst>
            <a:ext uri="{FF2B5EF4-FFF2-40B4-BE49-F238E27FC236}">
              <a16:creationId xmlns:a16="http://schemas.microsoft.com/office/drawing/2014/main" id="{27CC7ED0-F110-424C-A940-4106CE8E3FD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47" name="Text 19">
          <a:extLst>
            <a:ext uri="{FF2B5EF4-FFF2-40B4-BE49-F238E27FC236}">
              <a16:creationId xmlns:a16="http://schemas.microsoft.com/office/drawing/2014/main" id="{B45DD72B-F44E-457B-9539-C8C122EDE1A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48" name="Text 19">
          <a:extLst>
            <a:ext uri="{FF2B5EF4-FFF2-40B4-BE49-F238E27FC236}">
              <a16:creationId xmlns:a16="http://schemas.microsoft.com/office/drawing/2014/main" id="{3EB8D6CF-EAF9-4782-A522-616D43B79C4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49" name="Text 19">
          <a:extLst>
            <a:ext uri="{FF2B5EF4-FFF2-40B4-BE49-F238E27FC236}">
              <a16:creationId xmlns:a16="http://schemas.microsoft.com/office/drawing/2014/main" id="{8980C2B7-2C49-43C8-8ED4-6E0A00E6354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50" name="Text 19">
          <a:extLst>
            <a:ext uri="{FF2B5EF4-FFF2-40B4-BE49-F238E27FC236}">
              <a16:creationId xmlns:a16="http://schemas.microsoft.com/office/drawing/2014/main" id="{0A36CE8B-0AD1-4006-BCEC-7F9875B54FF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51" name="Text 19">
          <a:extLst>
            <a:ext uri="{FF2B5EF4-FFF2-40B4-BE49-F238E27FC236}">
              <a16:creationId xmlns:a16="http://schemas.microsoft.com/office/drawing/2014/main" id="{DD22D6D3-4D7A-49C0-B8BB-A3D64A30B68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52" name="Text 19">
          <a:extLst>
            <a:ext uri="{FF2B5EF4-FFF2-40B4-BE49-F238E27FC236}">
              <a16:creationId xmlns:a16="http://schemas.microsoft.com/office/drawing/2014/main" id="{B7EDFB5B-86BD-4D8C-B6C0-8CDA76EC7C2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53" name="Text 19">
          <a:extLst>
            <a:ext uri="{FF2B5EF4-FFF2-40B4-BE49-F238E27FC236}">
              <a16:creationId xmlns:a16="http://schemas.microsoft.com/office/drawing/2014/main" id="{6908DAEE-D6FA-4E6C-BB37-AB111D018AF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54" name="Text 19">
          <a:extLst>
            <a:ext uri="{FF2B5EF4-FFF2-40B4-BE49-F238E27FC236}">
              <a16:creationId xmlns:a16="http://schemas.microsoft.com/office/drawing/2014/main" id="{E88E3308-3779-4650-BEB8-BB701E88264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55" name="Text 19">
          <a:extLst>
            <a:ext uri="{FF2B5EF4-FFF2-40B4-BE49-F238E27FC236}">
              <a16:creationId xmlns:a16="http://schemas.microsoft.com/office/drawing/2014/main" id="{0BB85076-BADC-42BD-92BF-5C5A9CA3DAB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56" name="Text 19">
          <a:extLst>
            <a:ext uri="{FF2B5EF4-FFF2-40B4-BE49-F238E27FC236}">
              <a16:creationId xmlns:a16="http://schemas.microsoft.com/office/drawing/2014/main" id="{D0BF2902-0FB3-46CD-80AA-77DDCFDEBD0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57" name="Text 19">
          <a:extLst>
            <a:ext uri="{FF2B5EF4-FFF2-40B4-BE49-F238E27FC236}">
              <a16:creationId xmlns:a16="http://schemas.microsoft.com/office/drawing/2014/main" id="{EC55C198-3E6E-439B-923B-2FA7AC1AC2D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58" name="Text 19">
          <a:extLst>
            <a:ext uri="{FF2B5EF4-FFF2-40B4-BE49-F238E27FC236}">
              <a16:creationId xmlns:a16="http://schemas.microsoft.com/office/drawing/2014/main" id="{49F3F94C-1338-4058-A8A9-1913FB593EA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59" name="Text 19">
          <a:extLst>
            <a:ext uri="{FF2B5EF4-FFF2-40B4-BE49-F238E27FC236}">
              <a16:creationId xmlns:a16="http://schemas.microsoft.com/office/drawing/2014/main" id="{CFD4C24E-DA88-4083-8E4C-2776112B1FE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60" name="Text 19">
          <a:extLst>
            <a:ext uri="{FF2B5EF4-FFF2-40B4-BE49-F238E27FC236}">
              <a16:creationId xmlns:a16="http://schemas.microsoft.com/office/drawing/2014/main" id="{E9693834-4030-40E7-9B4F-389784247AC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61" name="Text 19">
          <a:extLst>
            <a:ext uri="{FF2B5EF4-FFF2-40B4-BE49-F238E27FC236}">
              <a16:creationId xmlns:a16="http://schemas.microsoft.com/office/drawing/2014/main" id="{FF85A547-A14B-4F95-A824-EB649F5E9DA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62" name="Text 19">
          <a:extLst>
            <a:ext uri="{FF2B5EF4-FFF2-40B4-BE49-F238E27FC236}">
              <a16:creationId xmlns:a16="http://schemas.microsoft.com/office/drawing/2014/main" id="{A573B894-53BB-4D8E-A09E-5D6679B74AF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63" name="Text 19">
          <a:extLst>
            <a:ext uri="{FF2B5EF4-FFF2-40B4-BE49-F238E27FC236}">
              <a16:creationId xmlns:a16="http://schemas.microsoft.com/office/drawing/2014/main" id="{B9C7B5AB-B7BB-49B5-964E-C7B99663905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64" name="Text 19">
          <a:extLst>
            <a:ext uri="{FF2B5EF4-FFF2-40B4-BE49-F238E27FC236}">
              <a16:creationId xmlns:a16="http://schemas.microsoft.com/office/drawing/2014/main" id="{007F1450-2B78-4399-88CB-3299B6537AE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65" name="Text 19">
          <a:extLst>
            <a:ext uri="{FF2B5EF4-FFF2-40B4-BE49-F238E27FC236}">
              <a16:creationId xmlns:a16="http://schemas.microsoft.com/office/drawing/2014/main" id="{B39D0F0D-D856-4B77-AE77-FB9F98B5E25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66" name="Text 19">
          <a:extLst>
            <a:ext uri="{FF2B5EF4-FFF2-40B4-BE49-F238E27FC236}">
              <a16:creationId xmlns:a16="http://schemas.microsoft.com/office/drawing/2014/main" id="{914D3472-1CAF-4FE7-AD3B-37EFF9532CE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67" name="Text 19">
          <a:extLst>
            <a:ext uri="{FF2B5EF4-FFF2-40B4-BE49-F238E27FC236}">
              <a16:creationId xmlns:a16="http://schemas.microsoft.com/office/drawing/2014/main" id="{7A1B2656-EC66-40F8-AAD1-CDD3FA3F9D2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68" name="Text 19">
          <a:extLst>
            <a:ext uri="{FF2B5EF4-FFF2-40B4-BE49-F238E27FC236}">
              <a16:creationId xmlns:a16="http://schemas.microsoft.com/office/drawing/2014/main" id="{441892AA-99DD-4DF8-ABC5-FDB9B16E16F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69" name="Text 19">
          <a:extLst>
            <a:ext uri="{FF2B5EF4-FFF2-40B4-BE49-F238E27FC236}">
              <a16:creationId xmlns:a16="http://schemas.microsoft.com/office/drawing/2014/main" id="{82E1344F-8142-4D7C-9749-5A47B777660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70" name="Text 19">
          <a:extLst>
            <a:ext uri="{FF2B5EF4-FFF2-40B4-BE49-F238E27FC236}">
              <a16:creationId xmlns:a16="http://schemas.microsoft.com/office/drawing/2014/main" id="{B683C8AF-4738-4814-AE6F-46299939506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71" name="Text 19">
          <a:extLst>
            <a:ext uri="{FF2B5EF4-FFF2-40B4-BE49-F238E27FC236}">
              <a16:creationId xmlns:a16="http://schemas.microsoft.com/office/drawing/2014/main" id="{4405AA9F-A3ED-4A5E-90C1-CD269DDAF81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72" name="Text 19">
          <a:extLst>
            <a:ext uri="{FF2B5EF4-FFF2-40B4-BE49-F238E27FC236}">
              <a16:creationId xmlns:a16="http://schemas.microsoft.com/office/drawing/2014/main" id="{8C7A67F8-402F-462C-BB2B-8B6121B6B64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73" name="Text 19">
          <a:extLst>
            <a:ext uri="{FF2B5EF4-FFF2-40B4-BE49-F238E27FC236}">
              <a16:creationId xmlns:a16="http://schemas.microsoft.com/office/drawing/2014/main" id="{95A7D32E-FC59-443C-82CE-EA2B011C9A3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74" name="Text 19">
          <a:extLst>
            <a:ext uri="{FF2B5EF4-FFF2-40B4-BE49-F238E27FC236}">
              <a16:creationId xmlns:a16="http://schemas.microsoft.com/office/drawing/2014/main" id="{09BCAE62-F890-4632-8BAF-DD2395E0566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75" name="Text 19">
          <a:extLst>
            <a:ext uri="{FF2B5EF4-FFF2-40B4-BE49-F238E27FC236}">
              <a16:creationId xmlns:a16="http://schemas.microsoft.com/office/drawing/2014/main" id="{14359E46-77B2-4896-8434-8FC4F505E55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76" name="Text 19">
          <a:extLst>
            <a:ext uri="{FF2B5EF4-FFF2-40B4-BE49-F238E27FC236}">
              <a16:creationId xmlns:a16="http://schemas.microsoft.com/office/drawing/2014/main" id="{5858A4BA-133B-483C-B5BB-1F885057BDA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77" name="Text 19">
          <a:extLst>
            <a:ext uri="{FF2B5EF4-FFF2-40B4-BE49-F238E27FC236}">
              <a16:creationId xmlns:a16="http://schemas.microsoft.com/office/drawing/2014/main" id="{25D1DAF2-70BF-4F0D-A8A3-4EC0FE0A82E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78" name="Text 19">
          <a:extLst>
            <a:ext uri="{FF2B5EF4-FFF2-40B4-BE49-F238E27FC236}">
              <a16:creationId xmlns:a16="http://schemas.microsoft.com/office/drawing/2014/main" id="{A7FEEA8F-76E9-4EB0-92F4-47E91DCAAB2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79" name="Text 19">
          <a:extLst>
            <a:ext uri="{FF2B5EF4-FFF2-40B4-BE49-F238E27FC236}">
              <a16:creationId xmlns:a16="http://schemas.microsoft.com/office/drawing/2014/main" id="{C1B873D4-FDCD-4FEC-8E81-2B1F167AB5A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80" name="Text 19">
          <a:extLst>
            <a:ext uri="{FF2B5EF4-FFF2-40B4-BE49-F238E27FC236}">
              <a16:creationId xmlns:a16="http://schemas.microsoft.com/office/drawing/2014/main" id="{4B2E4982-3451-4C09-A145-D66010278F0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81" name="Text 19">
          <a:extLst>
            <a:ext uri="{FF2B5EF4-FFF2-40B4-BE49-F238E27FC236}">
              <a16:creationId xmlns:a16="http://schemas.microsoft.com/office/drawing/2014/main" id="{57680AAF-CA2C-4339-89D8-87464AA41BD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82" name="Text 19">
          <a:extLst>
            <a:ext uri="{FF2B5EF4-FFF2-40B4-BE49-F238E27FC236}">
              <a16:creationId xmlns:a16="http://schemas.microsoft.com/office/drawing/2014/main" id="{290FA5AD-3855-45F4-A2F6-AE7AE8A84B3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83" name="Text 19">
          <a:extLst>
            <a:ext uri="{FF2B5EF4-FFF2-40B4-BE49-F238E27FC236}">
              <a16:creationId xmlns:a16="http://schemas.microsoft.com/office/drawing/2014/main" id="{2631B6F6-2BAA-4E2A-81ED-97A5070F6AD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84" name="Text 19">
          <a:extLst>
            <a:ext uri="{FF2B5EF4-FFF2-40B4-BE49-F238E27FC236}">
              <a16:creationId xmlns:a16="http://schemas.microsoft.com/office/drawing/2014/main" id="{B653D8B5-6283-4F75-9DB4-A88A0756BE7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85" name="Text 19">
          <a:extLst>
            <a:ext uri="{FF2B5EF4-FFF2-40B4-BE49-F238E27FC236}">
              <a16:creationId xmlns:a16="http://schemas.microsoft.com/office/drawing/2014/main" id="{FEE03656-A0A6-4E3C-A5D6-B26591FC746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86" name="Text 19">
          <a:extLst>
            <a:ext uri="{FF2B5EF4-FFF2-40B4-BE49-F238E27FC236}">
              <a16:creationId xmlns:a16="http://schemas.microsoft.com/office/drawing/2014/main" id="{309CD48D-E10E-44A7-AAA8-A880EFD02C4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87" name="Text 19">
          <a:extLst>
            <a:ext uri="{FF2B5EF4-FFF2-40B4-BE49-F238E27FC236}">
              <a16:creationId xmlns:a16="http://schemas.microsoft.com/office/drawing/2014/main" id="{46764BEB-0847-4DCA-8671-6BF9C5479B9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88" name="Text 19">
          <a:extLst>
            <a:ext uri="{FF2B5EF4-FFF2-40B4-BE49-F238E27FC236}">
              <a16:creationId xmlns:a16="http://schemas.microsoft.com/office/drawing/2014/main" id="{66CB01E1-2FAF-482B-A826-2976A6CBBE4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89" name="Text 19">
          <a:extLst>
            <a:ext uri="{FF2B5EF4-FFF2-40B4-BE49-F238E27FC236}">
              <a16:creationId xmlns:a16="http://schemas.microsoft.com/office/drawing/2014/main" id="{AFC1FECE-D2B0-42DB-97F3-80F0EB9AFE3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90" name="Text 19">
          <a:extLst>
            <a:ext uri="{FF2B5EF4-FFF2-40B4-BE49-F238E27FC236}">
              <a16:creationId xmlns:a16="http://schemas.microsoft.com/office/drawing/2014/main" id="{DAAF5E12-8F07-48FD-8A79-2DD2B8453E5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91" name="Text 19">
          <a:extLst>
            <a:ext uri="{FF2B5EF4-FFF2-40B4-BE49-F238E27FC236}">
              <a16:creationId xmlns:a16="http://schemas.microsoft.com/office/drawing/2014/main" id="{6B35642E-B477-4A66-B4AE-4B026F5B2E3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92" name="Text 19">
          <a:extLst>
            <a:ext uri="{FF2B5EF4-FFF2-40B4-BE49-F238E27FC236}">
              <a16:creationId xmlns:a16="http://schemas.microsoft.com/office/drawing/2014/main" id="{3BBA7C1F-A89B-4135-84DC-FECD459CB0F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93" name="Text 19">
          <a:extLst>
            <a:ext uri="{FF2B5EF4-FFF2-40B4-BE49-F238E27FC236}">
              <a16:creationId xmlns:a16="http://schemas.microsoft.com/office/drawing/2014/main" id="{8566C60F-9437-4A9A-9815-B7C6C4BDE99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94" name="Text 19">
          <a:extLst>
            <a:ext uri="{FF2B5EF4-FFF2-40B4-BE49-F238E27FC236}">
              <a16:creationId xmlns:a16="http://schemas.microsoft.com/office/drawing/2014/main" id="{96DC8576-EACF-4F7E-8F58-675F4CC5169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95" name="Text 19">
          <a:extLst>
            <a:ext uri="{FF2B5EF4-FFF2-40B4-BE49-F238E27FC236}">
              <a16:creationId xmlns:a16="http://schemas.microsoft.com/office/drawing/2014/main" id="{D77027BD-5752-4DEC-9B03-3FB2F806F01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96" name="Text 19">
          <a:extLst>
            <a:ext uri="{FF2B5EF4-FFF2-40B4-BE49-F238E27FC236}">
              <a16:creationId xmlns:a16="http://schemas.microsoft.com/office/drawing/2014/main" id="{5FC4E447-0617-4E93-978C-269B9151C54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97" name="Text 19">
          <a:extLst>
            <a:ext uri="{FF2B5EF4-FFF2-40B4-BE49-F238E27FC236}">
              <a16:creationId xmlns:a16="http://schemas.microsoft.com/office/drawing/2014/main" id="{C8FD44DF-36E9-4EE8-A587-6507B416B72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98" name="Text 19">
          <a:extLst>
            <a:ext uri="{FF2B5EF4-FFF2-40B4-BE49-F238E27FC236}">
              <a16:creationId xmlns:a16="http://schemas.microsoft.com/office/drawing/2014/main" id="{B05E2D5E-3BE4-4938-B6A2-5E49A6DDC91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499" name="Text 19">
          <a:extLst>
            <a:ext uri="{FF2B5EF4-FFF2-40B4-BE49-F238E27FC236}">
              <a16:creationId xmlns:a16="http://schemas.microsoft.com/office/drawing/2014/main" id="{4BE2EFF8-5669-4CFB-96AB-436B2365CA9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00" name="Text 19">
          <a:extLst>
            <a:ext uri="{FF2B5EF4-FFF2-40B4-BE49-F238E27FC236}">
              <a16:creationId xmlns:a16="http://schemas.microsoft.com/office/drawing/2014/main" id="{97F54072-5CFC-4920-A8EB-BE2123D3CE8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01" name="Text 19">
          <a:extLst>
            <a:ext uri="{FF2B5EF4-FFF2-40B4-BE49-F238E27FC236}">
              <a16:creationId xmlns:a16="http://schemas.microsoft.com/office/drawing/2014/main" id="{756AAC79-784C-4849-A732-685811E5BCA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02" name="Text 19">
          <a:extLst>
            <a:ext uri="{FF2B5EF4-FFF2-40B4-BE49-F238E27FC236}">
              <a16:creationId xmlns:a16="http://schemas.microsoft.com/office/drawing/2014/main" id="{817DD410-05EE-4E33-BB24-C1A686CD7AC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03" name="Text 19">
          <a:extLst>
            <a:ext uri="{FF2B5EF4-FFF2-40B4-BE49-F238E27FC236}">
              <a16:creationId xmlns:a16="http://schemas.microsoft.com/office/drawing/2014/main" id="{474D6E7E-2356-44E1-97AE-8CF7805D335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04" name="Text 19">
          <a:extLst>
            <a:ext uri="{FF2B5EF4-FFF2-40B4-BE49-F238E27FC236}">
              <a16:creationId xmlns:a16="http://schemas.microsoft.com/office/drawing/2014/main" id="{8DE00147-A079-4D70-86F8-772C0607D3C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05" name="Text 19">
          <a:extLst>
            <a:ext uri="{FF2B5EF4-FFF2-40B4-BE49-F238E27FC236}">
              <a16:creationId xmlns:a16="http://schemas.microsoft.com/office/drawing/2014/main" id="{3F690750-EB92-4DD1-A4A7-DA2E5D81C79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06" name="Text 19">
          <a:extLst>
            <a:ext uri="{FF2B5EF4-FFF2-40B4-BE49-F238E27FC236}">
              <a16:creationId xmlns:a16="http://schemas.microsoft.com/office/drawing/2014/main" id="{1A517403-6243-4B58-A6B4-9F5B1F3473B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07" name="Text 19">
          <a:extLst>
            <a:ext uri="{FF2B5EF4-FFF2-40B4-BE49-F238E27FC236}">
              <a16:creationId xmlns:a16="http://schemas.microsoft.com/office/drawing/2014/main" id="{8A062597-8D83-4CB5-876E-7D3DCE1BEAD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08" name="Text 19">
          <a:extLst>
            <a:ext uri="{FF2B5EF4-FFF2-40B4-BE49-F238E27FC236}">
              <a16:creationId xmlns:a16="http://schemas.microsoft.com/office/drawing/2014/main" id="{5C089E09-C605-4C68-A2F2-4455896FC57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09" name="Text 19">
          <a:extLst>
            <a:ext uri="{FF2B5EF4-FFF2-40B4-BE49-F238E27FC236}">
              <a16:creationId xmlns:a16="http://schemas.microsoft.com/office/drawing/2014/main" id="{E665CAA9-B2F2-479D-BA7D-AAAA65E9455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10" name="Text 19">
          <a:extLst>
            <a:ext uri="{FF2B5EF4-FFF2-40B4-BE49-F238E27FC236}">
              <a16:creationId xmlns:a16="http://schemas.microsoft.com/office/drawing/2014/main" id="{C93BDB51-2F48-4865-ADE1-0720F56DE5B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11" name="Text 19">
          <a:extLst>
            <a:ext uri="{FF2B5EF4-FFF2-40B4-BE49-F238E27FC236}">
              <a16:creationId xmlns:a16="http://schemas.microsoft.com/office/drawing/2014/main" id="{8A4B2358-C3F4-418B-8B8E-DE55C7A2F7C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12" name="Text 19">
          <a:extLst>
            <a:ext uri="{FF2B5EF4-FFF2-40B4-BE49-F238E27FC236}">
              <a16:creationId xmlns:a16="http://schemas.microsoft.com/office/drawing/2014/main" id="{D42CFFEE-A299-466E-B923-5A3440DE6CC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13" name="Text 19">
          <a:extLst>
            <a:ext uri="{FF2B5EF4-FFF2-40B4-BE49-F238E27FC236}">
              <a16:creationId xmlns:a16="http://schemas.microsoft.com/office/drawing/2014/main" id="{84DA7AD5-45A6-4D22-8E6E-5C86E6A05D6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14" name="Text 19">
          <a:extLst>
            <a:ext uri="{FF2B5EF4-FFF2-40B4-BE49-F238E27FC236}">
              <a16:creationId xmlns:a16="http://schemas.microsoft.com/office/drawing/2014/main" id="{1D7E28C9-326E-4E07-9DAA-184C33F7155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15" name="Text 19">
          <a:extLst>
            <a:ext uri="{FF2B5EF4-FFF2-40B4-BE49-F238E27FC236}">
              <a16:creationId xmlns:a16="http://schemas.microsoft.com/office/drawing/2014/main" id="{1E2EB23D-40FB-4D47-AF33-90B0EE18272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16" name="Text 19">
          <a:extLst>
            <a:ext uri="{FF2B5EF4-FFF2-40B4-BE49-F238E27FC236}">
              <a16:creationId xmlns:a16="http://schemas.microsoft.com/office/drawing/2014/main" id="{F6489104-196F-49A8-9FB1-839933294F5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17" name="Text 19">
          <a:extLst>
            <a:ext uri="{FF2B5EF4-FFF2-40B4-BE49-F238E27FC236}">
              <a16:creationId xmlns:a16="http://schemas.microsoft.com/office/drawing/2014/main" id="{3B7446D9-80B7-4CA3-BD08-0D82141751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18" name="Text 19">
          <a:extLst>
            <a:ext uri="{FF2B5EF4-FFF2-40B4-BE49-F238E27FC236}">
              <a16:creationId xmlns:a16="http://schemas.microsoft.com/office/drawing/2014/main" id="{5F63CC9C-C700-455B-A2FB-BE50FA04A78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19" name="Text 19">
          <a:extLst>
            <a:ext uri="{FF2B5EF4-FFF2-40B4-BE49-F238E27FC236}">
              <a16:creationId xmlns:a16="http://schemas.microsoft.com/office/drawing/2014/main" id="{AE4D3C75-210E-470B-89AC-F6F316D305A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20" name="Text 19">
          <a:extLst>
            <a:ext uri="{FF2B5EF4-FFF2-40B4-BE49-F238E27FC236}">
              <a16:creationId xmlns:a16="http://schemas.microsoft.com/office/drawing/2014/main" id="{544CFB0C-7198-4016-ACA1-AC376A070B9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21" name="Text 19">
          <a:extLst>
            <a:ext uri="{FF2B5EF4-FFF2-40B4-BE49-F238E27FC236}">
              <a16:creationId xmlns:a16="http://schemas.microsoft.com/office/drawing/2014/main" id="{FCC46420-2B72-40FA-B8FE-E821FA33DC8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22" name="Text 19">
          <a:extLst>
            <a:ext uri="{FF2B5EF4-FFF2-40B4-BE49-F238E27FC236}">
              <a16:creationId xmlns:a16="http://schemas.microsoft.com/office/drawing/2014/main" id="{BC3E234D-0769-4003-BE1A-EA3377B8AD1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23" name="Text 19">
          <a:extLst>
            <a:ext uri="{FF2B5EF4-FFF2-40B4-BE49-F238E27FC236}">
              <a16:creationId xmlns:a16="http://schemas.microsoft.com/office/drawing/2014/main" id="{786BA059-ED39-4695-98D9-87303B85C76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24" name="Text 19">
          <a:extLst>
            <a:ext uri="{FF2B5EF4-FFF2-40B4-BE49-F238E27FC236}">
              <a16:creationId xmlns:a16="http://schemas.microsoft.com/office/drawing/2014/main" id="{AC5961E3-40DF-4229-94E2-2DE6DDBAF4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25" name="Text 19">
          <a:extLst>
            <a:ext uri="{FF2B5EF4-FFF2-40B4-BE49-F238E27FC236}">
              <a16:creationId xmlns:a16="http://schemas.microsoft.com/office/drawing/2014/main" id="{1B7303FB-8346-4D4F-87D9-F9A6095B89E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26" name="Text 19">
          <a:extLst>
            <a:ext uri="{FF2B5EF4-FFF2-40B4-BE49-F238E27FC236}">
              <a16:creationId xmlns:a16="http://schemas.microsoft.com/office/drawing/2014/main" id="{8069BBC8-949F-4725-9FFD-FE7246A131C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27" name="Text 19">
          <a:extLst>
            <a:ext uri="{FF2B5EF4-FFF2-40B4-BE49-F238E27FC236}">
              <a16:creationId xmlns:a16="http://schemas.microsoft.com/office/drawing/2014/main" id="{7DF9CE71-4016-478E-9C47-872A13D46B4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xdr:row>
      <xdr:rowOff>0</xdr:rowOff>
    </xdr:from>
    <xdr:ext cx="698500" cy="31750"/>
    <xdr:sp macro="" textlink="">
      <xdr:nvSpPr>
        <xdr:cNvPr id="8528" name="Text 19">
          <a:extLst>
            <a:ext uri="{FF2B5EF4-FFF2-40B4-BE49-F238E27FC236}">
              <a16:creationId xmlns:a16="http://schemas.microsoft.com/office/drawing/2014/main" id="{11DD4F13-B46F-4B20-AFBB-11870DDB4CE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30" name="Text 19">
          <a:extLst>
            <a:ext uri="{FF2B5EF4-FFF2-40B4-BE49-F238E27FC236}">
              <a16:creationId xmlns:a16="http://schemas.microsoft.com/office/drawing/2014/main" id="{8CDFA4E8-787F-4F2C-A54B-2D766F55031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31" name="Text 19">
          <a:extLst>
            <a:ext uri="{FF2B5EF4-FFF2-40B4-BE49-F238E27FC236}">
              <a16:creationId xmlns:a16="http://schemas.microsoft.com/office/drawing/2014/main" id="{6DD1049E-7DB0-4209-9783-30D7C96C6A5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32" name="Text 19">
          <a:extLst>
            <a:ext uri="{FF2B5EF4-FFF2-40B4-BE49-F238E27FC236}">
              <a16:creationId xmlns:a16="http://schemas.microsoft.com/office/drawing/2014/main" id="{9929C3B5-EDCF-4B62-95C6-3B12288FE7E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33" name="Text 19">
          <a:extLst>
            <a:ext uri="{FF2B5EF4-FFF2-40B4-BE49-F238E27FC236}">
              <a16:creationId xmlns:a16="http://schemas.microsoft.com/office/drawing/2014/main" id="{F622EACD-399B-4030-8BB6-00B852AB8E7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34" name="Text 19">
          <a:extLst>
            <a:ext uri="{FF2B5EF4-FFF2-40B4-BE49-F238E27FC236}">
              <a16:creationId xmlns:a16="http://schemas.microsoft.com/office/drawing/2014/main" id="{74490911-E102-4B26-8863-3315F94C91D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35" name="Text 19">
          <a:extLst>
            <a:ext uri="{FF2B5EF4-FFF2-40B4-BE49-F238E27FC236}">
              <a16:creationId xmlns:a16="http://schemas.microsoft.com/office/drawing/2014/main" id="{BB9741C8-739B-4B5A-AD54-AA5AF1CC772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36" name="Text 19">
          <a:extLst>
            <a:ext uri="{FF2B5EF4-FFF2-40B4-BE49-F238E27FC236}">
              <a16:creationId xmlns:a16="http://schemas.microsoft.com/office/drawing/2014/main" id="{57A3588F-9742-41A0-A5E6-A12800C2E55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37" name="Text 19">
          <a:extLst>
            <a:ext uri="{FF2B5EF4-FFF2-40B4-BE49-F238E27FC236}">
              <a16:creationId xmlns:a16="http://schemas.microsoft.com/office/drawing/2014/main" id="{7D1E3A75-5B1A-4BC4-BCAC-27F432E450B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38" name="Text 19">
          <a:extLst>
            <a:ext uri="{FF2B5EF4-FFF2-40B4-BE49-F238E27FC236}">
              <a16:creationId xmlns:a16="http://schemas.microsoft.com/office/drawing/2014/main" id="{30E9F217-8424-4FB3-984B-42CAB079C44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39" name="Text 19">
          <a:extLst>
            <a:ext uri="{FF2B5EF4-FFF2-40B4-BE49-F238E27FC236}">
              <a16:creationId xmlns:a16="http://schemas.microsoft.com/office/drawing/2014/main" id="{B594FEC5-F049-4104-9328-714FC310E12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40" name="Text 19">
          <a:extLst>
            <a:ext uri="{FF2B5EF4-FFF2-40B4-BE49-F238E27FC236}">
              <a16:creationId xmlns:a16="http://schemas.microsoft.com/office/drawing/2014/main" id="{331D8D43-9D83-4BA8-AAFD-6DDFDA9B1AD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41" name="Text 19">
          <a:extLst>
            <a:ext uri="{FF2B5EF4-FFF2-40B4-BE49-F238E27FC236}">
              <a16:creationId xmlns:a16="http://schemas.microsoft.com/office/drawing/2014/main" id="{7BFF1955-0F83-45AA-BE72-8D516527686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42" name="Text 19">
          <a:extLst>
            <a:ext uri="{FF2B5EF4-FFF2-40B4-BE49-F238E27FC236}">
              <a16:creationId xmlns:a16="http://schemas.microsoft.com/office/drawing/2014/main" id="{FF45FBF2-E54E-4226-AF96-C40FEAE911A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43" name="Text 19">
          <a:extLst>
            <a:ext uri="{FF2B5EF4-FFF2-40B4-BE49-F238E27FC236}">
              <a16:creationId xmlns:a16="http://schemas.microsoft.com/office/drawing/2014/main" id="{7683F902-663D-4290-A206-ED8139A8C9C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44" name="Text 19">
          <a:extLst>
            <a:ext uri="{FF2B5EF4-FFF2-40B4-BE49-F238E27FC236}">
              <a16:creationId xmlns:a16="http://schemas.microsoft.com/office/drawing/2014/main" id="{4A5C3D4E-78F9-44DA-9A8E-F4670C165A8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45" name="Text 19">
          <a:extLst>
            <a:ext uri="{FF2B5EF4-FFF2-40B4-BE49-F238E27FC236}">
              <a16:creationId xmlns:a16="http://schemas.microsoft.com/office/drawing/2014/main" id="{A97CF721-F553-4709-A074-DDDD9A48368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46" name="Text 19">
          <a:extLst>
            <a:ext uri="{FF2B5EF4-FFF2-40B4-BE49-F238E27FC236}">
              <a16:creationId xmlns:a16="http://schemas.microsoft.com/office/drawing/2014/main" id="{672E33EA-27AA-4E4C-8808-E3E921680F6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47" name="Text 19">
          <a:extLst>
            <a:ext uri="{FF2B5EF4-FFF2-40B4-BE49-F238E27FC236}">
              <a16:creationId xmlns:a16="http://schemas.microsoft.com/office/drawing/2014/main" id="{A145392E-5A39-4564-A786-BE1E3387D59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48" name="Text 19">
          <a:extLst>
            <a:ext uri="{FF2B5EF4-FFF2-40B4-BE49-F238E27FC236}">
              <a16:creationId xmlns:a16="http://schemas.microsoft.com/office/drawing/2014/main" id="{A5C260E8-ECE4-49A3-9DB5-3180A2D2676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49" name="Text 19">
          <a:extLst>
            <a:ext uri="{FF2B5EF4-FFF2-40B4-BE49-F238E27FC236}">
              <a16:creationId xmlns:a16="http://schemas.microsoft.com/office/drawing/2014/main" id="{4C2A4214-FBDC-4B8E-800A-B987A301C72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50" name="Text 19">
          <a:extLst>
            <a:ext uri="{FF2B5EF4-FFF2-40B4-BE49-F238E27FC236}">
              <a16:creationId xmlns:a16="http://schemas.microsoft.com/office/drawing/2014/main" id="{A88D3E76-8448-444F-BA80-B24569BDD19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51" name="Text 19">
          <a:extLst>
            <a:ext uri="{FF2B5EF4-FFF2-40B4-BE49-F238E27FC236}">
              <a16:creationId xmlns:a16="http://schemas.microsoft.com/office/drawing/2014/main" id="{21A131F9-06E1-483D-878F-33182586A1C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52" name="Text 19">
          <a:extLst>
            <a:ext uri="{FF2B5EF4-FFF2-40B4-BE49-F238E27FC236}">
              <a16:creationId xmlns:a16="http://schemas.microsoft.com/office/drawing/2014/main" id="{2E7BD86D-FE92-497E-A6E1-A3AD227CA4F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53" name="Text 19">
          <a:extLst>
            <a:ext uri="{FF2B5EF4-FFF2-40B4-BE49-F238E27FC236}">
              <a16:creationId xmlns:a16="http://schemas.microsoft.com/office/drawing/2014/main" id="{D059FAF4-830D-40EA-BA72-B2BDCFE2FCE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54" name="Text 19">
          <a:extLst>
            <a:ext uri="{FF2B5EF4-FFF2-40B4-BE49-F238E27FC236}">
              <a16:creationId xmlns:a16="http://schemas.microsoft.com/office/drawing/2014/main" id="{20C80B4C-F959-4C28-87E9-6A941A28E12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55" name="Text 19">
          <a:extLst>
            <a:ext uri="{FF2B5EF4-FFF2-40B4-BE49-F238E27FC236}">
              <a16:creationId xmlns:a16="http://schemas.microsoft.com/office/drawing/2014/main" id="{A3394119-80EE-46B5-9C74-1F389CCAD30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56" name="Text 19">
          <a:extLst>
            <a:ext uri="{FF2B5EF4-FFF2-40B4-BE49-F238E27FC236}">
              <a16:creationId xmlns:a16="http://schemas.microsoft.com/office/drawing/2014/main" id="{6D176987-B897-4C92-8EE9-98E030C1D09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57" name="Text 19">
          <a:extLst>
            <a:ext uri="{FF2B5EF4-FFF2-40B4-BE49-F238E27FC236}">
              <a16:creationId xmlns:a16="http://schemas.microsoft.com/office/drawing/2014/main" id="{B9EBEEA2-36C0-48A7-86D0-7A275D05E59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58" name="Text 19">
          <a:extLst>
            <a:ext uri="{FF2B5EF4-FFF2-40B4-BE49-F238E27FC236}">
              <a16:creationId xmlns:a16="http://schemas.microsoft.com/office/drawing/2014/main" id="{E74C0753-D3F4-4DC2-A916-A5E55C64E21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59" name="Text 19">
          <a:extLst>
            <a:ext uri="{FF2B5EF4-FFF2-40B4-BE49-F238E27FC236}">
              <a16:creationId xmlns:a16="http://schemas.microsoft.com/office/drawing/2014/main" id="{28DC12D3-1863-48B0-B12C-B161758FCC3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60" name="Text 19">
          <a:extLst>
            <a:ext uri="{FF2B5EF4-FFF2-40B4-BE49-F238E27FC236}">
              <a16:creationId xmlns:a16="http://schemas.microsoft.com/office/drawing/2014/main" id="{B16C24E8-8B93-48D4-8550-90A99D9FB24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61" name="Text 19">
          <a:extLst>
            <a:ext uri="{FF2B5EF4-FFF2-40B4-BE49-F238E27FC236}">
              <a16:creationId xmlns:a16="http://schemas.microsoft.com/office/drawing/2014/main" id="{7FC7D1CD-BFC3-4B51-88DB-AB45B95F392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62" name="Text 19">
          <a:extLst>
            <a:ext uri="{FF2B5EF4-FFF2-40B4-BE49-F238E27FC236}">
              <a16:creationId xmlns:a16="http://schemas.microsoft.com/office/drawing/2014/main" id="{CB4FE56E-4CCB-4CB5-BCBD-02927D24387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63" name="Text 19">
          <a:extLst>
            <a:ext uri="{FF2B5EF4-FFF2-40B4-BE49-F238E27FC236}">
              <a16:creationId xmlns:a16="http://schemas.microsoft.com/office/drawing/2014/main" id="{3D4A4F54-FB61-4B16-8386-D426A5AD773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64" name="Text 19">
          <a:extLst>
            <a:ext uri="{FF2B5EF4-FFF2-40B4-BE49-F238E27FC236}">
              <a16:creationId xmlns:a16="http://schemas.microsoft.com/office/drawing/2014/main" id="{3DD56FAB-EC5C-4FF0-BB97-7C65F435A97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65" name="Text 19">
          <a:extLst>
            <a:ext uri="{FF2B5EF4-FFF2-40B4-BE49-F238E27FC236}">
              <a16:creationId xmlns:a16="http://schemas.microsoft.com/office/drawing/2014/main" id="{D100EBDA-8BEC-4C09-95AC-EE9CD614B5E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66" name="Text 19">
          <a:extLst>
            <a:ext uri="{FF2B5EF4-FFF2-40B4-BE49-F238E27FC236}">
              <a16:creationId xmlns:a16="http://schemas.microsoft.com/office/drawing/2014/main" id="{4F08FB13-D361-4792-9985-5909165286F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67" name="Text 19">
          <a:extLst>
            <a:ext uri="{FF2B5EF4-FFF2-40B4-BE49-F238E27FC236}">
              <a16:creationId xmlns:a16="http://schemas.microsoft.com/office/drawing/2014/main" id="{0E516CC2-C7E1-43E3-85ED-18474CE764A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68" name="Text 19">
          <a:extLst>
            <a:ext uri="{FF2B5EF4-FFF2-40B4-BE49-F238E27FC236}">
              <a16:creationId xmlns:a16="http://schemas.microsoft.com/office/drawing/2014/main" id="{F473E9BD-E70D-42B0-BFA2-A39774EEEDB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69" name="Text 19">
          <a:extLst>
            <a:ext uri="{FF2B5EF4-FFF2-40B4-BE49-F238E27FC236}">
              <a16:creationId xmlns:a16="http://schemas.microsoft.com/office/drawing/2014/main" id="{604727A0-03A8-4DAB-82A3-5560DE86EF0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70" name="Text 19">
          <a:extLst>
            <a:ext uri="{FF2B5EF4-FFF2-40B4-BE49-F238E27FC236}">
              <a16:creationId xmlns:a16="http://schemas.microsoft.com/office/drawing/2014/main" id="{628BF117-153F-4F15-8009-A6ADCEF6A58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71" name="Text 19">
          <a:extLst>
            <a:ext uri="{FF2B5EF4-FFF2-40B4-BE49-F238E27FC236}">
              <a16:creationId xmlns:a16="http://schemas.microsoft.com/office/drawing/2014/main" id="{08F910FE-A609-4623-8130-119CF70FB72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72" name="Text 19">
          <a:extLst>
            <a:ext uri="{FF2B5EF4-FFF2-40B4-BE49-F238E27FC236}">
              <a16:creationId xmlns:a16="http://schemas.microsoft.com/office/drawing/2014/main" id="{97B4C505-9E8B-454E-9FB4-747EBBE3F00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73" name="Text 19">
          <a:extLst>
            <a:ext uri="{FF2B5EF4-FFF2-40B4-BE49-F238E27FC236}">
              <a16:creationId xmlns:a16="http://schemas.microsoft.com/office/drawing/2014/main" id="{6CF33AD6-2E35-4B07-860B-3F7ACBB2A2C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74" name="Text 19">
          <a:extLst>
            <a:ext uri="{FF2B5EF4-FFF2-40B4-BE49-F238E27FC236}">
              <a16:creationId xmlns:a16="http://schemas.microsoft.com/office/drawing/2014/main" id="{124FABDC-9C13-48D5-AEA9-42CE54AB58E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75" name="Text 19">
          <a:extLst>
            <a:ext uri="{FF2B5EF4-FFF2-40B4-BE49-F238E27FC236}">
              <a16:creationId xmlns:a16="http://schemas.microsoft.com/office/drawing/2014/main" id="{4A85207B-005C-4416-82BA-ACD9A426C25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76" name="Text 19">
          <a:extLst>
            <a:ext uri="{FF2B5EF4-FFF2-40B4-BE49-F238E27FC236}">
              <a16:creationId xmlns:a16="http://schemas.microsoft.com/office/drawing/2014/main" id="{8FB1984B-0F9B-4E4A-8CAC-880726A2EFB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77" name="Text 19">
          <a:extLst>
            <a:ext uri="{FF2B5EF4-FFF2-40B4-BE49-F238E27FC236}">
              <a16:creationId xmlns:a16="http://schemas.microsoft.com/office/drawing/2014/main" id="{F34AB884-174A-43A4-AE1C-589B00390FB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78" name="Text 19">
          <a:extLst>
            <a:ext uri="{FF2B5EF4-FFF2-40B4-BE49-F238E27FC236}">
              <a16:creationId xmlns:a16="http://schemas.microsoft.com/office/drawing/2014/main" id="{45088DA7-7E85-441A-AB2F-149F942A015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79" name="Text 19">
          <a:extLst>
            <a:ext uri="{FF2B5EF4-FFF2-40B4-BE49-F238E27FC236}">
              <a16:creationId xmlns:a16="http://schemas.microsoft.com/office/drawing/2014/main" id="{174B1B70-09A2-4E9B-B991-CD628D98C30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80" name="Text 19">
          <a:extLst>
            <a:ext uri="{FF2B5EF4-FFF2-40B4-BE49-F238E27FC236}">
              <a16:creationId xmlns:a16="http://schemas.microsoft.com/office/drawing/2014/main" id="{C0D770B4-B51D-434D-B5BF-2A921DE74A1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81" name="Text 19">
          <a:extLst>
            <a:ext uri="{FF2B5EF4-FFF2-40B4-BE49-F238E27FC236}">
              <a16:creationId xmlns:a16="http://schemas.microsoft.com/office/drawing/2014/main" id="{BD04E580-7CFF-47EC-8484-16A0F1E5B54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82" name="Text 19">
          <a:extLst>
            <a:ext uri="{FF2B5EF4-FFF2-40B4-BE49-F238E27FC236}">
              <a16:creationId xmlns:a16="http://schemas.microsoft.com/office/drawing/2014/main" id="{359E5A36-29DE-4165-ABED-537C15BA29D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83" name="Text 19">
          <a:extLst>
            <a:ext uri="{FF2B5EF4-FFF2-40B4-BE49-F238E27FC236}">
              <a16:creationId xmlns:a16="http://schemas.microsoft.com/office/drawing/2014/main" id="{FD869CD6-F767-4A71-B514-AFBD387EB6C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84" name="Text 19">
          <a:extLst>
            <a:ext uri="{FF2B5EF4-FFF2-40B4-BE49-F238E27FC236}">
              <a16:creationId xmlns:a16="http://schemas.microsoft.com/office/drawing/2014/main" id="{061CC31F-A098-4E1A-8E6C-DD215E140E1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85" name="Text 19">
          <a:extLst>
            <a:ext uri="{FF2B5EF4-FFF2-40B4-BE49-F238E27FC236}">
              <a16:creationId xmlns:a16="http://schemas.microsoft.com/office/drawing/2014/main" id="{FA1A9C40-59C2-4D94-9141-D5D057BB009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86" name="Text 19">
          <a:extLst>
            <a:ext uri="{FF2B5EF4-FFF2-40B4-BE49-F238E27FC236}">
              <a16:creationId xmlns:a16="http://schemas.microsoft.com/office/drawing/2014/main" id="{EFB1AD7E-F277-4DFF-BA5B-65CAD3A8984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87" name="Text 19">
          <a:extLst>
            <a:ext uri="{FF2B5EF4-FFF2-40B4-BE49-F238E27FC236}">
              <a16:creationId xmlns:a16="http://schemas.microsoft.com/office/drawing/2014/main" id="{55C0833B-9580-454D-BA41-934333A450F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88" name="Text 19">
          <a:extLst>
            <a:ext uri="{FF2B5EF4-FFF2-40B4-BE49-F238E27FC236}">
              <a16:creationId xmlns:a16="http://schemas.microsoft.com/office/drawing/2014/main" id="{7BF4EA17-D642-4CB4-800B-A6187423B44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89" name="Text 19">
          <a:extLst>
            <a:ext uri="{FF2B5EF4-FFF2-40B4-BE49-F238E27FC236}">
              <a16:creationId xmlns:a16="http://schemas.microsoft.com/office/drawing/2014/main" id="{06E46D25-5937-4502-9454-119388B28BB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90" name="Text 19">
          <a:extLst>
            <a:ext uri="{FF2B5EF4-FFF2-40B4-BE49-F238E27FC236}">
              <a16:creationId xmlns:a16="http://schemas.microsoft.com/office/drawing/2014/main" id="{58122087-2948-4520-8E2A-18340373FC9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91" name="Text 19">
          <a:extLst>
            <a:ext uri="{FF2B5EF4-FFF2-40B4-BE49-F238E27FC236}">
              <a16:creationId xmlns:a16="http://schemas.microsoft.com/office/drawing/2014/main" id="{EFDD19E3-82BF-422A-8D77-61776AB1930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92" name="Text 19">
          <a:extLst>
            <a:ext uri="{FF2B5EF4-FFF2-40B4-BE49-F238E27FC236}">
              <a16:creationId xmlns:a16="http://schemas.microsoft.com/office/drawing/2014/main" id="{605BC829-9315-4FBE-B32C-DAB7953A827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93" name="Text 19">
          <a:extLst>
            <a:ext uri="{FF2B5EF4-FFF2-40B4-BE49-F238E27FC236}">
              <a16:creationId xmlns:a16="http://schemas.microsoft.com/office/drawing/2014/main" id="{980FCF5F-5E33-46F3-A663-367B4A0434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94" name="Text 19">
          <a:extLst>
            <a:ext uri="{FF2B5EF4-FFF2-40B4-BE49-F238E27FC236}">
              <a16:creationId xmlns:a16="http://schemas.microsoft.com/office/drawing/2014/main" id="{87097890-D74E-4F84-9982-F18AFAA341D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95" name="Text 19">
          <a:extLst>
            <a:ext uri="{FF2B5EF4-FFF2-40B4-BE49-F238E27FC236}">
              <a16:creationId xmlns:a16="http://schemas.microsoft.com/office/drawing/2014/main" id="{B410BD3F-03D1-4ABE-8DDA-1AB712FDC07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96" name="Text 19">
          <a:extLst>
            <a:ext uri="{FF2B5EF4-FFF2-40B4-BE49-F238E27FC236}">
              <a16:creationId xmlns:a16="http://schemas.microsoft.com/office/drawing/2014/main" id="{79388D44-CC76-4EB9-83DE-3DEE3185FF9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97" name="Text 19">
          <a:extLst>
            <a:ext uri="{FF2B5EF4-FFF2-40B4-BE49-F238E27FC236}">
              <a16:creationId xmlns:a16="http://schemas.microsoft.com/office/drawing/2014/main" id="{2458A739-CDFD-45CF-9D45-C294C85D2DA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98" name="Text 19">
          <a:extLst>
            <a:ext uri="{FF2B5EF4-FFF2-40B4-BE49-F238E27FC236}">
              <a16:creationId xmlns:a16="http://schemas.microsoft.com/office/drawing/2014/main" id="{B32DC982-C0A2-4241-AE1E-77CC86CF483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99" name="Text 19">
          <a:extLst>
            <a:ext uri="{FF2B5EF4-FFF2-40B4-BE49-F238E27FC236}">
              <a16:creationId xmlns:a16="http://schemas.microsoft.com/office/drawing/2014/main" id="{881232FE-E1F3-45ED-9FBB-9C38DF24D14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00" name="Text 19">
          <a:extLst>
            <a:ext uri="{FF2B5EF4-FFF2-40B4-BE49-F238E27FC236}">
              <a16:creationId xmlns:a16="http://schemas.microsoft.com/office/drawing/2014/main" id="{3B035653-00AC-4338-8231-B0C4F63E3FA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01" name="Text 19">
          <a:extLst>
            <a:ext uri="{FF2B5EF4-FFF2-40B4-BE49-F238E27FC236}">
              <a16:creationId xmlns:a16="http://schemas.microsoft.com/office/drawing/2014/main" id="{E572BC61-80C0-4DA9-8375-ACD26D1FDA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02" name="Text 19">
          <a:extLst>
            <a:ext uri="{FF2B5EF4-FFF2-40B4-BE49-F238E27FC236}">
              <a16:creationId xmlns:a16="http://schemas.microsoft.com/office/drawing/2014/main" id="{522DAB4D-0586-4FFF-8EC7-DA15D94CFAA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03" name="Text 19">
          <a:extLst>
            <a:ext uri="{FF2B5EF4-FFF2-40B4-BE49-F238E27FC236}">
              <a16:creationId xmlns:a16="http://schemas.microsoft.com/office/drawing/2014/main" id="{A9470434-BBA5-4D7A-8B9E-683A89DBDB4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04" name="Text 19">
          <a:extLst>
            <a:ext uri="{FF2B5EF4-FFF2-40B4-BE49-F238E27FC236}">
              <a16:creationId xmlns:a16="http://schemas.microsoft.com/office/drawing/2014/main" id="{331AD5C9-3A84-46B5-A584-19E981C872A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05" name="Text 19">
          <a:extLst>
            <a:ext uri="{FF2B5EF4-FFF2-40B4-BE49-F238E27FC236}">
              <a16:creationId xmlns:a16="http://schemas.microsoft.com/office/drawing/2014/main" id="{528030BB-D7A1-4813-89F0-5616355702D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06" name="Text 19">
          <a:extLst>
            <a:ext uri="{FF2B5EF4-FFF2-40B4-BE49-F238E27FC236}">
              <a16:creationId xmlns:a16="http://schemas.microsoft.com/office/drawing/2014/main" id="{F298B174-33DA-47BC-A417-95F5BAD1F5A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07" name="Text 19">
          <a:extLst>
            <a:ext uri="{FF2B5EF4-FFF2-40B4-BE49-F238E27FC236}">
              <a16:creationId xmlns:a16="http://schemas.microsoft.com/office/drawing/2014/main" id="{35FFEA27-9FB4-4EFD-A50B-A8422D08947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08" name="Text 19">
          <a:extLst>
            <a:ext uri="{FF2B5EF4-FFF2-40B4-BE49-F238E27FC236}">
              <a16:creationId xmlns:a16="http://schemas.microsoft.com/office/drawing/2014/main" id="{F46991BB-FDDE-4CC0-8F8C-4C96B02BD87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09" name="Text 19">
          <a:extLst>
            <a:ext uri="{FF2B5EF4-FFF2-40B4-BE49-F238E27FC236}">
              <a16:creationId xmlns:a16="http://schemas.microsoft.com/office/drawing/2014/main" id="{50F4E7F0-482F-4969-9ABF-4FB62092319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10" name="Text 19">
          <a:extLst>
            <a:ext uri="{FF2B5EF4-FFF2-40B4-BE49-F238E27FC236}">
              <a16:creationId xmlns:a16="http://schemas.microsoft.com/office/drawing/2014/main" id="{07DFD615-8FB1-484A-A89E-5232F3C1717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11" name="Text 19">
          <a:extLst>
            <a:ext uri="{FF2B5EF4-FFF2-40B4-BE49-F238E27FC236}">
              <a16:creationId xmlns:a16="http://schemas.microsoft.com/office/drawing/2014/main" id="{CE397593-B375-4557-A1AA-58760667507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12" name="Text 19">
          <a:extLst>
            <a:ext uri="{FF2B5EF4-FFF2-40B4-BE49-F238E27FC236}">
              <a16:creationId xmlns:a16="http://schemas.microsoft.com/office/drawing/2014/main" id="{BC42D7BA-F1EA-46FF-9DBF-1C2684C6790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13" name="Text 19">
          <a:extLst>
            <a:ext uri="{FF2B5EF4-FFF2-40B4-BE49-F238E27FC236}">
              <a16:creationId xmlns:a16="http://schemas.microsoft.com/office/drawing/2014/main" id="{3B46A474-949A-4E67-9C66-01039C3B280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14" name="Text 19">
          <a:extLst>
            <a:ext uri="{FF2B5EF4-FFF2-40B4-BE49-F238E27FC236}">
              <a16:creationId xmlns:a16="http://schemas.microsoft.com/office/drawing/2014/main" id="{FB3B5925-CA10-4875-9E70-792889F30B3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15" name="Text 19">
          <a:extLst>
            <a:ext uri="{FF2B5EF4-FFF2-40B4-BE49-F238E27FC236}">
              <a16:creationId xmlns:a16="http://schemas.microsoft.com/office/drawing/2014/main" id="{862D9904-D757-44D0-8DDE-8BC2FA9B23B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16" name="Text 19">
          <a:extLst>
            <a:ext uri="{FF2B5EF4-FFF2-40B4-BE49-F238E27FC236}">
              <a16:creationId xmlns:a16="http://schemas.microsoft.com/office/drawing/2014/main" id="{CF598AD2-02BD-4872-BCBC-C1286017710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17" name="Text 19">
          <a:extLst>
            <a:ext uri="{FF2B5EF4-FFF2-40B4-BE49-F238E27FC236}">
              <a16:creationId xmlns:a16="http://schemas.microsoft.com/office/drawing/2014/main" id="{5AA1F09A-CE8E-4424-B91C-CCB66E86D3E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18" name="Text 19">
          <a:extLst>
            <a:ext uri="{FF2B5EF4-FFF2-40B4-BE49-F238E27FC236}">
              <a16:creationId xmlns:a16="http://schemas.microsoft.com/office/drawing/2014/main" id="{E2B22852-4A3E-4C4B-B7F2-49B85898C8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19" name="Text 19">
          <a:extLst>
            <a:ext uri="{FF2B5EF4-FFF2-40B4-BE49-F238E27FC236}">
              <a16:creationId xmlns:a16="http://schemas.microsoft.com/office/drawing/2014/main" id="{3D3795E2-89EE-4D45-ADD3-D124600A2DF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20" name="Text 19">
          <a:extLst>
            <a:ext uri="{FF2B5EF4-FFF2-40B4-BE49-F238E27FC236}">
              <a16:creationId xmlns:a16="http://schemas.microsoft.com/office/drawing/2014/main" id="{73B98F77-3387-4441-B1C7-35A9F3EC7DF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21" name="Text 19">
          <a:extLst>
            <a:ext uri="{FF2B5EF4-FFF2-40B4-BE49-F238E27FC236}">
              <a16:creationId xmlns:a16="http://schemas.microsoft.com/office/drawing/2014/main" id="{FCC2916E-AE40-4140-9841-EB7C5DE3648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22" name="Text 19">
          <a:extLst>
            <a:ext uri="{FF2B5EF4-FFF2-40B4-BE49-F238E27FC236}">
              <a16:creationId xmlns:a16="http://schemas.microsoft.com/office/drawing/2014/main" id="{48254953-4286-4CB6-87FA-EDAB1C23236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23" name="Text 19">
          <a:extLst>
            <a:ext uri="{FF2B5EF4-FFF2-40B4-BE49-F238E27FC236}">
              <a16:creationId xmlns:a16="http://schemas.microsoft.com/office/drawing/2014/main" id="{A3561AC9-395F-42CA-9839-A2E52E71FB8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24" name="Text 19">
          <a:extLst>
            <a:ext uri="{FF2B5EF4-FFF2-40B4-BE49-F238E27FC236}">
              <a16:creationId xmlns:a16="http://schemas.microsoft.com/office/drawing/2014/main" id="{706A5981-93C4-4EED-A07A-7E578F6EEA0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25" name="Text 19">
          <a:extLst>
            <a:ext uri="{FF2B5EF4-FFF2-40B4-BE49-F238E27FC236}">
              <a16:creationId xmlns:a16="http://schemas.microsoft.com/office/drawing/2014/main" id="{4C73CADE-0A1D-4D6C-B134-EC574FCF354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26" name="Text 19">
          <a:extLst>
            <a:ext uri="{FF2B5EF4-FFF2-40B4-BE49-F238E27FC236}">
              <a16:creationId xmlns:a16="http://schemas.microsoft.com/office/drawing/2014/main" id="{223118CD-9963-4683-B344-949D15830C8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27" name="Text 19">
          <a:extLst>
            <a:ext uri="{FF2B5EF4-FFF2-40B4-BE49-F238E27FC236}">
              <a16:creationId xmlns:a16="http://schemas.microsoft.com/office/drawing/2014/main" id="{5B7A06E6-9DAD-46B1-9133-92A55214A3F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28" name="Text 19">
          <a:extLst>
            <a:ext uri="{FF2B5EF4-FFF2-40B4-BE49-F238E27FC236}">
              <a16:creationId xmlns:a16="http://schemas.microsoft.com/office/drawing/2014/main" id="{E1324931-3D89-4A0B-9BE1-6EBE0424403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29" name="Text 19">
          <a:extLst>
            <a:ext uri="{FF2B5EF4-FFF2-40B4-BE49-F238E27FC236}">
              <a16:creationId xmlns:a16="http://schemas.microsoft.com/office/drawing/2014/main" id="{BBAE6616-052B-47D4-9344-4AAC76E41BC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30" name="Text 19">
          <a:extLst>
            <a:ext uri="{FF2B5EF4-FFF2-40B4-BE49-F238E27FC236}">
              <a16:creationId xmlns:a16="http://schemas.microsoft.com/office/drawing/2014/main" id="{A74220F6-B985-4A5A-832C-D2176D5D145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31" name="Text 19">
          <a:extLst>
            <a:ext uri="{FF2B5EF4-FFF2-40B4-BE49-F238E27FC236}">
              <a16:creationId xmlns:a16="http://schemas.microsoft.com/office/drawing/2014/main" id="{3153256B-F4E1-424C-A2A2-A06CF846A63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32" name="Text 19">
          <a:extLst>
            <a:ext uri="{FF2B5EF4-FFF2-40B4-BE49-F238E27FC236}">
              <a16:creationId xmlns:a16="http://schemas.microsoft.com/office/drawing/2014/main" id="{1593FFAD-94B3-49B9-9ADE-0AE437EB99D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33" name="Text 19">
          <a:extLst>
            <a:ext uri="{FF2B5EF4-FFF2-40B4-BE49-F238E27FC236}">
              <a16:creationId xmlns:a16="http://schemas.microsoft.com/office/drawing/2014/main" id="{0C695882-5934-4925-8636-B8EBE672AC5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34" name="Text 19">
          <a:extLst>
            <a:ext uri="{FF2B5EF4-FFF2-40B4-BE49-F238E27FC236}">
              <a16:creationId xmlns:a16="http://schemas.microsoft.com/office/drawing/2014/main" id="{6042CE44-1A42-46DC-BF3D-B9BCB62ECB1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35" name="Text 19">
          <a:extLst>
            <a:ext uri="{FF2B5EF4-FFF2-40B4-BE49-F238E27FC236}">
              <a16:creationId xmlns:a16="http://schemas.microsoft.com/office/drawing/2014/main" id="{09D39DBE-31FC-4BF2-97B5-3233C76D280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36" name="Text 19">
          <a:extLst>
            <a:ext uri="{FF2B5EF4-FFF2-40B4-BE49-F238E27FC236}">
              <a16:creationId xmlns:a16="http://schemas.microsoft.com/office/drawing/2014/main" id="{34C155F3-2493-4439-BA62-928B26A553F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37" name="Text 19">
          <a:extLst>
            <a:ext uri="{FF2B5EF4-FFF2-40B4-BE49-F238E27FC236}">
              <a16:creationId xmlns:a16="http://schemas.microsoft.com/office/drawing/2014/main" id="{E94C8BA4-5BCD-41AA-97C1-F26DDAD30C6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38" name="Text 19">
          <a:extLst>
            <a:ext uri="{FF2B5EF4-FFF2-40B4-BE49-F238E27FC236}">
              <a16:creationId xmlns:a16="http://schemas.microsoft.com/office/drawing/2014/main" id="{9B833791-719D-4DBB-8232-737B3EE48AF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39" name="Text 19">
          <a:extLst>
            <a:ext uri="{FF2B5EF4-FFF2-40B4-BE49-F238E27FC236}">
              <a16:creationId xmlns:a16="http://schemas.microsoft.com/office/drawing/2014/main" id="{15C5475E-07E1-4047-86A3-6BA092D08B1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40" name="Text 19">
          <a:extLst>
            <a:ext uri="{FF2B5EF4-FFF2-40B4-BE49-F238E27FC236}">
              <a16:creationId xmlns:a16="http://schemas.microsoft.com/office/drawing/2014/main" id="{A6010545-16BA-410A-BC17-F23652E2E3F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41" name="Text 19">
          <a:extLst>
            <a:ext uri="{FF2B5EF4-FFF2-40B4-BE49-F238E27FC236}">
              <a16:creationId xmlns:a16="http://schemas.microsoft.com/office/drawing/2014/main" id="{542785FF-BBBB-460E-BF20-3B0462F4CCC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42" name="Text 19">
          <a:extLst>
            <a:ext uri="{FF2B5EF4-FFF2-40B4-BE49-F238E27FC236}">
              <a16:creationId xmlns:a16="http://schemas.microsoft.com/office/drawing/2014/main" id="{C09324EC-CFD4-4567-8578-12B0B56084E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43" name="Text 19">
          <a:extLst>
            <a:ext uri="{FF2B5EF4-FFF2-40B4-BE49-F238E27FC236}">
              <a16:creationId xmlns:a16="http://schemas.microsoft.com/office/drawing/2014/main" id="{FA64D81B-54E1-460D-9D67-233185B9790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44" name="Text 19">
          <a:extLst>
            <a:ext uri="{FF2B5EF4-FFF2-40B4-BE49-F238E27FC236}">
              <a16:creationId xmlns:a16="http://schemas.microsoft.com/office/drawing/2014/main" id="{CB4222DE-3101-44A0-BD9D-7856A33728C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45" name="Text 19">
          <a:extLst>
            <a:ext uri="{FF2B5EF4-FFF2-40B4-BE49-F238E27FC236}">
              <a16:creationId xmlns:a16="http://schemas.microsoft.com/office/drawing/2014/main" id="{6B72D7FD-8F38-48A1-9227-F82AC84BE3B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46" name="Text 19">
          <a:extLst>
            <a:ext uri="{FF2B5EF4-FFF2-40B4-BE49-F238E27FC236}">
              <a16:creationId xmlns:a16="http://schemas.microsoft.com/office/drawing/2014/main" id="{80EB8905-7CC4-4618-B1EC-A0C6600A82E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47" name="Text 19">
          <a:extLst>
            <a:ext uri="{FF2B5EF4-FFF2-40B4-BE49-F238E27FC236}">
              <a16:creationId xmlns:a16="http://schemas.microsoft.com/office/drawing/2014/main" id="{96B31D53-8268-4DC8-8C3F-45C8CB3E976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48" name="Text 19">
          <a:extLst>
            <a:ext uri="{FF2B5EF4-FFF2-40B4-BE49-F238E27FC236}">
              <a16:creationId xmlns:a16="http://schemas.microsoft.com/office/drawing/2014/main" id="{9858ECBD-DF8C-41C2-ABFB-B624950A80B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49" name="Text 19">
          <a:extLst>
            <a:ext uri="{FF2B5EF4-FFF2-40B4-BE49-F238E27FC236}">
              <a16:creationId xmlns:a16="http://schemas.microsoft.com/office/drawing/2014/main" id="{C367FEC9-5BBF-414A-91F3-2A9DEC771D1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50" name="Text 19">
          <a:extLst>
            <a:ext uri="{FF2B5EF4-FFF2-40B4-BE49-F238E27FC236}">
              <a16:creationId xmlns:a16="http://schemas.microsoft.com/office/drawing/2014/main" id="{8B8231F2-493A-41D3-B357-12837B6CE11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51" name="Text 19">
          <a:extLst>
            <a:ext uri="{FF2B5EF4-FFF2-40B4-BE49-F238E27FC236}">
              <a16:creationId xmlns:a16="http://schemas.microsoft.com/office/drawing/2014/main" id="{DB59EC9E-8F4C-4316-9950-361E5E6268B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52" name="Text 19">
          <a:extLst>
            <a:ext uri="{FF2B5EF4-FFF2-40B4-BE49-F238E27FC236}">
              <a16:creationId xmlns:a16="http://schemas.microsoft.com/office/drawing/2014/main" id="{F01FBC75-BF12-4FBC-945F-DE3AF80AB53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53" name="Text 19">
          <a:extLst>
            <a:ext uri="{FF2B5EF4-FFF2-40B4-BE49-F238E27FC236}">
              <a16:creationId xmlns:a16="http://schemas.microsoft.com/office/drawing/2014/main" id="{497C6B96-9F39-4647-BA5F-382930D9D6B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54" name="Text 19">
          <a:extLst>
            <a:ext uri="{FF2B5EF4-FFF2-40B4-BE49-F238E27FC236}">
              <a16:creationId xmlns:a16="http://schemas.microsoft.com/office/drawing/2014/main" id="{BB7E4D06-F1A0-4755-95E2-44171E55725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55" name="Text 19">
          <a:extLst>
            <a:ext uri="{FF2B5EF4-FFF2-40B4-BE49-F238E27FC236}">
              <a16:creationId xmlns:a16="http://schemas.microsoft.com/office/drawing/2014/main" id="{05FB7895-5B6C-4EAB-8C79-5E99336980C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56" name="Text 19">
          <a:extLst>
            <a:ext uri="{FF2B5EF4-FFF2-40B4-BE49-F238E27FC236}">
              <a16:creationId xmlns:a16="http://schemas.microsoft.com/office/drawing/2014/main" id="{581C2004-366B-461B-B626-A4141ECE2A0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57" name="Text 19">
          <a:extLst>
            <a:ext uri="{FF2B5EF4-FFF2-40B4-BE49-F238E27FC236}">
              <a16:creationId xmlns:a16="http://schemas.microsoft.com/office/drawing/2014/main" id="{F03A71AA-DA7A-4BB2-96A3-7819B052D73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58" name="Text 19">
          <a:extLst>
            <a:ext uri="{FF2B5EF4-FFF2-40B4-BE49-F238E27FC236}">
              <a16:creationId xmlns:a16="http://schemas.microsoft.com/office/drawing/2014/main" id="{851119FC-D5DB-48A8-BC65-D8909D76937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59" name="Text 19">
          <a:extLst>
            <a:ext uri="{FF2B5EF4-FFF2-40B4-BE49-F238E27FC236}">
              <a16:creationId xmlns:a16="http://schemas.microsoft.com/office/drawing/2014/main" id="{86106E1C-D703-4CB2-A8CA-D6EF8686A8A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60" name="Text 19">
          <a:extLst>
            <a:ext uri="{FF2B5EF4-FFF2-40B4-BE49-F238E27FC236}">
              <a16:creationId xmlns:a16="http://schemas.microsoft.com/office/drawing/2014/main" id="{7EFF670D-8269-46C5-8C50-F3E4189CEC3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61" name="Text 19">
          <a:extLst>
            <a:ext uri="{FF2B5EF4-FFF2-40B4-BE49-F238E27FC236}">
              <a16:creationId xmlns:a16="http://schemas.microsoft.com/office/drawing/2014/main" id="{7A4A4975-3215-4D15-8E03-8E1B74820D2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62" name="Text 19">
          <a:extLst>
            <a:ext uri="{FF2B5EF4-FFF2-40B4-BE49-F238E27FC236}">
              <a16:creationId xmlns:a16="http://schemas.microsoft.com/office/drawing/2014/main" id="{CAC8729E-3AEE-4A48-AED8-34B581D15FD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63" name="Text 19">
          <a:extLst>
            <a:ext uri="{FF2B5EF4-FFF2-40B4-BE49-F238E27FC236}">
              <a16:creationId xmlns:a16="http://schemas.microsoft.com/office/drawing/2014/main" id="{2A6BDC71-BD57-4857-9344-00A8573E27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664" name="Text 19">
          <a:extLst>
            <a:ext uri="{FF2B5EF4-FFF2-40B4-BE49-F238E27FC236}">
              <a16:creationId xmlns:a16="http://schemas.microsoft.com/office/drawing/2014/main" id="{528F6ABC-2B98-4D05-B7AB-04DE18DE896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65" name="Text 19">
          <a:extLst>
            <a:ext uri="{FF2B5EF4-FFF2-40B4-BE49-F238E27FC236}">
              <a16:creationId xmlns:a16="http://schemas.microsoft.com/office/drawing/2014/main" id="{3B342E3B-2CDA-4DCC-B8D8-CCADF7926CB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66" name="Text 19">
          <a:extLst>
            <a:ext uri="{FF2B5EF4-FFF2-40B4-BE49-F238E27FC236}">
              <a16:creationId xmlns:a16="http://schemas.microsoft.com/office/drawing/2014/main" id="{084925CF-58E1-4443-851C-8DE0554B181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67" name="Text 19">
          <a:extLst>
            <a:ext uri="{FF2B5EF4-FFF2-40B4-BE49-F238E27FC236}">
              <a16:creationId xmlns:a16="http://schemas.microsoft.com/office/drawing/2014/main" id="{D4C19CC7-D118-49C0-9520-6C2A3F1143A7}"/>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68" name="Text 19">
          <a:extLst>
            <a:ext uri="{FF2B5EF4-FFF2-40B4-BE49-F238E27FC236}">
              <a16:creationId xmlns:a16="http://schemas.microsoft.com/office/drawing/2014/main" id="{0EED80C5-0BBC-4AE0-A41E-B601D80F945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69" name="Text 19">
          <a:extLst>
            <a:ext uri="{FF2B5EF4-FFF2-40B4-BE49-F238E27FC236}">
              <a16:creationId xmlns:a16="http://schemas.microsoft.com/office/drawing/2014/main" id="{CE6985BC-E5E2-444B-99E6-01D5C27D4C1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70" name="Text 19">
          <a:extLst>
            <a:ext uri="{FF2B5EF4-FFF2-40B4-BE49-F238E27FC236}">
              <a16:creationId xmlns:a16="http://schemas.microsoft.com/office/drawing/2014/main" id="{BF265788-4AE0-4729-9537-A6C9012715D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71" name="Text 19">
          <a:extLst>
            <a:ext uri="{FF2B5EF4-FFF2-40B4-BE49-F238E27FC236}">
              <a16:creationId xmlns:a16="http://schemas.microsoft.com/office/drawing/2014/main" id="{511E6A1D-3EBF-437A-8EB9-5367B28BA4B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72" name="Text 19">
          <a:extLst>
            <a:ext uri="{FF2B5EF4-FFF2-40B4-BE49-F238E27FC236}">
              <a16:creationId xmlns:a16="http://schemas.microsoft.com/office/drawing/2014/main" id="{B222A91F-0CE9-4D61-8B2F-A13FD57D3A8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73" name="Text 19">
          <a:extLst>
            <a:ext uri="{FF2B5EF4-FFF2-40B4-BE49-F238E27FC236}">
              <a16:creationId xmlns:a16="http://schemas.microsoft.com/office/drawing/2014/main" id="{ADA152F4-8E0C-4F5D-B794-D80C38DC7AFA}"/>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74" name="Text 19">
          <a:extLst>
            <a:ext uri="{FF2B5EF4-FFF2-40B4-BE49-F238E27FC236}">
              <a16:creationId xmlns:a16="http://schemas.microsoft.com/office/drawing/2014/main" id="{52B89BC4-DDD4-4DA4-9ED8-30A124732EC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75" name="Text 19">
          <a:extLst>
            <a:ext uri="{FF2B5EF4-FFF2-40B4-BE49-F238E27FC236}">
              <a16:creationId xmlns:a16="http://schemas.microsoft.com/office/drawing/2014/main" id="{71F1F219-17AA-4EB9-BE64-6978F11F1161}"/>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76" name="Text 19">
          <a:extLst>
            <a:ext uri="{FF2B5EF4-FFF2-40B4-BE49-F238E27FC236}">
              <a16:creationId xmlns:a16="http://schemas.microsoft.com/office/drawing/2014/main" id="{F5DC866C-4D05-4CCE-B5EB-DFECB20882A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77" name="Text 19">
          <a:extLst>
            <a:ext uri="{FF2B5EF4-FFF2-40B4-BE49-F238E27FC236}">
              <a16:creationId xmlns:a16="http://schemas.microsoft.com/office/drawing/2014/main" id="{42508928-B9E3-4560-B342-F2D6ED4F7A6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78" name="Text 19">
          <a:extLst>
            <a:ext uri="{FF2B5EF4-FFF2-40B4-BE49-F238E27FC236}">
              <a16:creationId xmlns:a16="http://schemas.microsoft.com/office/drawing/2014/main" id="{66E6D269-C2AC-4A8F-8E64-C624AB6EF71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79" name="Text 19">
          <a:extLst>
            <a:ext uri="{FF2B5EF4-FFF2-40B4-BE49-F238E27FC236}">
              <a16:creationId xmlns:a16="http://schemas.microsoft.com/office/drawing/2014/main" id="{6AE868C1-4C05-4F34-9DB9-5F07CBFF264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80" name="Text 19">
          <a:extLst>
            <a:ext uri="{FF2B5EF4-FFF2-40B4-BE49-F238E27FC236}">
              <a16:creationId xmlns:a16="http://schemas.microsoft.com/office/drawing/2014/main" id="{DD3EBC4C-1785-4747-A84A-D224E561FC0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81" name="Text 19">
          <a:extLst>
            <a:ext uri="{FF2B5EF4-FFF2-40B4-BE49-F238E27FC236}">
              <a16:creationId xmlns:a16="http://schemas.microsoft.com/office/drawing/2014/main" id="{5705FBD5-26AC-407A-A7AA-7F9B9A461AC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82" name="Text 19">
          <a:extLst>
            <a:ext uri="{FF2B5EF4-FFF2-40B4-BE49-F238E27FC236}">
              <a16:creationId xmlns:a16="http://schemas.microsoft.com/office/drawing/2014/main" id="{648F2690-F5F5-4E9C-AB80-E747D04503E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83" name="Text 19">
          <a:extLst>
            <a:ext uri="{FF2B5EF4-FFF2-40B4-BE49-F238E27FC236}">
              <a16:creationId xmlns:a16="http://schemas.microsoft.com/office/drawing/2014/main" id="{397F51C5-3C62-4D97-B2C0-AD454FD7154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84" name="Text 19">
          <a:extLst>
            <a:ext uri="{FF2B5EF4-FFF2-40B4-BE49-F238E27FC236}">
              <a16:creationId xmlns:a16="http://schemas.microsoft.com/office/drawing/2014/main" id="{77E1C6ED-1252-4ED6-B82C-C5A01BFDF5F1}"/>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85" name="Text 19">
          <a:extLst>
            <a:ext uri="{FF2B5EF4-FFF2-40B4-BE49-F238E27FC236}">
              <a16:creationId xmlns:a16="http://schemas.microsoft.com/office/drawing/2014/main" id="{660BB831-CCD4-4EAE-878D-F63E3A7A45F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86" name="Text 19">
          <a:extLst>
            <a:ext uri="{FF2B5EF4-FFF2-40B4-BE49-F238E27FC236}">
              <a16:creationId xmlns:a16="http://schemas.microsoft.com/office/drawing/2014/main" id="{14DD3CC0-0FAC-4739-99D7-E3F502864B06}"/>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87" name="Text 19">
          <a:extLst>
            <a:ext uri="{FF2B5EF4-FFF2-40B4-BE49-F238E27FC236}">
              <a16:creationId xmlns:a16="http://schemas.microsoft.com/office/drawing/2014/main" id="{98AC6F38-E1A2-41D1-A149-F5D1DF9E4E0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88" name="Text 19">
          <a:extLst>
            <a:ext uri="{FF2B5EF4-FFF2-40B4-BE49-F238E27FC236}">
              <a16:creationId xmlns:a16="http://schemas.microsoft.com/office/drawing/2014/main" id="{88E97D60-5C05-40D9-95A9-4E5EA476B39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89" name="Text 19">
          <a:extLst>
            <a:ext uri="{FF2B5EF4-FFF2-40B4-BE49-F238E27FC236}">
              <a16:creationId xmlns:a16="http://schemas.microsoft.com/office/drawing/2014/main" id="{57866971-927F-4E22-B959-D79A06972BE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90" name="Text 19">
          <a:extLst>
            <a:ext uri="{FF2B5EF4-FFF2-40B4-BE49-F238E27FC236}">
              <a16:creationId xmlns:a16="http://schemas.microsoft.com/office/drawing/2014/main" id="{C97C68B7-DAC9-4C63-A96E-9759D8E9094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91" name="Text 19">
          <a:extLst>
            <a:ext uri="{FF2B5EF4-FFF2-40B4-BE49-F238E27FC236}">
              <a16:creationId xmlns:a16="http://schemas.microsoft.com/office/drawing/2014/main" id="{BEA9E080-264B-4941-B88B-20137737102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92" name="Text 19">
          <a:extLst>
            <a:ext uri="{FF2B5EF4-FFF2-40B4-BE49-F238E27FC236}">
              <a16:creationId xmlns:a16="http://schemas.microsoft.com/office/drawing/2014/main" id="{D7F1DD8C-74D4-49BE-B9AB-3CC855C2E7FA}"/>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93" name="Text 19">
          <a:extLst>
            <a:ext uri="{FF2B5EF4-FFF2-40B4-BE49-F238E27FC236}">
              <a16:creationId xmlns:a16="http://schemas.microsoft.com/office/drawing/2014/main" id="{DE8750D2-CE4C-4197-B2AD-5DDE0CCCC99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94" name="Text 19">
          <a:extLst>
            <a:ext uri="{FF2B5EF4-FFF2-40B4-BE49-F238E27FC236}">
              <a16:creationId xmlns:a16="http://schemas.microsoft.com/office/drawing/2014/main" id="{1249CAE5-1C64-4B9A-B19F-B46096A342E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95" name="Text 19">
          <a:extLst>
            <a:ext uri="{FF2B5EF4-FFF2-40B4-BE49-F238E27FC236}">
              <a16:creationId xmlns:a16="http://schemas.microsoft.com/office/drawing/2014/main" id="{31F8AC34-837B-4685-B4C0-BA0944F7697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96" name="Text 19">
          <a:extLst>
            <a:ext uri="{FF2B5EF4-FFF2-40B4-BE49-F238E27FC236}">
              <a16:creationId xmlns:a16="http://schemas.microsoft.com/office/drawing/2014/main" id="{BAEE9DCC-3586-4601-822A-0B74FEB3C7C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97" name="Text 19">
          <a:extLst>
            <a:ext uri="{FF2B5EF4-FFF2-40B4-BE49-F238E27FC236}">
              <a16:creationId xmlns:a16="http://schemas.microsoft.com/office/drawing/2014/main" id="{5D467522-6763-41E7-8946-F2009DB5EC3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98" name="Text 19">
          <a:extLst>
            <a:ext uri="{FF2B5EF4-FFF2-40B4-BE49-F238E27FC236}">
              <a16:creationId xmlns:a16="http://schemas.microsoft.com/office/drawing/2014/main" id="{BC9ADBCA-C2CB-4DF4-9AF8-F1CAF3B0B241}"/>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699" name="Text 19">
          <a:extLst>
            <a:ext uri="{FF2B5EF4-FFF2-40B4-BE49-F238E27FC236}">
              <a16:creationId xmlns:a16="http://schemas.microsoft.com/office/drawing/2014/main" id="{CF41A757-16F2-4C0C-A4DE-1B8C8DC490D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00" name="Text 19">
          <a:extLst>
            <a:ext uri="{FF2B5EF4-FFF2-40B4-BE49-F238E27FC236}">
              <a16:creationId xmlns:a16="http://schemas.microsoft.com/office/drawing/2014/main" id="{13EDED97-5D9A-4902-9306-526AB2AA07E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01" name="Text 19">
          <a:extLst>
            <a:ext uri="{FF2B5EF4-FFF2-40B4-BE49-F238E27FC236}">
              <a16:creationId xmlns:a16="http://schemas.microsoft.com/office/drawing/2014/main" id="{169179B0-A870-4EEE-86FE-6D196DE5870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02" name="Text 19">
          <a:extLst>
            <a:ext uri="{FF2B5EF4-FFF2-40B4-BE49-F238E27FC236}">
              <a16:creationId xmlns:a16="http://schemas.microsoft.com/office/drawing/2014/main" id="{82981538-74A2-4F13-B164-D471264D2E8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03" name="Text 19">
          <a:extLst>
            <a:ext uri="{FF2B5EF4-FFF2-40B4-BE49-F238E27FC236}">
              <a16:creationId xmlns:a16="http://schemas.microsoft.com/office/drawing/2014/main" id="{CA7A899D-C022-4597-ABC2-D7B20BD9F79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04" name="Text 19">
          <a:extLst>
            <a:ext uri="{FF2B5EF4-FFF2-40B4-BE49-F238E27FC236}">
              <a16:creationId xmlns:a16="http://schemas.microsoft.com/office/drawing/2014/main" id="{B17F5D15-FDB5-4A51-B804-9E21F64F854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05" name="Text 19">
          <a:extLst>
            <a:ext uri="{FF2B5EF4-FFF2-40B4-BE49-F238E27FC236}">
              <a16:creationId xmlns:a16="http://schemas.microsoft.com/office/drawing/2014/main" id="{8ED53FFA-0390-4D4D-88B8-415CA93D928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06" name="Text 19">
          <a:extLst>
            <a:ext uri="{FF2B5EF4-FFF2-40B4-BE49-F238E27FC236}">
              <a16:creationId xmlns:a16="http://schemas.microsoft.com/office/drawing/2014/main" id="{519C8FA2-B5CB-4E1E-AD70-C95531E13613}"/>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07" name="Text 19">
          <a:extLst>
            <a:ext uri="{FF2B5EF4-FFF2-40B4-BE49-F238E27FC236}">
              <a16:creationId xmlns:a16="http://schemas.microsoft.com/office/drawing/2014/main" id="{4DC088B0-4551-4236-B527-D18CCF329B7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08" name="Text 19">
          <a:extLst>
            <a:ext uri="{FF2B5EF4-FFF2-40B4-BE49-F238E27FC236}">
              <a16:creationId xmlns:a16="http://schemas.microsoft.com/office/drawing/2014/main" id="{A5E73D77-7B72-48F4-9FE7-871C5A1C55D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09" name="Text 19">
          <a:extLst>
            <a:ext uri="{FF2B5EF4-FFF2-40B4-BE49-F238E27FC236}">
              <a16:creationId xmlns:a16="http://schemas.microsoft.com/office/drawing/2014/main" id="{2843E986-ACF7-4605-AFDD-B000CA40B36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10" name="Text 19">
          <a:extLst>
            <a:ext uri="{FF2B5EF4-FFF2-40B4-BE49-F238E27FC236}">
              <a16:creationId xmlns:a16="http://schemas.microsoft.com/office/drawing/2014/main" id="{BD4FEC8E-9E5A-4D5F-9918-2579B1A5A8E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11" name="Text 19">
          <a:extLst>
            <a:ext uri="{FF2B5EF4-FFF2-40B4-BE49-F238E27FC236}">
              <a16:creationId xmlns:a16="http://schemas.microsoft.com/office/drawing/2014/main" id="{8FBF4129-1E74-4D9E-9CFA-D1777D1B7BE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12" name="Text 19">
          <a:extLst>
            <a:ext uri="{FF2B5EF4-FFF2-40B4-BE49-F238E27FC236}">
              <a16:creationId xmlns:a16="http://schemas.microsoft.com/office/drawing/2014/main" id="{D51E4F3E-953E-4174-87CB-02DA5FC7AACB}"/>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13" name="Text 19">
          <a:extLst>
            <a:ext uri="{FF2B5EF4-FFF2-40B4-BE49-F238E27FC236}">
              <a16:creationId xmlns:a16="http://schemas.microsoft.com/office/drawing/2014/main" id="{4B188F70-4236-400A-9F21-8A64A69FD88B}"/>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14" name="Text 19">
          <a:extLst>
            <a:ext uri="{FF2B5EF4-FFF2-40B4-BE49-F238E27FC236}">
              <a16:creationId xmlns:a16="http://schemas.microsoft.com/office/drawing/2014/main" id="{8339D0EB-EB9C-49CD-8872-58971CDAAB7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15" name="Text 19">
          <a:extLst>
            <a:ext uri="{FF2B5EF4-FFF2-40B4-BE49-F238E27FC236}">
              <a16:creationId xmlns:a16="http://schemas.microsoft.com/office/drawing/2014/main" id="{1549CA3A-0028-4E23-AFE7-01717B79CF0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16" name="Text 19">
          <a:extLst>
            <a:ext uri="{FF2B5EF4-FFF2-40B4-BE49-F238E27FC236}">
              <a16:creationId xmlns:a16="http://schemas.microsoft.com/office/drawing/2014/main" id="{0822FF39-A580-4611-BEA1-80A0176C49FA}"/>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17" name="Text 19">
          <a:extLst>
            <a:ext uri="{FF2B5EF4-FFF2-40B4-BE49-F238E27FC236}">
              <a16:creationId xmlns:a16="http://schemas.microsoft.com/office/drawing/2014/main" id="{316357D0-07EA-4987-9EE0-9C389419FE4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18" name="Text 19">
          <a:extLst>
            <a:ext uri="{FF2B5EF4-FFF2-40B4-BE49-F238E27FC236}">
              <a16:creationId xmlns:a16="http://schemas.microsoft.com/office/drawing/2014/main" id="{2F7F1E27-1255-417A-9D60-A5606AD5216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19" name="Text 19">
          <a:extLst>
            <a:ext uri="{FF2B5EF4-FFF2-40B4-BE49-F238E27FC236}">
              <a16:creationId xmlns:a16="http://schemas.microsoft.com/office/drawing/2014/main" id="{5814B53D-C989-4C18-8385-D87DABABD45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20" name="Text 19">
          <a:extLst>
            <a:ext uri="{FF2B5EF4-FFF2-40B4-BE49-F238E27FC236}">
              <a16:creationId xmlns:a16="http://schemas.microsoft.com/office/drawing/2014/main" id="{5EE5F3FA-9984-43C5-A2BD-C704AE8A5AA6}"/>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21" name="Text 19">
          <a:extLst>
            <a:ext uri="{FF2B5EF4-FFF2-40B4-BE49-F238E27FC236}">
              <a16:creationId xmlns:a16="http://schemas.microsoft.com/office/drawing/2014/main" id="{69A2FB46-F59C-4147-9DBC-B5050588205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22" name="Text 19">
          <a:extLst>
            <a:ext uri="{FF2B5EF4-FFF2-40B4-BE49-F238E27FC236}">
              <a16:creationId xmlns:a16="http://schemas.microsoft.com/office/drawing/2014/main" id="{5FFCEBE9-9234-42A2-BAFE-BA3D77B1C4D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23" name="Text 19">
          <a:extLst>
            <a:ext uri="{FF2B5EF4-FFF2-40B4-BE49-F238E27FC236}">
              <a16:creationId xmlns:a16="http://schemas.microsoft.com/office/drawing/2014/main" id="{01930A9F-83D4-46BC-A31F-BE5AB6B91C9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24" name="Text 19">
          <a:extLst>
            <a:ext uri="{FF2B5EF4-FFF2-40B4-BE49-F238E27FC236}">
              <a16:creationId xmlns:a16="http://schemas.microsoft.com/office/drawing/2014/main" id="{C652FAAC-456B-4329-A0D9-E209001E01D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25" name="Text 19">
          <a:extLst>
            <a:ext uri="{FF2B5EF4-FFF2-40B4-BE49-F238E27FC236}">
              <a16:creationId xmlns:a16="http://schemas.microsoft.com/office/drawing/2014/main" id="{8871E28F-8340-4E58-BBDF-ABB5D4853DE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26" name="Text 19">
          <a:extLst>
            <a:ext uri="{FF2B5EF4-FFF2-40B4-BE49-F238E27FC236}">
              <a16:creationId xmlns:a16="http://schemas.microsoft.com/office/drawing/2014/main" id="{8472AE4F-7E21-4236-B1D2-007A5021684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27" name="Text 19">
          <a:extLst>
            <a:ext uri="{FF2B5EF4-FFF2-40B4-BE49-F238E27FC236}">
              <a16:creationId xmlns:a16="http://schemas.microsoft.com/office/drawing/2014/main" id="{3B314B4D-0DDF-4FFE-B62E-4F18FEC4223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28" name="Text 19">
          <a:extLst>
            <a:ext uri="{FF2B5EF4-FFF2-40B4-BE49-F238E27FC236}">
              <a16:creationId xmlns:a16="http://schemas.microsoft.com/office/drawing/2014/main" id="{DD561985-D399-403F-9D9D-81C9DCE7F83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29" name="Text 19">
          <a:extLst>
            <a:ext uri="{FF2B5EF4-FFF2-40B4-BE49-F238E27FC236}">
              <a16:creationId xmlns:a16="http://schemas.microsoft.com/office/drawing/2014/main" id="{DD421DA6-6037-4D16-8DF2-2CD2C49B9AB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30" name="Text 19">
          <a:extLst>
            <a:ext uri="{FF2B5EF4-FFF2-40B4-BE49-F238E27FC236}">
              <a16:creationId xmlns:a16="http://schemas.microsoft.com/office/drawing/2014/main" id="{9215401A-421C-479F-B4BD-49D2628B991B}"/>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31" name="Text 19">
          <a:extLst>
            <a:ext uri="{FF2B5EF4-FFF2-40B4-BE49-F238E27FC236}">
              <a16:creationId xmlns:a16="http://schemas.microsoft.com/office/drawing/2014/main" id="{2489F7A6-A0B2-435C-9A17-6CF13644D95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32" name="Text 19">
          <a:extLst>
            <a:ext uri="{FF2B5EF4-FFF2-40B4-BE49-F238E27FC236}">
              <a16:creationId xmlns:a16="http://schemas.microsoft.com/office/drawing/2014/main" id="{6ACAF97B-02EA-498A-B74F-398E4872EA4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33" name="Text 19">
          <a:extLst>
            <a:ext uri="{FF2B5EF4-FFF2-40B4-BE49-F238E27FC236}">
              <a16:creationId xmlns:a16="http://schemas.microsoft.com/office/drawing/2014/main" id="{769DC111-D6B1-4358-A796-3D020BA1BBF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34" name="Text 19">
          <a:extLst>
            <a:ext uri="{FF2B5EF4-FFF2-40B4-BE49-F238E27FC236}">
              <a16:creationId xmlns:a16="http://schemas.microsoft.com/office/drawing/2014/main" id="{0D20B88A-18D3-4257-BDC0-6284E62C220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35" name="Text 19">
          <a:extLst>
            <a:ext uri="{FF2B5EF4-FFF2-40B4-BE49-F238E27FC236}">
              <a16:creationId xmlns:a16="http://schemas.microsoft.com/office/drawing/2014/main" id="{6F6854B7-3814-4DF6-9E63-7DF9C7954F6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36" name="Text 19">
          <a:extLst>
            <a:ext uri="{FF2B5EF4-FFF2-40B4-BE49-F238E27FC236}">
              <a16:creationId xmlns:a16="http://schemas.microsoft.com/office/drawing/2014/main" id="{F9C99479-DE3C-4CCA-9867-B682CE6F494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37" name="Text 19">
          <a:extLst>
            <a:ext uri="{FF2B5EF4-FFF2-40B4-BE49-F238E27FC236}">
              <a16:creationId xmlns:a16="http://schemas.microsoft.com/office/drawing/2014/main" id="{8C99D2F9-BF81-4231-AF7C-36D52A72627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38" name="Text 19">
          <a:extLst>
            <a:ext uri="{FF2B5EF4-FFF2-40B4-BE49-F238E27FC236}">
              <a16:creationId xmlns:a16="http://schemas.microsoft.com/office/drawing/2014/main" id="{4442BBF4-522E-43AF-8E9B-0C6FDFA8726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39" name="Text 19">
          <a:extLst>
            <a:ext uri="{FF2B5EF4-FFF2-40B4-BE49-F238E27FC236}">
              <a16:creationId xmlns:a16="http://schemas.microsoft.com/office/drawing/2014/main" id="{99A9B7D6-40ED-472D-91E1-1DCF9258E5C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40" name="Text 19">
          <a:extLst>
            <a:ext uri="{FF2B5EF4-FFF2-40B4-BE49-F238E27FC236}">
              <a16:creationId xmlns:a16="http://schemas.microsoft.com/office/drawing/2014/main" id="{A578A985-982F-4672-A02D-7A26EDFE0F67}"/>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41" name="Text 19">
          <a:extLst>
            <a:ext uri="{FF2B5EF4-FFF2-40B4-BE49-F238E27FC236}">
              <a16:creationId xmlns:a16="http://schemas.microsoft.com/office/drawing/2014/main" id="{BE19F7ED-77D7-4546-89C0-44C528188B8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42" name="Text 19">
          <a:extLst>
            <a:ext uri="{FF2B5EF4-FFF2-40B4-BE49-F238E27FC236}">
              <a16:creationId xmlns:a16="http://schemas.microsoft.com/office/drawing/2014/main" id="{B8A667AC-FD3B-49E5-AA96-29BAE0CC70B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43" name="Text 19">
          <a:extLst>
            <a:ext uri="{FF2B5EF4-FFF2-40B4-BE49-F238E27FC236}">
              <a16:creationId xmlns:a16="http://schemas.microsoft.com/office/drawing/2014/main" id="{E11C2C7A-647F-4C7B-93AE-882748B73D2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44" name="Text 19">
          <a:extLst>
            <a:ext uri="{FF2B5EF4-FFF2-40B4-BE49-F238E27FC236}">
              <a16:creationId xmlns:a16="http://schemas.microsoft.com/office/drawing/2014/main" id="{22EEC671-A269-4669-B1B2-7653E8E6448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45" name="Text 19">
          <a:extLst>
            <a:ext uri="{FF2B5EF4-FFF2-40B4-BE49-F238E27FC236}">
              <a16:creationId xmlns:a16="http://schemas.microsoft.com/office/drawing/2014/main" id="{7B938E48-DD19-4EE3-A289-4F50DF73B1F3}"/>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46" name="Text 19">
          <a:extLst>
            <a:ext uri="{FF2B5EF4-FFF2-40B4-BE49-F238E27FC236}">
              <a16:creationId xmlns:a16="http://schemas.microsoft.com/office/drawing/2014/main" id="{A69EDB3A-FE7D-4CCD-A272-84E26E975BE1}"/>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47" name="Text 19">
          <a:extLst>
            <a:ext uri="{FF2B5EF4-FFF2-40B4-BE49-F238E27FC236}">
              <a16:creationId xmlns:a16="http://schemas.microsoft.com/office/drawing/2014/main" id="{D3DFB9F3-14E7-4A58-9509-09607E5BE1B7}"/>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48" name="Text 19">
          <a:extLst>
            <a:ext uri="{FF2B5EF4-FFF2-40B4-BE49-F238E27FC236}">
              <a16:creationId xmlns:a16="http://schemas.microsoft.com/office/drawing/2014/main" id="{E0091256-A598-4999-BF17-AC45778C710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49" name="Text 19">
          <a:extLst>
            <a:ext uri="{FF2B5EF4-FFF2-40B4-BE49-F238E27FC236}">
              <a16:creationId xmlns:a16="http://schemas.microsoft.com/office/drawing/2014/main" id="{06C0D522-CAD4-4045-97D2-D32624700C4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50" name="Text 19">
          <a:extLst>
            <a:ext uri="{FF2B5EF4-FFF2-40B4-BE49-F238E27FC236}">
              <a16:creationId xmlns:a16="http://schemas.microsoft.com/office/drawing/2014/main" id="{4AA170CC-37A6-4185-9C7C-C3BA8008AF8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51" name="Text 19">
          <a:extLst>
            <a:ext uri="{FF2B5EF4-FFF2-40B4-BE49-F238E27FC236}">
              <a16:creationId xmlns:a16="http://schemas.microsoft.com/office/drawing/2014/main" id="{86ABEB28-26AC-4978-BBC8-4B8A6C3B550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52" name="Text 19">
          <a:extLst>
            <a:ext uri="{FF2B5EF4-FFF2-40B4-BE49-F238E27FC236}">
              <a16:creationId xmlns:a16="http://schemas.microsoft.com/office/drawing/2014/main" id="{10433DBB-5B87-41F7-BE78-C0B8CDD517F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53" name="Text 19">
          <a:extLst>
            <a:ext uri="{FF2B5EF4-FFF2-40B4-BE49-F238E27FC236}">
              <a16:creationId xmlns:a16="http://schemas.microsoft.com/office/drawing/2014/main" id="{90B186DB-70DA-41F6-8ED3-6B51C91811D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54" name="Text 19">
          <a:extLst>
            <a:ext uri="{FF2B5EF4-FFF2-40B4-BE49-F238E27FC236}">
              <a16:creationId xmlns:a16="http://schemas.microsoft.com/office/drawing/2014/main" id="{E7FD85F8-A18E-4334-AA32-6C370BE3E20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55" name="Text 19">
          <a:extLst>
            <a:ext uri="{FF2B5EF4-FFF2-40B4-BE49-F238E27FC236}">
              <a16:creationId xmlns:a16="http://schemas.microsoft.com/office/drawing/2014/main" id="{50DBA9CF-C5FA-4DD2-8B5C-939EC60D5693}"/>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56" name="Text 19">
          <a:extLst>
            <a:ext uri="{FF2B5EF4-FFF2-40B4-BE49-F238E27FC236}">
              <a16:creationId xmlns:a16="http://schemas.microsoft.com/office/drawing/2014/main" id="{4304F084-A1EC-4333-8DE0-3A6E91533CD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57" name="Text 19">
          <a:extLst>
            <a:ext uri="{FF2B5EF4-FFF2-40B4-BE49-F238E27FC236}">
              <a16:creationId xmlns:a16="http://schemas.microsoft.com/office/drawing/2014/main" id="{27FCF881-B8B9-4281-87A6-726AB95EDC26}"/>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58" name="Text 19">
          <a:extLst>
            <a:ext uri="{FF2B5EF4-FFF2-40B4-BE49-F238E27FC236}">
              <a16:creationId xmlns:a16="http://schemas.microsoft.com/office/drawing/2014/main" id="{B1174761-51A5-43F1-8629-CB6D80A974F3}"/>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59" name="Text 19">
          <a:extLst>
            <a:ext uri="{FF2B5EF4-FFF2-40B4-BE49-F238E27FC236}">
              <a16:creationId xmlns:a16="http://schemas.microsoft.com/office/drawing/2014/main" id="{B7CE2D96-EB54-4357-A43C-CC163B40313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60" name="Text 19">
          <a:extLst>
            <a:ext uri="{FF2B5EF4-FFF2-40B4-BE49-F238E27FC236}">
              <a16:creationId xmlns:a16="http://schemas.microsoft.com/office/drawing/2014/main" id="{B498888F-7CF3-449C-B0C9-6089976FB60B}"/>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61" name="Text 19">
          <a:extLst>
            <a:ext uri="{FF2B5EF4-FFF2-40B4-BE49-F238E27FC236}">
              <a16:creationId xmlns:a16="http://schemas.microsoft.com/office/drawing/2014/main" id="{C198BD50-3086-41B9-94BE-8468128A3CA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62" name="Text 19">
          <a:extLst>
            <a:ext uri="{FF2B5EF4-FFF2-40B4-BE49-F238E27FC236}">
              <a16:creationId xmlns:a16="http://schemas.microsoft.com/office/drawing/2014/main" id="{D36476B1-252B-4C21-8D7A-ED759D29C8B1}"/>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63" name="Text 19">
          <a:extLst>
            <a:ext uri="{FF2B5EF4-FFF2-40B4-BE49-F238E27FC236}">
              <a16:creationId xmlns:a16="http://schemas.microsoft.com/office/drawing/2014/main" id="{A50C418C-916C-436B-B97A-BAAD32D925A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64" name="Text 19">
          <a:extLst>
            <a:ext uri="{FF2B5EF4-FFF2-40B4-BE49-F238E27FC236}">
              <a16:creationId xmlns:a16="http://schemas.microsoft.com/office/drawing/2014/main" id="{47493F0B-B202-407A-898F-BF07B9C94F5A}"/>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65" name="Text 19">
          <a:extLst>
            <a:ext uri="{FF2B5EF4-FFF2-40B4-BE49-F238E27FC236}">
              <a16:creationId xmlns:a16="http://schemas.microsoft.com/office/drawing/2014/main" id="{6483ACA0-4257-4E2D-8BBC-4E4106B95BA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66" name="Text 19">
          <a:extLst>
            <a:ext uri="{FF2B5EF4-FFF2-40B4-BE49-F238E27FC236}">
              <a16:creationId xmlns:a16="http://schemas.microsoft.com/office/drawing/2014/main" id="{C48919E1-3360-47AA-A4A5-E5DBDDDCA9D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67" name="Text 19">
          <a:extLst>
            <a:ext uri="{FF2B5EF4-FFF2-40B4-BE49-F238E27FC236}">
              <a16:creationId xmlns:a16="http://schemas.microsoft.com/office/drawing/2014/main" id="{B8D6FD32-6BA7-4D99-AF01-11EDB9381E9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68" name="Text 19">
          <a:extLst>
            <a:ext uri="{FF2B5EF4-FFF2-40B4-BE49-F238E27FC236}">
              <a16:creationId xmlns:a16="http://schemas.microsoft.com/office/drawing/2014/main" id="{C6210837-FB34-4CFB-9F47-C892FE1F1D2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69" name="Text 19">
          <a:extLst>
            <a:ext uri="{FF2B5EF4-FFF2-40B4-BE49-F238E27FC236}">
              <a16:creationId xmlns:a16="http://schemas.microsoft.com/office/drawing/2014/main" id="{342BB394-ADDC-478F-856E-D1C36E92E30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70" name="Text 19">
          <a:extLst>
            <a:ext uri="{FF2B5EF4-FFF2-40B4-BE49-F238E27FC236}">
              <a16:creationId xmlns:a16="http://schemas.microsoft.com/office/drawing/2014/main" id="{494C8E81-9346-4DD5-A69A-AB6B850072D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71" name="Text 19">
          <a:extLst>
            <a:ext uri="{FF2B5EF4-FFF2-40B4-BE49-F238E27FC236}">
              <a16:creationId xmlns:a16="http://schemas.microsoft.com/office/drawing/2014/main" id="{810AD913-A8D7-4EED-BC77-BE663203FD9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72" name="Text 19">
          <a:extLst>
            <a:ext uri="{FF2B5EF4-FFF2-40B4-BE49-F238E27FC236}">
              <a16:creationId xmlns:a16="http://schemas.microsoft.com/office/drawing/2014/main" id="{5B3F4DBA-08E3-45A2-B15A-2AD48C91F8F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73" name="Text 19">
          <a:extLst>
            <a:ext uri="{FF2B5EF4-FFF2-40B4-BE49-F238E27FC236}">
              <a16:creationId xmlns:a16="http://schemas.microsoft.com/office/drawing/2014/main" id="{B10A65D3-DF31-4F1A-81B2-618668CC38F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74" name="Text 19">
          <a:extLst>
            <a:ext uri="{FF2B5EF4-FFF2-40B4-BE49-F238E27FC236}">
              <a16:creationId xmlns:a16="http://schemas.microsoft.com/office/drawing/2014/main" id="{E1AFBB3F-6360-48D4-995F-F8DE9490175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75" name="Text 19">
          <a:extLst>
            <a:ext uri="{FF2B5EF4-FFF2-40B4-BE49-F238E27FC236}">
              <a16:creationId xmlns:a16="http://schemas.microsoft.com/office/drawing/2014/main" id="{B946A30D-3A9D-4539-97E9-04717B796D8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76" name="Text 19">
          <a:extLst>
            <a:ext uri="{FF2B5EF4-FFF2-40B4-BE49-F238E27FC236}">
              <a16:creationId xmlns:a16="http://schemas.microsoft.com/office/drawing/2014/main" id="{FCD86E24-E8C0-4240-8D93-54BB11FCDE6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77" name="Text 19">
          <a:extLst>
            <a:ext uri="{FF2B5EF4-FFF2-40B4-BE49-F238E27FC236}">
              <a16:creationId xmlns:a16="http://schemas.microsoft.com/office/drawing/2014/main" id="{B4AF8616-9626-4C9A-BE5C-6CF722E0E217}"/>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78" name="Text 19">
          <a:extLst>
            <a:ext uri="{FF2B5EF4-FFF2-40B4-BE49-F238E27FC236}">
              <a16:creationId xmlns:a16="http://schemas.microsoft.com/office/drawing/2014/main" id="{4B4C6252-CBF6-4E4E-8CE5-E5A6542CEC37}"/>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79" name="Text 19">
          <a:extLst>
            <a:ext uri="{FF2B5EF4-FFF2-40B4-BE49-F238E27FC236}">
              <a16:creationId xmlns:a16="http://schemas.microsoft.com/office/drawing/2014/main" id="{37701168-3C36-452F-8A17-777164B4491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54050" cy="31750"/>
    <xdr:sp macro="" textlink="">
      <xdr:nvSpPr>
        <xdr:cNvPr id="8780" name="Text 19">
          <a:extLst>
            <a:ext uri="{FF2B5EF4-FFF2-40B4-BE49-F238E27FC236}">
              <a16:creationId xmlns:a16="http://schemas.microsoft.com/office/drawing/2014/main" id="{3310B37C-6CB8-4DDD-9E9D-3674A4AEEF9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01" name="Text 19">
          <a:extLst>
            <a:ext uri="{FF2B5EF4-FFF2-40B4-BE49-F238E27FC236}">
              <a16:creationId xmlns:a16="http://schemas.microsoft.com/office/drawing/2014/main" id="{5EF2DFC6-CB5B-4F57-8394-A3205826C82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02" name="Text 19">
          <a:extLst>
            <a:ext uri="{FF2B5EF4-FFF2-40B4-BE49-F238E27FC236}">
              <a16:creationId xmlns:a16="http://schemas.microsoft.com/office/drawing/2014/main" id="{BCD283F5-27D9-4840-8831-75141DEE3FE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03" name="Text 19">
          <a:extLst>
            <a:ext uri="{FF2B5EF4-FFF2-40B4-BE49-F238E27FC236}">
              <a16:creationId xmlns:a16="http://schemas.microsoft.com/office/drawing/2014/main" id="{B4C204E2-01E0-4FAD-B576-5CC4C6DCC66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04" name="Text 19">
          <a:extLst>
            <a:ext uri="{FF2B5EF4-FFF2-40B4-BE49-F238E27FC236}">
              <a16:creationId xmlns:a16="http://schemas.microsoft.com/office/drawing/2014/main" id="{6D95B0B9-FD86-4E61-B013-4157EC0ABC9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05" name="Text 19">
          <a:extLst>
            <a:ext uri="{FF2B5EF4-FFF2-40B4-BE49-F238E27FC236}">
              <a16:creationId xmlns:a16="http://schemas.microsoft.com/office/drawing/2014/main" id="{734E9E57-D9F1-4860-8B44-C9695B3B854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06" name="Text 19">
          <a:extLst>
            <a:ext uri="{FF2B5EF4-FFF2-40B4-BE49-F238E27FC236}">
              <a16:creationId xmlns:a16="http://schemas.microsoft.com/office/drawing/2014/main" id="{C026F501-DFFF-43B5-8475-C5160833DA4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07" name="Text 19">
          <a:extLst>
            <a:ext uri="{FF2B5EF4-FFF2-40B4-BE49-F238E27FC236}">
              <a16:creationId xmlns:a16="http://schemas.microsoft.com/office/drawing/2014/main" id="{4537F445-6ED3-4DBD-806A-CA580CBA608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08" name="Text 19">
          <a:extLst>
            <a:ext uri="{FF2B5EF4-FFF2-40B4-BE49-F238E27FC236}">
              <a16:creationId xmlns:a16="http://schemas.microsoft.com/office/drawing/2014/main" id="{0820F6E4-C2B8-48B3-8C4D-7F90C96DC20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09" name="Text 19">
          <a:extLst>
            <a:ext uri="{FF2B5EF4-FFF2-40B4-BE49-F238E27FC236}">
              <a16:creationId xmlns:a16="http://schemas.microsoft.com/office/drawing/2014/main" id="{D9CDF767-5B62-407A-9962-3300D798435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10" name="Text 19">
          <a:extLst>
            <a:ext uri="{FF2B5EF4-FFF2-40B4-BE49-F238E27FC236}">
              <a16:creationId xmlns:a16="http://schemas.microsoft.com/office/drawing/2014/main" id="{58599EE6-80EE-4E22-B0E3-59848C7A2E0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11" name="Text 19">
          <a:extLst>
            <a:ext uri="{FF2B5EF4-FFF2-40B4-BE49-F238E27FC236}">
              <a16:creationId xmlns:a16="http://schemas.microsoft.com/office/drawing/2014/main" id="{1CCB6D6A-2637-4535-B053-8D77827A220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12" name="Text 19">
          <a:extLst>
            <a:ext uri="{FF2B5EF4-FFF2-40B4-BE49-F238E27FC236}">
              <a16:creationId xmlns:a16="http://schemas.microsoft.com/office/drawing/2014/main" id="{04A27E89-CAED-40CC-9358-C46403BA3FE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13" name="Text 19">
          <a:extLst>
            <a:ext uri="{FF2B5EF4-FFF2-40B4-BE49-F238E27FC236}">
              <a16:creationId xmlns:a16="http://schemas.microsoft.com/office/drawing/2014/main" id="{E1257972-B035-48D4-B298-44A8B41F159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14" name="Text 19">
          <a:extLst>
            <a:ext uri="{FF2B5EF4-FFF2-40B4-BE49-F238E27FC236}">
              <a16:creationId xmlns:a16="http://schemas.microsoft.com/office/drawing/2014/main" id="{4E0C0F88-F5D6-4544-ABC5-9972D60D5AE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15" name="Text 19">
          <a:extLst>
            <a:ext uri="{FF2B5EF4-FFF2-40B4-BE49-F238E27FC236}">
              <a16:creationId xmlns:a16="http://schemas.microsoft.com/office/drawing/2014/main" id="{E487AFE7-23B0-4C74-801F-8FDE6BD90A2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16" name="Text 19">
          <a:extLst>
            <a:ext uri="{FF2B5EF4-FFF2-40B4-BE49-F238E27FC236}">
              <a16:creationId xmlns:a16="http://schemas.microsoft.com/office/drawing/2014/main" id="{D18E9CF4-9978-4542-9261-4B3994627E1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17" name="Text 19">
          <a:extLst>
            <a:ext uri="{FF2B5EF4-FFF2-40B4-BE49-F238E27FC236}">
              <a16:creationId xmlns:a16="http://schemas.microsoft.com/office/drawing/2014/main" id="{423FFC12-623D-425B-AB87-91BDB0BB58E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18" name="Text 19">
          <a:extLst>
            <a:ext uri="{FF2B5EF4-FFF2-40B4-BE49-F238E27FC236}">
              <a16:creationId xmlns:a16="http://schemas.microsoft.com/office/drawing/2014/main" id="{5FFC261D-06C6-4ABB-AD65-0C5967D95B1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19" name="Text 19">
          <a:extLst>
            <a:ext uri="{FF2B5EF4-FFF2-40B4-BE49-F238E27FC236}">
              <a16:creationId xmlns:a16="http://schemas.microsoft.com/office/drawing/2014/main" id="{A9281246-4DBE-4C89-A6A1-E6364FC3DD0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20" name="Text 19">
          <a:extLst>
            <a:ext uri="{FF2B5EF4-FFF2-40B4-BE49-F238E27FC236}">
              <a16:creationId xmlns:a16="http://schemas.microsoft.com/office/drawing/2014/main" id="{7003A27F-2176-4643-A87C-BCCA001A08A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21" name="Text 19">
          <a:extLst>
            <a:ext uri="{FF2B5EF4-FFF2-40B4-BE49-F238E27FC236}">
              <a16:creationId xmlns:a16="http://schemas.microsoft.com/office/drawing/2014/main" id="{4B09E4AC-D8EE-425A-8EEA-74AA22F545E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22" name="Text 19">
          <a:extLst>
            <a:ext uri="{FF2B5EF4-FFF2-40B4-BE49-F238E27FC236}">
              <a16:creationId xmlns:a16="http://schemas.microsoft.com/office/drawing/2014/main" id="{E730D164-AB73-4C01-8871-93855E2E995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23" name="Text 19">
          <a:extLst>
            <a:ext uri="{FF2B5EF4-FFF2-40B4-BE49-F238E27FC236}">
              <a16:creationId xmlns:a16="http://schemas.microsoft.com/office/drawing/2014/main" id="{C5A09B58-EFDC-456D-85D7-9B450E18830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24" name="Text 19">
          <a:extLst>
            <a:ext uri="{FF2B5EF4-FFF2-40B4-BE49-F238E27FC236}">
              <a16:creationId xmlns:a16="http://schemas.microsoft.com/office/drawing/2014/main" id="{1594B969-65CB-4FF1-A021-A9737381463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25" name="Text 19">
          <a:extLst>
            <a:ext uri="{FF2B5EF4-FFF2-40B4-BE49-F238E27FC236}">
              <a16:creationId xmlns:a16="http://schemas.microsoft.com/office/drawing/2014/main" id="{7A5E3DFC-6E79-42DA-89D9-D063C379309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26" name="Text 19">
          <a:extLst>
            <a:ext uri="{FF2B5EF4-FFF2-40B4-BE49-F238E27FC236}">
              <a16:creationId xmlns:a16="http://schemas.microsoft.com/office/drawing/2014/main" id="{CD3A8504-8DB6-4F39-9AB8-DED95E84241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27" name="Text 19">
          <a:extLst>
            <a:ext uri="{FF2B5EF4-FFF2-40B4-BE49-F238E27FC236}">
              <a16:creationId xmlns:a16="http://schemas.microsoft.com/office/drawing/2014/main" id="{69866C28-FB88-4D98-9E7A-DD3A270ECF3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28" name="Text 19">
          <a:extLst>
            <a:ext uri="{FF2B5EF4-FFF2-40B4-BE49-F238E27FC236}">
              <a16:creationId xmlns:a16="http://schemas.microsoft.com/office/drawing/2014/main" id="{AB74FFEB-55C7-4D03-8C44-A1BB960AC38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29" name="Text 19">
          <a:extLst>
            <a:ext uri="{FF2B5EF4-FFF2-40B4-BE49-F238E27FC236}">
              <a16:creationId xmlns:a16="http://schemas.microsoft.com/office/drawing/2014/main" id="{7BC51DA4-95FB-4013-9B35-2DA6E8FC9C4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30" name="Text 19">
          <a:extLst>
            <a:ext uri="{FF2B5EF4-FFF2-40B4-BE49-F238E27FC236}">
              <a16:creationId xmlns:a16="http://schemas.microsoft.com/office/drawing/2014/main" id="{DDB5DF0D-86B6-42DC-A08F-8FD0E725122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31" name="Text 19">
          <a:extLst>
            <a:ext uri="{FF2B5EF4-FFF2-40B4-BE49-F238E27FC236}">
              <a16:creationId xmlns:a16="http://schemas.microsoft.com/office/drawing/2014/main" id="{020BC96B-C04E-4EB8-B4A9-219F9968AF9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32" name="Text 19">
          <a:extLst>
            <a:ext uri="{FF2B5EF4-FFF2-40B4-BE49-F238E27FC236}">
              <a16:creationId xmlns:a16="http://schemas.microsoft.com/office/drawing/2014/main" id="{32C95613-3C93-4590-A1DB-05765EA47BC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33" name="Text 19">
          <a:extLst>
            <a:ext uri="{FF2B5EF4-FFF2-40B4-BE49-F238E27FC236}">
              <a16:creationId xmlns:a16="http://schemas.microsoft.com/office/drawing/2014/main" id="{0E9732BF-4D66-4B95-9C8F-30D8811BAA4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34" name="Text 19">
          <a:extLst>
            <a:ext uri="{FF2B5EF4-FFF2-40B4-BE49-F238E27FC236}">
              <a16:creationId xmlns:a16="http://schemas.microsoft.com/office/drawing/2014/main" id="{69BEAA87-7245-4FE6-9F99-AD081FC6FDE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35" name="Text 19">
          <a:extLst>
            <a:ext uri="{FF2B5EF4-FFF2-40B4-BE49-F238E27FC236}">
              <a16:creationId xmlns:a16="http://schemas.microsoft.com/office/drawing/2014/main" id="{CA9C6D2A-1395-406E-AD4A-C5AC6FE5741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36" name="Text 19">
          <a:extLst>
            <a:ext uri="{FF2B5EF4-FFF2-40B4-BE49-F238E27FC236}">
              <a16:creationId xmlns:a16="http://schemas.microsoft.com/office/drawing/2014/main" id="{09000C9F-C080-4D1A-8B00-E6D55DCD8FF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37" name="Text 19">
          <a:extLst>
            <a:ext uri="{FF2B5EF4-FFF2-40B4-BE49-F238E27FC236}">
              <a16:creationId xmlns:a16="http://schemas.microsoft.com/office/drawing/2014/main" id="{11AB69E6-E257-4589-B9C0-FDB599D5DFF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38" name="Text 19">
          <a:extLst>
            <a:ext uri="{FF2B5EF4-FFF2-40B4-BE49-F238E27FC236}">
              <a16:creationId xmlns:a16="http://schemas.microsoft.com/office/drawing/2014/main" id="{9777B4BA-4FC4-42E1-BB1C-583AA31EE44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39" name="Text 19">
          <a:extLst>
            <a:ext uri="{FF2B5EF4-FFF2-40B4-BE49-F238E27FC236}">
              <a16:creationId xmlns:a16="http://schemas.microsoft.com/office/drawing/2014/main" id="{B26BB7F2-41E5-4E70-A2EF-DC20D0A2317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40" name="Text 19">
          <a:extLst>
            <a:ext uri="{FF2B5EF4-FFF2-40B4-BE49-F238E27FC236}">
              <a16:creationId xmlns:a16="http://schemas.microsoft.com/office/drawing/2014/main" id="{6127FCA7-61CA-4531-8BA2-AA7242DD846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41" name="Text 19">
          <a:extLst>
            <a:ext uri="{FF2B5EF4-FFF2-40B4-BE49-F238E27FC236}">
              <a16:creationId xmlns:a16="http://schemas.microsoft.com/office/drawing/2014/main" id="{C0DA4716-C198-4280-8C12-62F4ADFD750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42" name="Text 19">
          <a:extLst>
            <a:ext uri="{FF2B5EF4-FFF2-40B4-BE49-F238E27FC236}">
              <a16:creationId xmlns:a16="http://schemas.microsoft.com/office/drawing/2014/main" id="{717FE94B-95A2-409B-BACA-5502FB945FF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43" name="Text 19">
          <a:extLst>
            <a:ext uri="{FF2B5EF4-FFF2-40B4-BE49-F238E27FC236}">
              <a16:creationId xmlns:a16="http://schemas.microsoft.com/office/drawing/2014/main" id="{720CB2CE-6D1F-4D10-98E8-79D1665B397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44" name="Text 19">
          <a:extLst>
            <a:ext uri="{FF2B5EF4-FFF2-40B4-BE49-F238E27FC236}">
              <a16:creationId xmlns:a16="http://schemas.microsoft.com/office/drawing/2014/main" id="{4ED168E8-263F-4F86-AA0C-68F84DAD9E8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45" name="Text 19">
          <a:extLst>
            <a:ext uri="{FF2B5EF4-FFF2-40B4-BE49-F238E27FC236}">
              <a16:creationId xmlns:a16="http://schemas.microsoft.com/office/drawing/2014/main" id="{1F55D96C-87A7-4AF2-9775-CD2AD2AB5C1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46" name="Text 19">
          <a:extLst>
            <a:ext uri="{FF2B5EF4-FFF2-40B4-BE49-F238E27FC236}">
              <a16:creationId xmlns:a16="http://schemas.microsoft.com/office/drawing/2014/main" id="{C4EBD301-B5DA-47F6-A52D-CADFDEA5444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47" name="Text 19">
          <a:extLst>
            <a:ext uri="{FF2B5EF4-FFF2-40B4-BE49-F238E27FC236}">
              <a16:creationId xmlns:a16="http://schemas.microsoft.com/office/drawing/2014/main" id="{A3C1DDF9-BF98-485D-98B5-993686C062D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48" name="Text 19">
          <a:extLst>
            <a:ext uri="{FF2B5EF4-FFF2-40B4-BE49-F238E27FC236}">
              <a16:creationId xmlns:a16="http://schemas.microsoft.com/office/drawing/2014/main" id="{3B3E596E-3E62-4D1A-9A87-60D289CE726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49" name="Text 19">
          <a:extLst>
            <a:ext uri="{FF2B5EF4-FFF2-40B4-BE49-F238E27FC236}">
              <a16:creationId xmlns:a16="http://schemas.microsoft.com/office/drawing/2014/main" id="{35736338-F66C-45D0-BD91-5982D75C733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50" name="Text 19">
          <a:extLst>
            <a:ext uri="{FF2B5EF4-FFF2-40B4-BE49-F238E27FC236}">
              <a16:creationId xmlns:a16="http://schemas.microsoft.com/office/drawing/2014/main" id="{CE2049FF-511B-40A9-9167-B7BD64788E3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51" name="Text 19">
          <a:extLst>
            <a:ext uri="{FF2B5EF4-FFF2-40B4-BE49-F238E27FC236}">
              <a16:creationId xmlns:a16="http://schemas.microsoft.com/office/drawing/2014/main" id="{C6D4DD65-D9AF-43C6-91CB-1C9EBC057E8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52" name="Text 19">
          <a:extLst>
            <a:ext uri="{FF2B5EF4-FFF2-40B4-BE49-F238E27FC236}">
              <a16:creationId xmlns:a16="http://schemas.microsoft.com/office/drawing/2014/main" id="{58FA8443-B558-4AE0-AED1-C8DA334FF7A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53" name="Text 19">
          <a:extLst>
            <a:ext uri="{FF2B5EF4-FFF2-40B4-BE49-F238E27FC236}">
              <a16:creationId xmlns:a16="http://schemas.microsoft.com/office/drawing/2014/main" id="{7E1FD099-61AD-4F07-94FF-C251E8C373E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54" name="Text 19">
          <a:extLst>
            <a:ext uri="{FF2B5EF4-FFF2-40B4-BE49-F238E27FC236}">
              <a16:creationId xmlns:a16="http://schemas.microsoft.com/office/drawing/2014/main" id="{598385C6-273D-4475-92A1-CDF3E798170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55" name="Text 19">
          <a:extLst>
            <a:ext uri="{FF2B5EF4-FFF2-40B4-BE49-F238E27FC236}">
              <a16:creationId xmlns:a16="http://schemas.microsoft.com/office/drawing/2014/main" id="{47F2AB83-0F96-400C-A5CA-66B79DD270F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56" name="Text 19">
          <a:extLst>
            <a:ext uri="{FF2B5EF4-FFF2-40B4-BE49-F238E27FC236}">
              <a16:creationId xmlns:a16="http://schemas.microsoft.com/office/drawing/2014/main" id="{AE5B1760-C6D4-4795-90C7-CC5E4188569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57" name="Text 19">
          <a:extLst>
            <a:ext uri="{FF2B5EF4-FFF2-40B4-BE49-F238E27FC236}">
              <a16:creationId xmlns:a16="http://schemas.microsoft.com/office/drawing/2014/main" id="{7F32BF1E-B355-4829-A88A-32CDB1626D0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58" name="Text 19">
          <a:extLst>
            <a:ext uri="{FF2B5EF4-FFF2-40B4-BE49-F238E27FC236}">
              <a16:creationId xmlns:a16="http://schemas.microsoft.com/office/drawing/2014/main" id="{A94BD10A-644E-481C-B169-B4C3FBCB793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59" name="Text 19">
          <a:extLst>
            <a:ext uri="{FF2B5EF4-FFF2-40B4-BE49-F238E27FC236}">
              <a16:creationId xmlns:a16="http://schemas.microsoft.com/office/drawing/2014/main" id="{E40B84B9-0CB0-420C-8FF1-843A201FAA7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60" name="Text 19">
          <a:extLst>
            <a:ext uri="{FF2B5EF4-FFF2-40B4-BE49-F238E27FC236}">
              <a16:creationId xmlns:a16="http://schemas.microsoft.com/office/drawing/2014/main" id="{B0675CAA-9E4F-4CEE-84F0-8A5651B19EC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61" name="Text 19">
          <a:extLst>
            <a:ext uri="{FF2B5EF4-FFF2-40B4-BE49-F238E27FC236}">
              <a16:creationId xmlns:a16="http://schemas.microsoft.com/office/drawing/2014/main" id="{70FE52A9-507B-4288-89B3-17F78DBC1A5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62" name="Text 19">
          <a:extLst>
            <a:ext uri="{FF2B5EF4-FFF2-40B4-BE49-F238E27FC236}">
              <a16:creationId xmlns:a16="http://schemas.microsoft.com/office/drawing/2014/main" id="{DA807310-9DBC-4E78-A3D6-627CA084B28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63" name="Text 19">
          <a:extLst>
            <a:ext uri="{FF2B5EF4-FFF2-40B4-BE49-F238E27FC236}">
              <a16:creationId xmlns:a16="http://schemas.microsoft.com/office/drawing/2014/main" id="{6F827AF5-C637-4197-BF34-5095A128C42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64" name="Text 19">
          <a:extLst>
            <a:ext uri="{FF2B5EF4-FFF2-40B4-BE49-F238E27FC236}">
              <a16:creationId xmlns:a16="http://schemas.microsoft.com/office/drawing/2014/main" id="{116BF750-668B-41F5-AEE5-1B938FD1555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65" name="Text 19">
          <a:extLst>
            <a:ext uri="{FF2B5EF4-FFF2-40B4-BE49-F238E27FC236}">
              <a16:creationId xmlns:a16="http://schemas.microsoft.com/office/drawing/2014/main" id="{A4B78FB1-0BDA-4B2D-86AD-A2E81841DA3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66" name="Text 19">
          <a:extLst>
            <a:ext uri="{FF2B5EF4-FFF2-40B4-BE49-F238E27FC236}">
              <a16:creationId xmlns:a16="http://schemas.microsoft.com/office/drawing/2014/main" id="{9E63AB50-F5CD-4AE6-A9AB-119FDF5C187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67" name="Text 19">
          <a:extLst>
            <a:ext uri="{FF2B5EF4-FFF2-40B4-BE49-F238E27FC236}">
              <a16:creationId xmlns:a16="http://schemas.microsoft.com/office/drawing/2014/main" id="{6DB366E3-EF46-41B2-930C-12481EE19F9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68" name="Text 19">
          <a:extLst>
            <a:ext uri="{FF2B5EF4-FFF2-40B4-BE49-F238E27FC236}">
              <a16:creationId xmlns:a16="http://schemas.microsoft.com/office/drawing/2014/main" id="{122B437F-9B88-44DF-BBDF-39F6AEA1995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69" name="Text 19">
          <a:extLst>
            <a:ext uri="{FF2B5EF4-FFF2-40B4-BE49-F238E27FC236}">
              <a16:creationId xmlns:a16="http://schemas.microsoft.com/office/drawing/2014/main" id="{7299BC36-8919-4E3C-BC32-2B0AE393DE8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70" name="Text 19">
          <a:extLst>
            <a:ext uri="{FF2B5EF4-FFF2-40B4-BE49-F238E27FC236}">
              <a16:creationId xmlns:a16="http://schemas.microsoft.com/office/drawing/2014/main" id="{D3809B50-2C7E-4096-A305-74EABDECFFD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71" name="Text 19">
          <a:extLst>
            <a:ext uri="{FF2B5EF4-FFF2-40B4-BE49-F238E27FC236}">
              <a16:creationId xmlns:a16="http://schemas.microsoft.com/office/drawing/2014/main" id="{6FBE4F8C-0B00-4A37-AD46-A8902CE454B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72" name="Text 19">
          <a:extLst>
            <a:ext uri="{FF2B5EF4-FFF2-40B4-BE49-F238E27FC236}">
              <a16:creationId xmlns:a16="http://schemas.microsoft.com/office/drawing/2014/main" id="{7FFE1399-B4EC-45A8-82CB-A5EB1C31705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73" name="Text 19">
          <a:extLst>
            <a:ext uri="{FF2B5EF4-FFF2-40B4-BE49-F238E27FC236}">
              <a16:creationId xmlns:a16="http://schemas.microsoft.com/office/drawing/2014/main" id="{1E33F254-BA1E-4DBE-BB0C-8F91221EE1A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74" name="Text 19">
          <a:extLst>
            <a:ext uri="{FF2B5EF4-FFF2-40B4-BE49-F238E27FC236}">
              <a16:creationId xmlns:a16="http://schemas.microsoft.com/office/drawing/2014/main" id="{454CBCEC-0B71-476A-8EAB-5687BFBEF42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75" name="Text 19">
          <a:extLst>
            <a:ext uri="{FF2B5EF4-FFF2-40B4-BE49-F238E27FC236}">
              <a16:creationId xmlns:a16="http://schemas.microsoft.com/office/drawing/2014/main" id="{BCE39085-0394-419B-819C-30B3F2D23A6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76" name="Text 19">
          <a:extLst>
            <a:ext uri="{FF2B5EF4-FFF2-40B4-BE49-F238E27FC236}">
              <a16:creationId xmlns:a16="http://schemas.microsoft.com/office/drawing/2014/main" id="{C632F3F1-05D6-4065-A51F-6780BE33AD1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77" name="Text 19">
          <a:extLst>
            <a:ext uri="{FF2B5EF4-FFF2-40B4-BE49-F238E27FC236}">
              <a16:creationId xmlns:a16="http://schemas.microsoft.com/office/drawing/2014/main" id="{E896F49D-DD11-4BB2-9891-202D045FF7D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78" name="Text 19">
          <a:extLst>
            <a:ext uri="{FF2B5EF4-FFF2-40B4-BE49-F238E27FC236}">
              <a16:creationId xmlns:a16="http://schemas.microsoft.com/office/drawing/2014/main" id="{728CA7F5-35A8-4FB1-8CA7-579CE04EC74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79" name="Text 19">
          <a:extLst>
            <a:ext uri="{FF2B5EF4-FFF2-40B4-BE49-F238E27FC236}">
              <a16:creationId xmlns:a16="http://schemas.microsoft.com/office/drawing/2014/main" id="{11CB1F4A-83BD-4CDF-8C85-3AEB154E86E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80" name="Text 19">
          <a:extLst>
            <a:ext uri="{FF2B5EF4-FFF2-40B4-BE49-F238E27FC236}">
              <a16:creationId xmlns:a16="http://schemas.microsoft.com/office/drawing/2014/main" id="{524D912D-34A9-45BA-851B-1FE8D9DC4CA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81" name="Text 19">
          <a:extLst>
            <a:ext uri="{FF2B5EF4-FFF2-40B4-BE49-F238E27FC236}">
              <a16:creationId xmlns:a16="http://schemas.microsoft.com/office/drawing/2014/main" id="{2856C95D-E880-4F82-97FE-3A307736436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82" name="Text 19">
          <a:extLst>
            <a:ext uri="{FF2B5EF4-FFF2-40B4-BE49-F238E27FC236}">
              <a16:creationId xmlns:a16="http://schemas.microsoft.com/office/drawing/2014/main" id="{9FD790F9-25BA-4241-8E08-878C72CDCF5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83" name="Text 19">
          <a:extLst>
            <a:ext uri="{FF2B5EF4-FFF2-40B4-BE49-F238E27FC236}">
              <a16:creationId xmlns:a16="http://schemas.microsoft.com/office/drawing/2014/main" id="{5D26E61F-EFC6-45A2-8705-13FB1289177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84" name="Text 19">
          <a:extLst>
            <a:ext uri="{FF2B5EF4-FFF2-40B4-BE49-F238E27FC236}">
              <a16:creationId xmlns:a16="http://schemas.microsoft.com/office/drawing/2014/main" id="{AB2E5541-EE59-4AE4-AE5F-B6FCF0AE541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85" name="Text 19">
          <a:extLst>
            <a:ext uri="{FF2B5EF4-FFF2-40B4-BE49-F238E27FC236}">
              <a16:creationId xmlns:a16="http://schemas.microsoft.com/office/drawing/2014/main" id="{F83CB82B-0D8A-447C-9EE8-6707D87F321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86" name="Text 19">
          <a:extLst>
            <a:ext uri="{FF2B5EF4-FFF2-40B4-BE49-F238E27FC236}">
              <a16:creationId xmlns:a16="http://schemas.microsoft.com/office/drawing/2014/main" id="{B77AFD44-17E4-45F1-A3EA-2CDDFD37196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87" name="Text 19">
          <a:extLst>
            <a:ext uri="{FF2B5EF4-FFF2-40B4-BE49-F238E27FC236}">
              <a16:creationId xmlns:a16="http://schemas.microsoft.com/office/drawing/2014/main" id="{9A7A431B-3EA2-4A56-9587-0BDA6711101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88" name="Text 19">
          <a:extLst>
            <a:ext uri="{FF2B5EF4-FFF2-40B4-BE49-F238E27FC236}">
              <a16:creationId xmlns:a16="http://schemas.microsoft.com/office/drawing/2014/main" id="{86AF60C2-1765-4F40-B7EC-13E7576B7E1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89" name="Text 19">
          <a:extLst>
            <a:ext uri="{FF2B5EF4-FFF2-40B4-BE49-F238E27FC236}">
              <a16:creationId xmlns:a16="http://schemas.microsoft.com/office/drawing/2014/main" id="{E0CC587B-A622-4BA8-9387-1D224AD2C0F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90" name="Text 19">
          <a:extLst>
            <a:ext uri="{FF2B5EF4-FFF2-40B4-BE49-F238E27FC236}">
              <a16:creationId xmlns:a16="http://schemas.microsoft.com/office/drawing/2014/main" id="{FEC1E462-2E8F-4157-A0E0-8491D810E08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91" name="Text 19">
          <a:extLst>
            <a:ext uri="{FF2B5EF4-FFF2-40B4-BE49-F238E27FC236}">
              <a16:creationId xmlns:a16="http://schemas.microsoft.com/office/drawing/2014/main" id="{7B1E0C22-39BB-46A1-8892-86FF3BF11C2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92" name="Text 19">
          <a:extLst>
            <a:ext uri="{FF2B5EF4-FFF2-40B4-BE49-F238E27FC236}">
              <a16:creationId xmlns:a16="http://schemas.microsoft.com/office/drawing/2014/main" id="{C65836F5-E19F-478B-A243-AA1994D990D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93" name="Text 19">
          <a:extLst>
            <a:ext uri="{FF2B5EF4-FFF2-40B4-BE49-F238E27FC236}">
              <a16:creationId xmlns:a16="http://schemas.microsoft.com/office/drawing/2014/main" id="{CE8D45F0-B689-4A37-834B-429FF9D54AA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94" name="Text 19">
          <a:extLst>
            <a:ext uri="{FF2B5EF4-FFF2-40B4-BE49-F238E27FC236}">
              <a16:creationId xmlns:a16="http://schemas.microsoft.com/office/drawing/2014/main" id="{D1172AD2-4643-4BA8-9BBA-71C406767B4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95" name="Text 19">
          <a:extLst>
            <a:ext uri="{FF2B5EF4-FFF2-40B4-BE49-F238E27FC236}">
              <a16:creationId xmlns:a16="http://schemas.microsoft.com/office/drawing/2014/main" id="{0ECB5F64-EE5A-44B5-A692-EFBA724EA9A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96" name="Text 19">
          <a:extLst>
            <a:ext uri="{FF2B5EF4-FFF2-40B4-BE49-F238E27FC236}">
              <a16:creationId xmlns:a16="http://schemas.microsoft.com/office/drawing/2014/main" id="{C3A91E60-43F7-4986-85A0-E8A4E8B6844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97" name="Text 19">
          <a:extLst>
            <a:ext uri="{FF2B5EF4-FFF2-40B4-BE49-F238E27FC236}">
              <a16:creationId xmlns:a16="http://schemas.microsoft.com/office/drawing/2014/main" id="{CB03B0D2-94B7-48F8-B58B-E902E10BE7B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98" name="Text 19">
          <a:extLst>
            <a:ext uri="{FF2B5EF4-FFF2-40B4-BE49-F238E27FC236}">
              <a16:creationId xmlns:a16="http://schemas.microsoft.com/office/drawing/2014/main" id="{B72C0B72-E852-4546-9671-FC2F2B738D6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899" name="Text 19">
          <a:extLst>
            <a:ext uri="{FF2B5EF4-FFF2-40B4-BE49-F238E27FC236}">
              <a16:creationId xmlns:a16="http://schemas.microsoft.com/office/drawing/2014/main" id="{0D33CE59-6F3D-4EA4-B6B4-AFEB2C18194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00" name="Text 19">
          <a:extLst>
            <a:ext uri="{FF2B5EF4-FFF2-40B4-BE49-F238E27FC236}">
              <a16:creationId xmlns:a16="http://schemas.microsoft.com/office/drawing/2014/main" id="{696910F7-0CCF-4AC2-95B2-BBE0DE6EDBA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01" name="Text 19">
          <a:extLst>
            <a:ext uri="{FF2B5EF4-FFF2-40B4-BE49-F238E27FC236}">
              <a16:creationId xmlns:a16="http://schemas.microsoft.com/office/drawing/2014/main" id="{C6E2975D-DEE6-41F3-AF82-59714176432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02" name="Text 19">
          <a:extLst>
            <a:ext uri="{FF2B5EF4-FFF2-40B4-BE49-F238E27FC236}">
              <a16:creationId xmlns:a16="http://schemas.microsoft.com/office/drawing/2014/main" id="{BD39B174-1E93-4A1D-A11B-88D29EB8EDC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03" name="Text 19">
          <a:extLst>
            <a:ext uri="{FF2B5EF4-FFF2-40B4-BE49-F238E27FC236}">
              <a16:creationId xmlns:a16="http://schemas.microsoft.com/office/drawing/2014/main" id="{D6FA0DE4-5774-43CF-AE53-AFCAB863A6E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04" name="Text 19">
          <a:extLst>
            <a:ext uri="{FF2B5EF4-FFF2-40B4-BE49-F238E27FC236}">
              <a16:creationId xmlns:a16="http://schemas.microsoft.com/office/drawing/2014/main" id="{51831B04-065F-4032-B0DB-4DA6972FB09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05" name="Text 19">
          <a:extLst>
            <a:ext uri="{FF2B5EF4-FFF2-40B4-BE49-F238E27FC236}">
              <a16:creationId xmlns:a16="http://schemas.microsoft.com/office/drawing/2014/main" id="{1FB1B728-FBDC-45CB-A761-82236BBE1B1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06" name="Text 19">
          <a:extLst>
            <a:ext uri="{FF2B5EF4-FFF2-40B4-BE49-F238E27FC236}">
              <a16:creationId xmlns:a16="http://schemas.microsoft.com/office/drawing/2014/main" id="{AEDCD207-6C17-4D19-8453-7CD4B089E16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07" name="Text 19">
          <a:extLst>
            <a:ext uri="{FF2B5EF4-FFF2-40B4-BE49-F238E27FC236}">
              <a16:creationId xmlns:a16="http://schemas.microsoft.com/office/drawing/2014/main" id="{DF753F5F-E5D6-4137-8CC5-3863F93EC7F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08" name="Text 19">
          <a:extLst>
            <a:ext uri="{FF2B5EF4-FFF2-40B4-BE49-F238E27FC236}">
              <a16:creationId xmlns:a16="http://schemas.microsoft.com/office/drawing/2014/main" id="{35B4FA43-AEE0-491A-83A8-5322B48CAD1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09" name="Text 19">
          <a:extLst>
            <a:ext uri="{FF2B5EF4-FFF2-40B4-BE49-F238E27FC236}">
              <a16:creationId xmlns:a16="http://schemas.microsoft.com/office/drawing/2014/main" id="{B9018680-051A-48F2-9AB7-E2C029219D0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10" name="Text 19">
          <a:extLst>
            <a:ext uri="{FF2B5EF4-FFF2-40B4-BE49-F238E27FC236}">
              <a16:creationId xmlns:a16="http://schemas.microsoft.com/office/drawing/2014/main" id="{EA3525FB-27AF-4C35-A995-35A8000FE76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11" name="Text 19">
          <a:extLst>
            <a:ext uri="{FF2B5EF4-FFF2-40B4-BE49-F238E27FC236}">
              <a16:creationId xmlns:a16="http://schemas.microsoft.com/office/drawing/2014/main" id="{98B45D99-3D23-4DF4-9F96-33D2C04FB72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12" name="Text 19">
          <a:extLst>
            <a:ext uri="{FF2B5EF4-FFF2-40B4-BE49-F238E27FC236}">
              <a16:creationId xmlns:a16="http://schemas.microsoft.com/office/drawing/2014/main" id="{D8DF5710-A69A-4117-A396-CE8F8553190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13" name="Text 19">
          <a:extLst>
            <a:ext uri="{FF2B5EF4-FFF2-40B4-BE49-F238E27FC236}">
              <a16:creationId xmlns:a16="http://schemas.microsoft.com/office/drawing/2014/main" id="{A457BE47-266B-4576-8854-1099BA50F2E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14" name="Text 19">
          <a:extLst>
            <a:ext uri="{FF2B5EF4-FFF2-40B4-BE49-F238E27FC236}">
              <a16:creationId xmlns:a16="http://schemas.microsoft.com/office/drawing/2014/main" id="{9CD3DAD5-CF0D-4AAD-B47B-A9E15A09E31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15" name="Text 19">
          <a:extLst>
            <a:ext uri="{FF2B5EF4-FFF2-40B4-BE49-F238E27FC236}">
              <a16:creationId xmlns:a16="http://schemas.microsoft.com/office/drawing/2014/main" id="{2254EF58-CD5F-4F7F-824D-D1DD9A832BD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16" name="Text 19">
          <a:extLst>
            <a:ext uri="{FF2B5EF4-FFF2-40B4-BE49-F238E27FC236}">
              <a16:creationId xmlns:a16="http://schemas.microsoft.com/office/drawing/2014/main" id="{60145211-1576-40A2-AC74-6D7D1AD5A07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17" name="Text 19">
          <a:extLst>
            <a:ext uri="{FF2B5EF4-FFF2-40B4-BE49-F238E27FC236}">
              <a16:creationId xmlns:a16="http://schemas.microsoft.com/office/drawing/2014/main" id="{8394E3FD-4036-42BB-8D1A-8A6D9BF66DD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18" name="Text 19">
          <a:extLst>
            <a:ext uri="{FF2B5EF4-FFF2-40B4-BE49-F238E27FC236}">
              <a16:creationId xmlns:a16="http://schemas.microsoft.com/office/drawing/2014/main" id="{32A5E0F0-B634-471F-BA9E-82CC6FB67F3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19" name="Text 19">
          <a:extLst>
            <a:ext uri="{FF2B5EF4-FFF2-40B4-BE49-F238E27FC236}">
              <a16:creationId xmlns:a16="http://schemas.microsoft.com/office/drawing/2014/main" id="{B0A84F98-F17C-4005-A89F-EF66B04687F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20" name="Text 19">
          <a:extLst>
            <a:ext uri="{FF2B5EF4-FFF2-40B4-BE49-F238E27FC236}">
              <a16:creationId xmlns:a16="http://schemas.microsoft.com/office/drawing/2014/main" id="{F811DAB9-9D08-42DB-BBE6-7D7563F1DAD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21" name="Text 19">
          <a:extLst>
            <a:ext uri="{FF2B5EF4-FFF2-40B4-BE49-F238E27FC236}">
              <a16:creationId xmlns:a16="http://schemas.microsoft.com/office/drawing/2014/main" id="{28B7C672-1AE7-4DD8-97F3-E9FBDC871B2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22" name="Text 19">
          <a:extLst>
            <a:ext uri="{FF2B5EF4-FFF2-40B4-BE49-F238E27FC236}">
              <a16:creationId xmlns:a16="http://schemas.microsoft.com/office/drawing/2014/main" id="{DF133F6F-59BB-4CDE-B1DA-5ECC3B445AF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23" name="Text 19">
          <a:extLst>
            <a:ext uri="{FF2B5EF4-FFF2-40B4-BE49-F238E27FC236}">
              <a16:creationId xmlns:a16="http://schemas.microsoft.com/office/drawing/2014/main" id="{F378ECF8-4335-4CA2-ACE0-B5ED5AFAAAC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24" name="Text 19">
          <a:extLst>
            <a:ext uri="{FF2B5EF4-FFF2-40B4-BE49-F238E27FC236}">
              <a16:creationId xmlns:a16="http://schemas.microsoft.com/office/drawing/2014/main" id="{97923499-0683-49E4-B85D-80C7496E6C8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25" name="Text 19">
          <a:extLst>
            <a:ext uri="{FF2B5EF4-FFF2-40B4-BE49-F238E27FC236}">
              <a16:creationId xmlns:a16="http://schemas.microsoft.com/office/drawing/2014/main" id="{EE78A3EB-1439-4AB2-BFD3-7879BF90F65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26" name="Text 19">
          <a:extLst>
            <a:ext uri="{FF2B5EF4-FFF2-40B4-BE49-F238E27FC236}">
              <a16:creationId xmlns:a16="http://schemas.microsoft.com/office/drawing/2014/main" id="{FD206E7F-B0CC-4630-AD81-1816FDB4DAF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27" name="Text 19">
          <a:extLst>
            <a:ext uri="{FF2B5EF4-FFF2-40B4-BE49-F238E27FC236}">
              <a16:creationId xmlns:a16="http://schemas.microsoft.com/office/drawing/2014/main" id="{76B246D3-64CA-454B-8FEC-41D4C0F4D6B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28" name="Text 19">
          <a:extLst>
            <a:ext uri="{FF2B5EF4-FFF2-40B4-BE49-F238E27FC236}">
              <a16:creationId xmlns:a16="http://schemas.microsoft.com/office/drawing/2014/main" id="{172305EF-B26A-4B99-A751-A1E6B12333E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29" name="Text 19">
          <a:extLst>
            <a:ext uri="{FF2B5EF4-FFF2-40B4-BE49-F238E27FC236}">
              <a16:creationId xmlns:a16="http://schemas.microsoft.com/office/drawing/2014/main" id="{2F0AA7A7-3677-4120-99E0-CB6D7F633EE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30" name="Text 19">
          <a:extLst>
            <a:ext uri="{FF2B5EF4-FFF2-40B4-BE49-F238E27FC236}">
              <a16:creationId xmlns:a16="http://schemas.microsoft.com/office/drawing/2014/main" id="{6B84D6C9-4C1A-446F-A849-C63F297C3E1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31" name="Text 19">
          <a:extLst>
            <a:ext uri="{FF2B5EF4-FFF2-40B4-BE49-F238E27FC236}">
              <a16:creationId xmlns:a16="http://schemas.microsoft.com/office/drawing/2014/main" id="{DA19962C-DB3D-4BA0-824E-FCD554838B5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32" name="Text 19">
          <a:extLst>
            <a:ext uri="{FF2B5EF4-FFF2-40B4-BE49-F238E27FC236}">
              <a16:creationId xmlns:a16="http://schemas.microsoft.com/office/drawing/2014/main" id="{BF886C5A-1F04-4CE1-A67C-8665658DDBC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33" name="Text 19">
          <a:extLst>
            <a:ext uri="{FF2B5EF4-FFF2-40B4-BE49-F238E27FC236}">
              <a16:creationId xmlns:a16="http://schemas.microsoft.com/office/drawing/2014/main" id="{CFD1B8B9-5382-4EB0-B075-C507B2A17ED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34" name="Text 19">
          <a:extLst>
            <a:ext uri="{FF2B5EF4-FFF2-40B4-BE49-F238E27FC236}">
              <a16:creationId xmlns:a16="http://schemas.microsoft.com/office/drawing/2014/main" id="{4F979CC7-7802-43E9-820D-D3F758248E0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35" name="Text 19">
          <a:extLst>
            <a:ext uri="{FF2B5EF4-FFF2-40B4-BE49-F238E27FC236}">
              <a16:creationId xmlns:a16="http://schemas.microsoft.com/office/drawing/2014/main" id="{9FD5A8A2-F0DF-49DA-8FDA-DEF23883286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36" name="Text 19">
          <a:extLst>
            <a:ext uri="{FF2B5EF4-FFF2-40B4-BE49-F238E27FC236}">
              <a16:creationId xmlns:a16="http://schemas.microsoft.com/office/drawing/2014/main" id="{897FF371-57C5-4AE0-A9E2-9672EF3C546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37" name="Text 19">
          <a:extLst>
            <a:ext uri="{FF2B5EF4-FFF2-40B4-BE49-F238E27FC236}">
              <a16:creationId xmlns:a16="http://schemas.microsoft.com/office/drawing/2014/main" id="{45D44D5C-58DB-454E-A34A-2C1D2BFD1CF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38" name="Text 19">
          <a:extLst>
            <a:ext uri="{FF2B5EF4-FFF2-40B4-BE49-F238E27FC236}">
              <a16:creationId xmlns:a16="http://schemas.microsoft.com/office/drawing/2014/main" id="{CE27257F-7F30-4125-A610-E14D4FB7742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18</xdr:row>
      <xdr:rowOff>0</xdr:rowOff>
    </xdr:from>
    <xdr:ext cx="696632" cy="31750"/>
    <xdr:sp macro="" textlink="">
      <xdr:nvSpPr>
        <xdr:cNvPr id="8939" name="Text 19">
          <a:extLst>
            <a:ext uri="{FF2B5EF4-FFF2-40B4-BE49-F238E27FC236}">
              <a16:creationId xmlns:a16="http://schemas.microsoft.com/office/drawing/2014/main" id="{1BE09965-942C-432F-91A3-6E118CEC4E1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eserver\design\USER\HOUSING\SIRISH\temp.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drcserver3\Design\WINNT\Profiles\vvk\Temporary%20Internet%20Files\OLK3\BOQ.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527658C4\Copy%20of%20Item-ABC.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527658C4\Copy%20of%20Item-ABC.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Edrcserver1\design\user\Housing\Binod\saihous\saihous.ele.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Stup-c09\D\JOBS\7078-MADURAVOYAL\ALAPAKKAM%20MAIN%20ROAD%20-%20APR05\ANNEX-2\ANN2-MADURAVOYAL%20DATA-APRIL-05.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tup-c09\D\JOBS\7078-MADURAVOYAL\ALAPAKKAM%20MAIN%20ROAD%20-%20APR05\ANNEX-2\ANN2-MADURAVOYAL%20DATA-APRIL-0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C-BLR-DT-02\Documents%20and%20Settings\Administrator\Desktop\Infra\Geotech\BBR\Ap-19&amp;20\spt-bh.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IEC-BLR-DT-02\Documents%20and%20Settings\Administrator\Desktop\Infra\Geotech\BBR\Ap-19&amp;20\spt-bh.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Iec-07\DOCUME~1\vamsi\LOCALS~1\Temp\Temporary%20Directory%201%20for%20FEMC-STRUCTURAL-COEFFICIENTSS_250809.zip\FEMC%20VERSION-3%20DATED%20260509\SNC-BACK-UP\Rate%20Analysis-FEMC\Rate%20Analysis\interface\DOI\12.BLOCK%20MASONRY\12.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Iec-07\DOCUME~1\vamsi\LOCALS~1\Temp\Temporary%20Directory%201%20for%20FEMC-STRUCTURAL-COEFFICIENTSS_250809.zip\FEMC%20VERSION-3%20DATED%20260509\SNC-BACK-UP\Rate%20Analysis-FEMC\Rate%20Analysis\interface\DOI\12.BLOCK%20MASONRY\12.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Iec-07\Documents%20and%20Settings\Administrator\Local%20Settings\Temporary%20Internet%20Files\Content.IE5\F8HRENZG\SLP%20Municipality%20Dat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Iec-07\Documents%20and%20Settings\Administrator\Local%20Settings\Temporary%20Internet%20Files\Content.IE5\F8HRENZG\SLP%20Municipality%20Data.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192.168.0.151\tendernizam\Documents%20and%20Settings\nizam_m\Desktop\TenderNizam\La%20Mivoie_Electrical\Offer%20Busbar%20Version1_Schneider.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IEC-BLR-DT-02\PROJECTS\CURRENT%20PROJECTS%20-%20ELECTRICAL%208\KARLE\03.DESIGN%20&amp;%20DEVELOPMENT\03.01%20LOAD%20CALCULATIONS\From%2009-08-10\KARLE%20-%20SUMMIT%20Electrical%20Load%20Estimate.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IEC-BLR-DT-02\PROJECTS\CURRENT%20PROJECTS%20-%20ELECTRICAL%208\KARLE\03.DESIGN%20&amp;%20DEVELOPMENT\03.01%20LOAD%20CALCULATIONS\From%2009-08-10\KARLE%20-%20SUMMIT%20Electrical%20Load%20Estimate.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shiva\Amitha\Post%20Contracts\Asha%20Central%20Hospital\BOQ\BOQ_Discount%20Distributed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hiva\Amitha\Post%20Contracts\Asha%20Central%20Hospital\BOQ\BOQ_Discount%20Distributedl.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hiva\Sameera\Work\Tangalle%20Hospital\Tangalle%20-%20Maternaty%20Ward%20Complex%20WSD.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shiva\Sameera\Work\Tangalle%20Hospital\Tangalle%20-%20Maternaty%20Ward%20Complex%20WS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WIN3KSERVER\STUPDATA\EMAAR\Specifications%20Ests\07.05.07\Copy%20Est%20HUDA%20Sports%20complex.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shiva\Nilantha\Panels\pump%20panels%20frm%2010.7.2013.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shiva\Nilantha\Panels\pump%20panels%20frm%2010.7.2013.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shiva\Documents\Prices\Price%202012\Tele%20Selling%20price%202012%20(Eff%20Apr15).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shiva\Documents\Prices\Price%202012\Tele%20Selling%20price%202012%20(Eff%20Apr15).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Chandra\CURRENT%20PROJECTS%20-%20ELECTRICAL%206\PROJECT\CURRENT%20PROJECTS%20-%20ELECTRICAL%206\X0189%20-%20MANTRI%20COMPACT%20HOMES%20-%20SITE%20PLAN\LOAD%20CALCULATIONS\Electrical%20Load%20and%20cost%20Estimate%20-%20R2.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handra\CURRENT%20PROJECTS%20-%20ELECTRICAL%206\PROJECT\CURRENT%20PROJECTS%20-%20ELECTRICAL%206\X0189%20-%20MANTRI%20COMPACT%20HOMES%20-%20SITE%20PLAN\LOAD%20CALCULATIONS\Electrical%20Load%20and%20cost%20Estimate%20-%20R2.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D:\Iec-07\BHOOMESH\Tech%20Zone\Lt%20panels%20Quotes\COMPARATIVE%20STATEMENT%20-LT%20Panels%20&amp;%20Bus%20Duct%20ITZ.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Iec-07\BHOOMESH\Tech%20Zone\Lt%20panels%20Quotes\COMPARATIVE%20STATEMENT%20-LT%20Panels%20&amp;%20Bus%20Duct%20ITZ.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Dls_india\c\DLSI\CostplanInfo\Template-Design%20Devt%20Estimate.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ls_india\c\DLSI\CostplanInfo\Template-Design%20Devt%20Estimat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3KSERVER\STUPDATA\EMAAR\Specifications%20Ests\07.05.07\Copy%20Est%20HUDA%20Sports%20complex.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shiva\Documents%20and%20Settings\amilaj\Local%20Settings\Temporary%20Internet%20Files\Content.Outlook\RW3XJK6E\TENDER%20BOQ_KETTARAMA_R3.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shiva\Documents%20and%20Settings\amilaj\Local%20Settings\Temporary%20Internet%20Files\Content.Outlook\RW3XJK6E\TENDER%20BOQ_KETTARAMA_R3.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D:\192.168.0.151\tendernizam\Documents%20and%20Settings\nizam_m\Desktop\TenderNizam\La%20Mivoie_Electrical\Offer%20Busbar%20Version1_Schneider.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shiva\KENT\OFFICE\VRS\Projects\Local\Finished\Direct\Prison\working\P-III\New_2013.10.07\Direct\submission\NewUsed\Anjana\Projects%20others\JMO%20C%20Colombo-water%20sump\EE%20JMO\NEW\SA\Bulathsinghe-BSR\BSR-2005\Item%20i.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shiva\KENT\OFFICE\VRS\Projects\Local\Finished\Direct\Prison\working\P-III\New_2013.10.07\Direct\submission\NewUsed\Anjana\Projects%20others\JMO%20C%20Colombo-water%20sump\EE%20JMO\NEW\SA\Bulathsinghe-BSR\BSR-2005\Item%20i.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D:\IEC-BLR-DT-02\BandF\Housing\kkp\KKP-ISO\KKP-ISO-9001-1994\stds\GN-ST-06(2)(Design%20Sheet-Ruled).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IEC-BLR-DT-02\BandF\Housing\kkp\KKP-ISO\KKP-ISO-9001-1994\stds\GN-ST-06(2)(Design%20Sheet-Ruled).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D:\Zameer\c\APUSP\WATERSUPPLYDATA\NZB%20Datas.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Zameer\c\APUSP\WATERSUPPLYDATA\NZB%20Datas.xls" TargetMode="External"/></Relationships>
</file>

<file path=xl/externalLinks/_rels/externalLink49.xml.rels><?xml version="1.0" encoding="UTF-8" standalone="yes"?>
<Relationships xmlns="http://schemas.openxmlformats.org/package/2006/relationships"><Relationship Id="rId1" Type="http://schemas.microsoft.com/office/2006/relationships/xlExternalLinkPath/xlPathMissing" Target="DLA%20Standard%20Cost%20Report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shiva\Nilantha\Panels\pump%20panels%20frm%201.9.2012.xlsx"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D:\Ph3\d\HITEC%20PHASE%202\CLIENT_INVOICE\Cyber%20gate%20way%20Phase-%20II%20(A)_UP\2B_August%202K2.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Ph3\d\HITEC%20PHASE%202\CLIENT_INVOICE\Cyber%20gate%20way%20Phase-%20II%20(A)_UP\2B_August%202K2.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D:\shiva\Nilantha\Panels\pump%20panels%20frm%208.8.2013.xlsx"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shiva\Nilantha\Panels\pump%20panels%20frm%208.8.2013.xlsx"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D:\shiva\Nilantha-2\Maldives\randeli\panel%20devices-%20comparison.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hiva\Nilantha-2\Maldives\randeli\panel%20devices-%20comparison.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D:\192.168.1.252\projects\CURRENT%20PROJECTS\other%20%20projects%20with%20out%20iecpl%20number\F2\F2-%20CAFETERIA%20TRUSS.xlsx"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192.168.1.252\projects\CURRENT%20PROJECTS\other%20%20projects%20with%20out%20iecpl%20number\F2\F2-%20CAFETERIA%20TRUSS.xlsx"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D:\005E7131\P-18-12-2k1.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005E7131\P-18-12-2k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hiva\Nilantha\Panels\pump%20panels%20frm%201.9.2012.xlsx"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D:\68AC0B1C\Item-ABC.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68AC0B1C\Item-ABC.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Sajitha\d\Documents%20and%20Settings\Chandika\Desktop\TRIP-Hotel%20School%20Kandy\Addendem-02\AFTER%20ADDENDUM-02\Boq\Sameera\Work\Tangalle%20Hospital\Tangalle%20-%20Maternaty%20Ward%20Complex%20WSD.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D:\shiva\KENT\OFFICE\VRS\Projects\Local\Finished\Direct\Prison\working\P-III\New_2013.10.07\Direct\submission\NewUsed\Anjana\Projects%20others\JMO%20C%20Colombo-water%20sump\EE%20JMO\NEW\SA\Bulathsinghe-BSR\BSR-2005\Item-DEF.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shiva\KENT\OFFICE\VRS\Projects\Local\Finished\Direct\Prison\working\P-III\New_2013.10.07\Direct\submission\NewUsed\Anjana\Projects%20others\JMO%20C%20Colombo-water%20sump\EE%20JMO\NEW\SA\Bulathsinghe-BSR\BSR-2005\Item-DEF.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Iec-07\BHOOMESH\Tech%20Zone\Lt%20panels%20Quotes\PRASAD\Est%20HUDA%20Sports%20complex.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Iec-07\BHOOMESH\Tech%20Zone\Lt%20panels%20Quotes\PRASAD\Est%20HUDA%20Sports%20complex.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Edrcserver3\Design\WINNT\Profiles\vvk\Temporary%20Internet%20Files\OLK3\BOQ.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T vs PHI"/>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ummary"/>
      <sheetName val="Pier -AC"/>
      <sheetName val="Cargo-AC"/>
      <sheetName val="renovation "/>
      <sheetName val="new piloty"/>
      <sheetName val="Pier -VENT"/>
      <sheetName val="BMS -pier"/>
      <sheetName val="Cargo -Vent"/>
      <sheetName val="BMS -cargo"/>
      <sheetName val="IDCCALHYD-GOO"/>
      <sheetName val="Package 2"/>
      <sheetName val="concrete"/>
      <sheetName val="precast RC element"/>
      <sheetName val=" working Sheet"/>
      <sheetName val="DSLP"/>
      <sheetName val="CONC"/>
      <sheetName val="EARTH"/>
      <sheetName val="GBW"/>
      <sheetName val="WSRSS"/>
      <sheetName val=" Steel Work"/>
      <sheetName val="ROADS"/>
      <sheetName val="TOTOL OF SECTION"/>
      <sheetName val="PRECAST lightconc-II"/>
      <sheetName val="Detail In Door Stad"/>
      <sheetName val="lookups"/>
      <sheetName val="ref"/>
      <sheetName val="FT-05-02IsoBOM"/>
      <sheetName val="Fee Rate Summary"/>
      <sheetName val="INDEX"/>
      <sheetName val="AREAS"/>
      <sheetName val="SITE OVERHEADS"/>
      <sheetName val="WORK TABLE"/>
      <sheetName val="3. Elemental Summary"/>
      <sheetName val="9. Package split - Cost "/>
      <sheetName val="12a. CFTable"/>
      <sheetName val="10. &amp; 11. Rate Code &amp; BQ"/>
      <sheetName val="dlvoid"/>
      <sheetName val="Data"/>
      <sheetName val="Lead"/>
      <sheetName val="Fill this out first..."/>
      <sheetName val="Design"/>
      <sheetName val="BOQ"/>
      <sheetName val="환율"/>
      <sheetName val="girder"/>
      <sheetName val="TBAL9697 -group wise  sdpl"/>
      <sheetName val="Cost summary"/>
      <sheetName val="Reference Information"/>
      <sheetName val="Employee List"/>
      <sheetName val="Sales Office"/>
      <sheetName val="PCS DATA"/>
      <sheetName val="Names&amp;Cases"/>
      <sheetName val="labour coeff"/>
      <sheetName val="p&amp;m"/>
      <sheetName val="Fin Sum"/>
      <sheetName val="INTRO"/>
      <sheetName val="Codes"/>
      <sheetName val="DP"/>
      <sheetName val="Input"/>
      <sheetName val="Phasing"/>
      <sheetName val="Site Dev BOQ"/>
      <sheetName val="Sheet2"/>
      <sheetName val="BOQ -Lab"/>
      <sheetName val="Sheet3"/>
      <sheetName val="VCH-SLC"/>
      <sheetName val="Supplier"/>
      <sheetName val="Build-up"/>
      <sheetName val="Analysis"/>
      <sheetName val="Rate analysis"/>
      <sheetName val="Background"/>
      <sheetName val="RA-markate"/>
      <sheetName val="Base data Security Procedures"/>
      <sheetName val="SCurv (3)"/>
      <sheetName val="INDIGINEOUS ITEMS "/>
      <sheetName val="calcul"/>
      <sheetName val="07"/>
      <sheetName val="Civil Boq"/>
      <sheetName val="Legend"/>
      <sheetName val="Cost of O &amp; O"/>
      <sheetName val="Sqn_Abs"/>
      <sheetName val="m"/>
      <sheetName val="Costing"/>
      <sheetName val="BOQ "/>
      <sheetName val="Flooring"/>
      <sheetName val="ELEC_BOQ"/>
      <sheetName val="PHE"/>
      <sheetName val="#REF"/>
      <sheetName val="Headings"/>
      <sheetName val="IO LIST"/>
      <sheetName val="Conc-Site"/>
      <sheetName val="Shut"/>
      <sheetName val="T Crane"/>
      <sheetName val="OH"/>
      <sheetName val="TS"/>
      <sheetName val="SDF I"/>
      <sheetName val="FORM7"/>
      <sheetName val="Labour productivity"/>
      <sheetName val="Tender Summary"/>
      <sheetName val="BOQ (2)"/>
      <sheetName val="final abstract"/>
      <sheetName val="Data Input"/>
      <sheetName val="SGS ACQ"/>
      <sheetName val="BOQ_Direct_selling cost"/>
      <sheetName val="_Steel_Work"/>
      <sheetName val="TOTOL_OF_SECTION"/>
      <sheetName val="Fee_Rate_Summary"/>
      <sheetName val="PRECAST_lightconc-II"/>
      <sheetName val="SITE_OVERHEADS"/>
      <sheetName val="Fill_this_out_first___"/>
      <sheetName val="Meas.-Hotel Part"/>
      <sheetName val="factors"/>
      <sheetName val="Detail"/>
      <sheetName val="PARAMETRES"/>
      <sheetName val="Model"/>
      <sheetName val="CONSTRUCTION COMPONENT"/>
      <sheetName val="PARASITIC"/>
      <sheetName val="status"/>
      <sheetName val="Material "/>
      <sheetName val="Labour &amp; Plant"/>
      <sheetName val="RCC Rates"/>
      <sheetName val="strain"/>
      <sheetName val="A.O.R."/>
      <sheetName val="DetEst"/>
      <sheetName val="labour"/>
      <sheetName val="list"/>
      <sheetName val="currency"/>
      <sheetName val="Switch costs lookup"/>
      <sheetName val="Eqpmnt Plng"/>
      <sheetName val="SA Input"/>
      <sheetName val="NT-Expan 50mm UBF"/>
      <sheetName val="ANNX - I ( a )"/>
      <sheetName val="Preside"/>
      <sheetName val="Invoice"/>
      <sheetName val="Load Details(B2)"/>
      <sheetName val="CABLERET"/>
      <sheetName val="Assumption Inputs"/>
      <sheetName val="STDEV-M30 (2)"/>
      <sheetName val="SPT vs PHI"/>
      <sheetName val="Assumptions"/>
      <sheetName val="BSH num"/>
      <sheetName val="2gii"/>
      <sheetName val="A-Property"/>
      <sheetName val="Calendar"/>
      <sheetName val="Basis"/>
      <sheetName val="Pier_-AC"/>
      <sheetName val="renovation_"/>
      <sheetName val="new_piloty"/>
      <sheetName val="Pier_-VENT"/>
      <sheetName val="BMS_-pier"/>
      <sheetName val="Cargo_-Vent"/>
      <sheetName val="BMS_-cargo"/>
      <sheetName val="precast_RC_element"/>
      <sheetName val="Package_2"/>
      <sheetName val="_working_Sheet"/>
      <sheetName val="office"/>
      <sheetName val="Lab"/>
      <sheetName val="Material&amp;equipment"/>
      <sheetName val="Gate_Architecture "/>
      <sheetName val="_x0000__x0000__x0000__x0000__x0000__x0000__x0000__x0000__x0000_砇_x0000_&lt;_x0000_Ֆ_x0000_̀_x0000__x0001__x0000__x0000__x0000__x0000__x0000__x0000_"/>
      <sheetName val="Earthing Qty"/>
      <sheetName val="Structure Qty"/>
      <sheetName val="Cable Qty"/>
      <sheetName val="Sheet 1"/>
      <sheetName val="Intaccrual"/>
      <sheetName val="SBU"/>
      <sheetName val="tdint"/>
      <sheetName val="YTD"/>
      <sheetName val="Material week"/>
      <sheetName val="FitOutConfCentre"/>
      <sheetName val="gen"/>
      <sheetName val="pt-cw"/>
      <sheetName val="Break_Up"/>
      <sheetName val="RESULT"/>
      <sheetName val="InputPO_Del"/>
      <sheetName val="Data sheet"/>
      <sheetName val="Per Unit"/>
      <sheetName val="BASIS -DEC 08"/>
      <sheetName val="lsd"/>
      <sheetName val="crews"/>
      <sheetName val="P4-B"/>
      <sheetName val="Extra Item"/>
      <sheetName val="Database"/>
      <sheetName val="SCHEDULE"/>
      <sheetName val="schedule nos"/>
      <sheetName val="RA_EIL"/>
      <sheetName val="RA_MKT_QUOTE"/>
      <sheetName val="MB.Prod"/>
      <sheetName val="Name List"/>
    </sheetNames>
    <sheetDataSet>
      <sheetData sheetId="0" refreshError="1"/>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sheetData sheetId="145"/>
      <sheetData sheetId="146"/>
      <sheetData sheetId="147"/>
      <sheetData sheetId="148"/>
      <sheetData sheetId="149"/>
      <sheetData sheetId="150"/>
      <sheetData sheetId="151"/>
      <sheetData sheetId="152"/>
      <sheetData sheetId="153"/>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Factor  "/>
      <sheetName val="Histry Price"/>
    </sheetNames>
    <sheetDataSet>
      <sheetData sheetId="0" refreshError="1"/>
      <sheetData sheetId="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
      <sheetName val="laroux"/>
      <sheetName val="XXXXXXXX"/>
      <sheetName val="Histry Price"/>
      <sheetName val="Norms"/>
      <sheetName val=" Factor  "/>
      <sheetName val="Summary"/>
    </sheetNames>
    <sheetDataSet>
      <sheetData sheetId="0"/>
      <sheetData sheetId="1"/>
      <sheetData sheetId="2"/>
      <sheetData sheetId="3">
        <row r="5">
          <cell r="C5" t="str">
            <v>DESCRIPTION</v>
          </cell>
          <cell r="D5" t="str">
            <v>UNIT</v>
          </cell>
          <cell r="E5" t="str">
            <v>PRICE</v>
          </cell>
          <cell r="F5" t="str">
            <v xml:space="preserve">UPDATED </v>
          </cell>
        </row>
        <row r="6">
          <cell r="E6" t="str">
            <v>Rs.       Cts.</v>
          </cell>
          <cell r="F6" t="str">
            <v>ON</v>
          </cell>
        </row>
        <row r="7">
          <cell r="C7" t="str">
            <v>Basket</v>
          </cell>
          <cell r="D7" t="str">
            <v>day</v>
          </cell>
          <cell r="E7">
            <v>52</v>
          </cell>
        </row>
        <row r="9">
          <cell r="C9" t="str">
            <v>Concrete Mixer</v>
          </cell>
          <cell r="D9" t="str">
            <v>hour</v>
          </cell>
          <cell r="E9">
            <v>150</v>
          </cell>
        </row>
        <row r="11">
          <cell r="C11" t="str">
            <v>Lorry 3 Tonnes</v>
          </cell>
          <cell r="D11" t="str">
            <v>hour</v>
          </cell>
          <cell r="E11">
            <v>200</v>
          </cell>
        </row>
        <row r="13">
          <cell r="C13" t="str">
            <v>Lorry 5 Tonnes</v>
          </cell>
          <cell r="D13" t="str">
            <v>hour</v>
          </cell>
          <cell r="E13">
            <v>275</v>
          </cell>
        </row>
        <row r="15">
          <cell r="C15" t="str">
            <v>Tractor 75 Cubes</v>
          </cell>
          <cell r="D15" t="str">
            <v>hour</v>
          </cell>
          <cell r="E15">
            <v>175</v>
          </cell>
        </row>
        <row r="17">
          <cell r="C17" t="str">
            <v>Vibrator</v>
          </cell>
          <cell r="D17" t="str">
            <v>hour</v>
          </cell>
          <cell r="E17">
            <v>125</v>
          </cell>
        </row>
        <row r="50">
          <cell r="C50" t="str">
            <v>DESCRIPTION</v>
          </cell>
          <cell r="D50" t="str">
            <v>UNIT</v>
          </cell>
          <cell r="E50" t="str">
            <v>PRICE</v>
          </cell>
          <cell r="F50" t="str">
            <v xml:space="preserve">UPDATED </v>
          </cell>
        </row>
        <row r="51">
          <cell r="E51" t="str">
            <v xml:space="preserve"> Rs.   Cts.</v>
          </cell>
          <cell r="F51" t="str">
            <v>ON</v>
          </cell>
        </row>
        <row r="53">
          <cell r="C53" t="str">
            <v>Black Smith</v>
          </cell>
          <cell r="D53" t="str">
            <v>Hour</v>
          </cell>
          <cell r="E53">
            <v>37.5</v>
          </cell>
        </row>
        <row r="55">
          <cell r="C55" t="str">
            <v>Carpenter</v>
          </cell>
          <cell r="D55" t="str">
            <v>Hour</v>
          </cell>
          <cell r="E55">
            <v>37.5</v>
          </cell>
        </row>
        <row r="57">
          <cell r="C57" t="str">
            <v>Glazier</v>
          </cell>
          <cell r="D57" t="str">
            <v>Hour</v>
          </cell>
          <cell r="E57">
            <v>37.5</v>
          </cell>
        </row>
        <row r="59">
          <cell r="C59" t="str">
            <v>Mason</v>
          </cell>
          <cell r="D59" t="str">
            <v>Hour</v>
          </cell>
          <cell r="E59">
            <v>37.5</v>
          </cell>
        </row>
        <row r="61">
          <cell r="C61" t="str">
            <v>Painter</v>
          </cell>
          <cell r="D61" t="str">
            <v>Hour</v>
          </cell>
          <cell r="E61">
            <v>37.5</v>
          </cell>
        </row>
        <row r="63">
          <cell r="C63" t="str">
            <v>Plumber</v>
          </cell>
          <cell r="D63" t="str">
            <v>Hour</v>
          </cell>
          <cell r="E63">
            <v>37.5</v>
          </cell>
        </row>
        <row r="65">
          <cell r="C65" t="str">
            <v>Skilled labour</v>
          </cell>
          <cell r="D65" t="str">
            <v>Hour</v>
          </cell>
          <cell r="E65">
            <v>37.5</v>
          </cell>
        </row>
        <row r="67">
          <cell r="C67" t="str">
            <v>Skilled Labour  *</v>
          </cell>
          <cell r="D67" t="str">
            <v>Day</v>
          </cell>
          <cell r="E67">
            <v>300</v>
          </cell>
        </row>
        <row r="69">
          <cell r="C69" t="e">
            <v>#N/A</v>
          </cell>
          <cell r="D69" t="str">
            <v>Hour</v>
          </cell>
          <cell r="E69">
            <v>37.5</v>
          </cell>
        </row>
        <row r="71">
          <cell r="C71" t="str">
            <v>Tinker</v>
          </cell>
          <cell r="D71" t="str">
            <v>Hour</v>
          </cell>
          <cell r="E71">
            <v>37.5</v>
          </cell>
        </row>
        <row r="73">
          <cell r="C73" t="e">
            <v>#N/A</v>
          </cell>
          <cell r="D73" t="str">
            <v>Hour</v>
          </cell>
          <cell r="E73">
            <v>22.88</v>
          </cell>
        </row>
        <row r="75">
          <cell r="C75" t="str">
            <v>Unskilled Labour    *</v>
          </cell>
          <cell r="D75" t="str">
            <v>Day</v>
          </cell>
          <cell r="E75">
            <v>183</v>
          </cell>
        </row>
        <row r="77">
          <cell r="C77" t="str">
            <v>Sanitary labour</v>
          </cell>
          <cell r="D77" t="str">
            <v>Day</v>
          </cell>
          <cell r="E77">
            <v>183</v>
          </cell>
        </row>
        <row r="95">
          <cell r="C95" t="str">
            <v>DESCRIPTION</v>
          </cell>
          <cell r="D95" t="str">
            <v>UNIT</v>
          </cell>
          <cell r="E95" t="str">
            <v>PRICE</v>
          </cell>
          <cell r="F95" t="str">
            <v xml:space="preserve">UPDATED </v>
          </cell>
        </row>
        <row r="96">
          <cell r="E96" t="str">
            <v xml:space="preserve"> Rs.   Cts.</v>
          </cell>
          <cell r="F96" t="str">
            <v>ON</v>
          </cell>
        </row>
        <row r="147">
          <cell r="C147">
            <v>0</v>
          </cell>
        </row>
        <row r="192">
          <cell r="F192" t="str">
            <v xml:space="preserve">UPDATED </v>
          </cell>
        </row>
        <row r="193">
          <cell r="F193" t="str">
            <v>ON</v>
          </cell>
        </row>
        <row r="238">
          <cell r="F238" t="str">
            <v xml:space="preserve">UPDATED </v>
          </cell>
        </row>
        <row r="239">
          <cell r="F239" t="str">
            <v>ON</v>
          </cell>
        </row>
        <row r="285">
          <cell r="F285" t="str">
            <v xml:space="preserve">UPDATED </v>
          </cell>
        </row>
        <row r="286">
          <cell r="F286" t="str">
            <v>ON</v>
          </cell>
        </row>
        <row r="335">
          <cell r="F335" t="str">
            <v xml:space="preserve">UPDATED </v>
          </cell>
        </row>
        <row r="336">
          <cell r="F336" t="str">
            <v>ON</v>
          </cell>
        </row>
        <row r="348">
          <cell r="C348" t="str">
            <v>DESCRIPTION</v>
          </cell>
          <cell r="D348" t="str">
            <v>UNIT</v>
          </cell>
          <cell r="E348" t="str">
            <v>PRICE</v>
          </cell>
        </row>
        <row r="349">
          <cell r="E349" t="str">
            <v xml:space="preserve"> Rs.    Cts.</v>
          </cell>
        </row>
        <row r="351">
          <cell r="C351" t="str">
            <v>1/2" M/s/ rods</v>
          </cell>
          <cell r="D351" t="str">
            <v>Kg.</v>
          </cell>
          <cell r="E351">
            <v>30.75</v>
          </cell>
        </row>
        <row r="353">
          <cell r="C353" t="str">
            <v>100mm x 100mm Aluminium grating</v>
          </cell>
          <cell r="D353" t="str">
            <v>No.</v>
          </cell>
          <cell r="E353">
            <v>30</v>
          </cell>
        </row>
        <row r="354">
          <cell r="C354" t="str">
            <v>150mmx150mm Aluminium grating</v>
          </cell>
          <cell r="D354" t="str">
            <v>No.</v>
          </cell>
          <cell r="E354">
            <v>50</v>
          </cell>
        </row>
        <row r="355">
          <cell r="C355" t="str">
            <v>100mm x100mm Class I timber beams(4" x 4")</v>
          </cell>
          <cell r="D355" t="str">
            <v>m</v>
          </cell>
          <cell r="E355">
            <v>223</v>
          </cell>
        </row>
        <row r="357">
          <cell r="C357" t="str">
            <v>10mm chip board (8'x4')</v>
          </cell>
          <cell r="D357" t="str">
            <v>m2</v>
          </cell>
          <cell r="E357">
            <v>218.5</v>
          </cell>
        </row>
        <row r="358">
          <cell r="C358" t="str">
            <v>10mm chip board (8'x4')  *</v>
          </cell>
          <cell r="D358" t="str">
            <v>No.</v>
          </cell>
          <cell r="E358">
            <v>649.91076740035703</v>
          </cell>
        </row>
        <row r="359">
          <cell r="C359" t="str">
            <v>1125 L, 16 BWG G.I. Tank</v>
          </cell>
          <cell r="D359" t="str">
            <v>No.</v>
          </cell>
          <cell r="E359">
            <v>11000</v>
          </cell>
        </row>
        <row r="360">
          <cell r="C360" t="str">
            <v>1150 X 2060 X 32MM</v>
          </cell>
        </row>
        <row r="362">
          <cell r="C362" t="str">
            <v>12mm Brass Screws Gauge 6</v>
          </cell>
          <cell r="D362" t="str">
            <v>Nos.</v>
          </cell>
          <cell r="E362">
            <v>1</v>
          </cell>
        </row>
        <row r="364">
          <cell r="C364" t="str">
            <v>12mm chip board (8'x4')</v>
          </cell>
          <cell r="D364" t="str">
            <v>m2</v>
          </cell>
          <cell r="E364">
            <v>260.5</v>
          </cell>
        </row>
        <row r="365">
          <cell r="C365" t="str">
            <v>12mm chip board (8'x4')  *</v>
          </cell>
          <cell r="D365" t="str">
            <v>No.</v>
          </cell>
          <cell r="E365">
            <v>774.83640690065454</v>
          </cell>
        </row>
        <row r="366">
          <cell r="C366" t="str">
            <v>12mm chromium plated stop cock.</v>
          </cell>
          <cell r="D366" t="str">
            <v>No.</v>
          </cell>
          <cell r="E366">
            <v>410</v>
          </cell>
        </row>
        <row r="368">
          <cell r="C368" t="str">
            <v>12mm heavy quality brass push tap</v>
          </cell>
          <cell r="D368" t="str">
            <v>No.</v>
          </cell>
          <cell r="E368">
            <v>250</v>
          </cell>
        </row>
        <row r="370">
          <cell r="C370" t="str">
            <v>12mm light brass push tap</v>
          </cell>
          <cell r="D370" t="str">
            <v>No.</v>
          </cell>
          <cell r="E370">
            <v>200</v>
          </cell>
        </row>
        <row r="372">
          <cell r="C372" t="str">
            <v>12mm thick class I timber planks</v>
          </cell>
          <cell r="D372" t="str">
            <v>m2</v>
          </cell>
          <cell r="E372">
            <v>743</v>
          </cell>
        </row>
        <row r="374">
          <cell r="C374" t="str">
            <v>12mm x 12mm class I timber beadings</v>
          </cell>
          <cell r="D374" t="str">
            <v>m</v>
          </cell>
          <cell r="E374">
            <v>11</v>
          </cell>
        </row>
        <row r="376">
          <cell r="C376" t="str">
            <v>12mm x 12mm imported class I timber fillets</v>
          </cell>
          <cell r="D376" t="str">
            <v>Lm.</v>
          </cell>
          <cell r="E376">
            <v>10</v>
          </cell>
        </row>
        <row r="378">
          <cell r="C378" t="str">
            <v>12mm x 12mm local class I timber fillets</v>
          </cell>
          <cell r="D378" t="str">
            <v>m</v>
          </cell>
          <cell r="E378">
            <v>11</v>
          </cell>
        </row>
        <row r="380">
          <cell r="C380" t="str">
            <v>12mm x 12mm local Class II timber fillets.</v>
          </cell>
          <cell r="D380" t="str">
            <v>L.M.</v>
          </cell>
          <cell r="E380">
            <v>7</v>
          </cell>
        </row>
        <row r="382">
          <cell r="C382" t="e">
            <v>#N/A</v>
          </cell>
          <cell r="D382" t="str">
            <v>No.</v>
          </cell>
          <cell r="E382">
            <v>50</v>
          </cell>
          <cell r="F382" t="str">
            <v xml:space="preserve">UPDATED </v>
          </cell>
        </row>
        <row r="383">
          <cell r="F383" t="str">
            <v>ON</v>
          </cell>
        </row>
        <row r="384">
          <cell r="C384" t="str">
            <v>16mm Brass Screws Gauge 8</v>
          </cell>
          <cell r="D384" t="str">
            <v>Nos.</v>
          </cell>
          <cell r="E384">
            <v>2</v>
          </cell>
        </row>
        <row r="386">
          <cell r="C386" t="str">
            <v>16mm x 16mm  Class 1 timber</v>
          </cell>
          <cell r="D386" t="str">
            <v>m</v>
          </cell>
          <cell r="E386">
            <v>25</v>
          </cell>
        </row>
        <row r="388">
          <cell r="C388" t="str">
            <v>1800 L, 16 BWG G.I. Tank</v>
          </cell>
          <cell r="D388" t="str">
            <v>No.</v>
          </cell>
          <cell r="E388">
            <v>14300</v>
          </cell>
        </row>
        <row r="390">
          <cell r="C390" t="str">
            <v>2" x 4" H iron</v>
          </cell>
          <cell r="D390" t="str">
            <v>Kg.</v>
          </cell>
          <cell r="E390">
            <v>44</v>
          </cell>
        </row>
        <row r="396">
          <cell r="C396" t="str">
            <v>200mm x 200mm ceramic floor tile.</v>
          </cell>
          <cell r="D396" t="str">
            <v>No.</v>
          </cell>
          <cell r="E396">
            <v>29</v>
          </cell>
        </row>
        <row r="398">
          <cell r="C398" t="str">
            <v>20mm G.I. Clout nails</v>
          </cell>
          <cell r="D398" t="str">
            <v>Kg</v>
          </cell>
          <cell r="E398">
            <v>132.5</v>
          </cell>
        </row>
        <row r="400">
          <cell r="C400" t="str">
            <v>20mm thick class A imported timber planks - Burma Teak</v>
          </cell>
          <cell r="D400" t="str">
            <v>m2</v>
          </cell>
          <cell r="E400">
            <v>8975</v>
          </cell>
        </row>
        <row r="402">
          <cell r="C402" t="str">
            <v>20mm thick planks of class I local timber</v>
          </cell>
          <cell r="D402" t="str">
            <v>m2</v>
          </cell>
          <cell r="E402">
            <v>1022</v>
          </cell>
        </row>
        <row r="404">
          <cell r="C404" t="str">
            <v>20mm x 20mm Class 1 timber battens</v>
          </cell>
          <cell r="D404" t="str">
            <v>m</v>
          </cell>
          <cell r="E404">
            <v>25</v>
          </cell>
        </row>
        <row r="406">
          <cell r="C406" t="str">
            <v>25mm brass screws - 8</v>
          </cell>
          <cell r="D406" t="str">
            <v>Nos.</v>
          </cell>
          <cell r="E406">
            <v>2.0499999999999998</v>
          </cell>
        </row>
        <row r="408">
          <cell r="C408" t="str">
            <v>25mm thick class I imported timber planks</v>
          </cell>
          <cell r="D408" t="str">
            <v>m2</v>
          </cell>
          <cell r="E408">
            <v>940.55</v>
          </cell>
        </row>
        <row r="410">
          <cell r="C410" t="str">
            <v>25mm thick planks of Class I local timber</v>
          </cell>
          <cell r="D410" t="str">
            <v>m2</v>
          </cell>
          <cell r="E410">
            <v>600</v>
          </cell>
        </row>
        <row r="412">
          <cell r="C412" t="str">
            <v>25mm thick planks of Class II local timber</v>
          </cell>
          <cell r="D412" t="str">
            <v>m2</v>
          </cell>
          <cell r="E412">
            <v>470</v>
          </cell>
        </row>
        <row r="414">
          <cell r="C414" t="str">
            <v>25mm thick Teak timber planks</v>
          </cell>
          <cell r="D414" t="str">
            <v>m2</v>
          </cell>
          <cell r="E414">
            <v>1540</v>
          </cell>
        </row>
        <row r="416">
          <cell r="C416" t="str">
            <v>25mm x 20mm imported timber fillets</v>
          </cell>
          <cell r="D416" t="str">
            <v>m</v>
          </cell>
          <cell r="E416">
            <v>26</v>
          </cell>
        </row>
        <row r="418">
          <cell r="C418" t="str">
            <v>25mm x 25mm class I local timber fillets</v>
          </cell>
          <cell r="D418" t="str">
            <v>Lm.</v>
          </cell>
          <cell r="E418">
            <v>29</v>
          </cell>
        </row>
        <row r="420">
          <cell r="C420" t="str">
            <v>25mm x 25mm Teak Timber</v>
          </cell>
          <cell r="D420" t="str">
            <v>m</v>
          </cell>
          <cell r="E420">
            <v>76</v>
          </cell>
        </row>
        <row r="422">
          <cell r="C422" t="str">
            <v>28mm thick Class I timber planks.</v>
          </cell>
          <cell r="D422" t="str">
            <v>m2</v>
          </cell>
          <cell r="E422">
            <v>676.67</v>
          </cell>
        </row>
        <row r="424">
          <cell r="C424" t="str">
            <v>28mm x 15mm Class I timber</v>
          </cell>
          <cell r="D424" t="str">
            <v>m</v>
          </cell>
          <cell r="E424">
            <v>32</v>
          </cell>
        </row>
        <row r="426">
          <cell r="C426" t="str">
            <v>28mm x 28mm Class A timber.</v>
          </cell>
          <cell r="D426" t="str">
            <v>m</v>
          </cell>
          <cell r="E426">
            <v>20</v>
          </cell>
        </row>
        <row r="428">
          <cell r="C428" t="str">
            <v>28mm x 28mm Class I timber</v>
          </cell>
          <cell r="D428" t="str">
            <v>m</v>
          </cell>
          <cell r="E428">
            <v>20</v>
          </cell>
        </row>
        <row r="430">
          <cell r="C430" t="str">
            <v>31mm thick imported class I timber planks</v>
          </cell>
          <cell r="D430" t="str">
            <v>m2</v>
          </cell>
          <cell r="E430">
            <v>1175.69</v>
          </cell>
        </row>
        <row r="431">
          <cell r="F431" t="str">
            <v xml:space="preserve">UPDATED </v>
          </cell>
        </row>
        <row r="432">
          <cell r="C432" t="str">
            <v>32mm to 38mm thick (Burma Teak) imported Class I Timber planks</v>
          </cell>
          <cell r="D432" t="str">
            <v>m</v>
          </cell>
          <cell r="E432">
            <v>850.56</v>
          </cell>
          <cell r="F432" t="str">
            <v>ON</v>
          </cell>
        </row>
        <row r="434">
          <cell r="C434" t="str">
            <v>32mm x 12mm local class 1 timber fillets</v>
          </cell>
          <cell r="D434" t="str">
            <v>m</v>
          </cell>
          <cell r="E434">
            <v>29</v>
          </cell>
        </row>
        <row r="436">
          <cell r="C436" t="str">
            <v>32mm x 32mm Class I timber</v>
          </cell>
          <cell r="D436" t="str">
            <v>m</v>
          </cell>
          <cell r="E436">
            <v>76</v>
          </cell>
        </row>
        <row r="442">
          <cell r="C442" t="str">
            <v>32mm x 32mm Teak timber</v>
          </cell>
          <cell r="D442" t="str">
            <v>m</v>
          </cell>
          <cell r="E442">
            <v>83</v>
          </cell>
        </row>
        <row r="444">
          <cell r="C444" t="str">
            <v xml:space="preserve">38mm x 200mm timber coping in Class 1 </v>
          </cell>
          <cell r="D444" t="e">
            <v>#N/A</v>
          </cell>
          <cell r="E444">
            <v>27500</v>
          </cell>
        </row>
        <row r="446">
          <cell r="C446" t="str">
            <v>400 gal round plastic shell Tank</v>
          </cell>
          <cell r="D446" t="str">
            <v>No.</v>
          </cell>
          <cell r="E446">
            <v>11000</v>
          </cell>
        </row>
        <row r="448">
          <cell r="C448" t="str">
            <v>400 L , 16 BWG G.I. Tank</v>
          </cell>
          <cell r="D448" t="str">
            <v>No.</v>
          </cell>
          <cell r="E448">
            <v>6600</v>
          </cell>
        </row>
        <row r="450">
          <cell r="C450" t="str">
            <v>40mm to 50mm x 12mm class I timber fillets</v>
          </cell>
          <cell r="D450" t="str">
            <v>m</v>
          </cell>
          <cell r="E450">
            <v>22</v>
          </cell>
        </row>
        <row r="452">
          <cell r="C452" t="str">
            <v>40mm to 50mm x 12mm local class I timber fillets</v>
          </cell>
          <cell r="D452" t="str">
            <v>m</v>
          </cell>
          <cell r="E452">
            <v>29</v>
          </cell>
        </row>
        <row r="454">
          <cell r="C454" t="str">
            <v>40mm x 40mm class I timber sash bars</v>
          </cell>
          <cell r="D454" t="str">
            <v>L.M.</v>
          </cell>
          <cell r="E454">
            <v>57</v>
          </cell>
        </row>
        <row r="456">
          <cell r="C456" t="str">
            <v>40mm x 40mm class II timber sash bars</v>
          </cell>
          <cell r="D456" t="str">
            <v>L.M.</v>
          </cell>
          <cell r="E456">
            <v>31</v>
          </cell>
        </row>
        <row r="458">
          <cell r="C458" t="str">
            <v>50mm brass screws Gauge 8</v>
          </cell>
          <cell r="D458" t="str">
            <v>No.</v>
          </cell>
          <cell r="E458">
            <v>4</v>
          </cell>
        </row>
        <row r="460">
          <cell r="C460" t="str">
            <v>50mm iron screws Gauge 10</v>
          </cell>
          <cell r="D460" t="str">
            <v>Nos.</v>
          </cell>
          <cell r="E460">
            <v>2</v>
          </cell>
        </row>
        <row r="462">
          <cell r="C462" t="str">
            <v>50mm x 12mm Class A timber.</v>
          </cell>
          <cell r="D462" t="str">
            <v>m</v>
          </cell>
          <cell r="E462">
            <v>24.5</v>
          </cell>
        </row>
        <row r="464">
          <cell r="C464" t="str">
            <v>50mm x 12mm Class I timber</v>
          </cell>
          <cell r="D464" t="str">
            <v>m</v>
          </cell>
          <cell r="E464">
            <v>24.5</v>
          </cell>
        </row>
        <row r="466">
          <cell r="C466" t="str">
            <v>50mm x 12mm Class II local timber.</v>
          </cell>
          <cell r="D466" t="str">
            <v>m</v>
          </cell>
          <cell r="E466">
            <v>15</v>
          </cell>
        </row>
        <row r="468">
          <cell r="C468" t="str">
            <v>50mm x 15mm Class A timber.</v>
          </cell>
          <cell r="D468" t="str">
            <v>m</v>
          </cell>
          <cell r="E468">
            <v>28.5</v>
          </cell>
        </row>
        <row r="470">
          <cell r="C470" t="str">
            <v>50mm x 15mm Class I timber</v>
          </cell>
          <cell r="D470" t="str">
            <v>m</v>
          </cell>
          <cell r="E470">
            <v>28.5</v>
          </cell>
        </row>
        <row r="472">
          <cell r="C472" t="str">
            <v>50mm x 25mm Class A timber</v>
          </cell>
          <cell r="D472" t="str">
            <v>m</v>
          </cell>
          <cell r="E472">
            <v>35.5</v>
          </cell>
        </row>
        <row r="474">
          <cell r="C474" t="str">
            <v>50mm x 25mm class I local timber fillets</v>
          </cell>
          <cell r="D474" t="str">
            <v>m</v>
          </cell>
          <cell r="E474">
            <v>22.7</v>
          </cell>
        </row>
        <row r="476">
          <cell r="C476" t="str">
            <v>50mm x 25mm class I timber</v>
          </cell>
          <cell r="D476" t="str">
            <v>m</v>
          </cell>
          <cell r="E476">
            <v>38</v>
          </cell>
        </row>
        <row r="478">
          <cell r="C478" t="str">
            <v>50mm x 25mm Class II local timber.</v>
          </cell>
          <cell r="D478" t="str">
            <v>m</v>
          </cell>
          <cell r="E478">
            <v>22.7</v>
          </cell>
        </row>
        <row r="479">
          <cell r="F479" t="str">
            <v xml:space="preserve">UPDATED </v>
          </cell>
        </row>
        <row r="480">
          <cell r="C480" t="str">
            <v>50mm x 25mm class II timber</v>
          </cell>
          <cell r="D480" t="str">
            <v>m</v>
          </cell>
          <cell r="E480">
            <v>15</v>
          </cell>
          <cell r="F480" t="str">
            <v>ON</v>
          </cell>
        </row>
        <row r="482">
          <cell r="C482" t="str">
            <v xml:space="preserve">50mm x 50mm thick class 1 timber </v>
          </cell>
          <cell r="D482" t="str">
            <v>m</v>
          </cell>
          <cell r="E482">
            <v>76</v>
          </cell>
        </row>
        <row r="488">
          <cell r="C488" t="str">
            <v xml:space="preserve">5mm iron nails </v>
          </cell>
          <cell r="D488" t="str">
            <v>Kg</v>
          </cell>
          <cell r="E488">
            <v>45</v>
          </cell>
        </row>
        <row r="490">
          <cell r="C490" t="str">
            <v>600mm  x 125mm glass shelf with chromium plated brackets.</v>
          </cell>
          <cell r="D490" t="str">
            <v>No.</v>
          </cell>
          <cell r="E490">
            <v>337.5</v>
          </cell>
        </row>
        <row r="492">
          <cell r="C492" t="str">
            <v>Alkali resisting primer                       *</v>
          </cell>
          <cell r="D492" t="str">
            <v>Lit.</v>
          </cell>
          <cell r="E492">
            <v>334</v>
          </cell>
        </row>
        <row r="494">
          <cell r="C494" t="str">
            <v>Aluminium paint</v>
          </cell>
          <cell r="D494" t="str">
            <v>Lit.</v>
          </cell>
          <cell r="E494">
            <v>275</v>
          </cell>
        </row>
        <row r="496">
          <cell r="C496" t="str">
            <v>Aluminium Wood Primer                 *</v>
          </cell>
          <cell r="D496" t="str">
            <v>Lit.</v>
          </cell>
          <cell r="E496">
            <v>275</v>
          </cell>
        </row>
        <row r="498">
          <cell r="C498" t="str">
            <v>Angle iron 40 x 40 x 6mm                          *</v>
          </cell>
          <cell r="D498" t="str">
            <v>m</v>
          </cell>
          <cell r="E498">
            <v>122</v>
          </cell>
        </row>
        <row r="500">
          <cell r="C500" t="e">
            <v>#N/A</v>
          </cell>
          <cell r="D500" t="str">
            <v>Kg.</v>
          </cell>
          <cell r="E500">
            <v>21.9</v>
          </cell>
        </row>
        <row r="502">
          <cell r="C502" t="str">
            <v>Anti - Corrosive Paint                     *</v>
          </cell>
          <cell r="D502" t="str">
            <v>Lit.</v>
          </cell>
          <cell r="E502">
            <v>238</v>
          </cell>
        </row>
        <row r="504">
          <cell r="C504" t="str">
            <v>Asbestos cement riding(pair)</v>
          </cell>
          <cell r="D504" t="str">
            <v>Nos.</v>
          </cell>
          <cell r="E504">
            <v>227</v>
          </cell>
        </row>
        <row r="506">
          <cell r="C506" t="str">
            <v>Asbestos plain ceiling sheet 1220 x 1220mm</v>
          </cell>
          <cell r="D506" t="str">
            <v>No.</v>
          </cell>
          <cell r="E506">
            <v>200</v>
          </cell>
        </row>
        <row r="508">
          <cell r="C508" t="str">
            <v>Assistgate valve, heavy quality brass 20mm</v>
          </cell>
          <cell r="D508" t="str">
            <v>No.</v>
          </cell>
          <cell r="E508">
            <v>175</v>
          </cell>
        </row>
        <row r="510">
          <cell r="C510" t="str">
            <v>Ball only (Plastic) 1" valve</v>
          </cell>
          <cell r="D510" t="str">
            <v>No.</v>
          </cell>
          <cell r="E510">
            <v>60</v>
          </cell>
        </row>
        <row r="512">
          <cell r="C512" t="str">
            <v>Ball only (Plastic) 1/2" valve</v>
          </cell>
          <cell r="D512" t="str">
            <v>No.</v>
          </cell>
          <cell r="E512">
            <v>30</v>
          </cell>
        </row>
        <row r="514">
          <cell r="C514" t="str">
            <v>Ball only (Plastic) 3/4" valve</v>
          </cell>
          <cell r="D514" t="str">
            <v>No.</v>
          </cell>
          <cell r="E514">
            <v>50</v>
          </cell>
        </row>
        <row r="516">
          <cell r="C516" t="str">
            <v>Ball Valve, 12mm (Plastic)</v>
          </cell>
          <cell r="D516" t="str">
            <v>No.</v>
          </cell>
          <cell r="E516">
            <v>55</v>
          </cell>
        </row>
        <row r="518">
          <cell r="C518" t="str">
            <v>Ball Valve, 20mm</v>
          </cell>
          <cell r="D518" t="str">
            <v>No.</v>
          </cell>
          <cell r="E518">
            <v>85</v>
          </cell>
        </row>
        <row r="520">
          <cell r="C520" t="str">
            <v>Ball Valve, 25mm</v>
          </cell>
          <cell r="D520" t="str">
            <v>No.</v>
          </cell>
          <cell r="E520">
            <v>115</v>
          </cell>
        </row>
        <row r="522">
          <cell r="C522" t="str">
            <v>Ball Valve, 32mm</v>
          </cell>
          <cell r="D522" t="str">
            <v>No.</v>
          </cell>
          <cell r="E522">
            <v>137.5</v>
          </cell>
        </row>
        <row r="524">
          <cell r="C524" t="str">
            <v>Barbed wire                                              *</v>
          </cell>
          <cell r="D524" t="str">
            <v>Kg.</v>
          </cell>
          <cell r="E524">
            <v>38.14</v>
          </cell>
        </row>
        <row r="526">
          <cell r="C526" t="str">
            <v>Basin 360 x 560 with tap waste plug but excluding bracket.</v>
          </cell>
          <cell r="D526" t="str">
            <v>No.</v>
          </cell>
          <cell r="E526">
            <v>1450</v>
          </cell>
        </row>
        <row r="527">
          <cell r="F527" t="str">
            <v xml:space="preserve">UPDATED </v>
          </cell>
        </row>
        <row r="528">
          <cell r="C528" t="str">
            <v>Bend G.I. 12mm</v>
          </cell>
          <cell r="D528" t="str">
            <v>No.</v>
          </cell>
          <cell r="E528">
            <v>35</v>
          </cell>
          <cell r="F528" t="str">
            <v>ON</v>
          </cell>
        </row>
        <row r="530">
          <cell r="C530" t="str">
            <v>Bend G.I. 20mm</v>
          </cell>
          <cell r="D530" t="str">
            <v>No.</v>
          </cell>
          <cell r="E530">
            <v>45</v>
          </cell>
        </row>
        <row r="532">
          <cell r="C532" t="str">
            <v>Bend G.I. 25mm</v>
          </cell>
          <cell r="D532" t="str">
            <v>No.</v>
          </cell>
          <cell r="E532">
            <v>75</v>
          </cell>
        </row>
        <row r="534">
          <cell r="C534" t="str">
            <v>Bend G.I. 32mm</v>
          </cell>
          <cell r="D534" t="str">
            <v>No.</v>
          </cell>
          <cell r="E534">
            <v>120</v>
          </cell>
        </row>
        <row r="536">
          <cell r="C536" t="str">
            <v>Bend G.I. 38mm</v>
          </cell>
          <cell r="D536" t="str">
            <v>No.</v>
          </cell>
          <cell r="E536">
            <v>160</v>
          </cell>
        </row>
        <row r="538">
          <cell r="C538" t="str">
            <v>Bend G.I. 50mm</v>
          </cell>
          <cell r="D538" t="str">
            <v>No.</v>
          </cell>
          <cell r="E538">
            <v>200</v>
          </cell>
        </row>
        <row r="540">
          <cell r="C540" t="str">
            <v>Bend G.I. 63mm</v>
          </cell>
          <cell r="D540" t="str">
            <v>No.</v>
          </cell>
          <cell r="E540">
            <v>350</v>
          </cell>
        </row>
        <row r="542">
          <cell r="C542" t="str">
            <v>Bend G.I. 75mm</v>
          </cell>
          <cell r="D542" t="str">
            <v>No.</v>
          </cell>
          <cell r="E542">
            <v>550</v>
          </cell>
        </row>
        <row r="544">
          <cell r="C544" t="str">
            <v>Bend PVC 20mm</v>
          </cell>
          <cell r="D544" t="str">
            <v>No.</v>
          </cell>
          <cell r="E544">
            <v>6.6</v>
          </cell>
        </row>
        <row r="546">
          <cell r="C546" t="str">
            <v>Bend PVC 25mm</v>
          </cell>
          <cell r="D546" t="str">
            <v>No.</v>
          </cell>
          <cell r="E546">
            <v>8.75</v>
          </cell>
        </row>
        <row r="548">
          <cell r="C548" t="str">
            <v>Bend PVC 32mm</v>
          </cell>
          <cell r="D548" t="str">
            <v>No.</v>
          </cell>
          <cell r="E548">
            <v>13.15</v>
          </cell>
        </row>
        <row r="550">
          <cell r="C550" t="str">
            <v>Bend PVC 40mm</v>
          </cell>
          <cell r="D550" t="str">
            <v>No.</v>
          </cell>
          <cell r="E550">
            <v>26.25</v>
          </cell>
        </row>
        <row r="552">
          <cell r="C552" t="str">
            <v>Bend PVC 50mm</v>
          </cell>
          <cell r="D552" t="str">
            <v>No.</v>
          </cell>
          <cell r="E552">
            <v>42.45</v>
          </cell>
        </row>
        <row r="554">
          <cell r="C554" t="e">
            <v>#N/A</v>
          </cell>
          <cell r="D554" t="str">
            <v>No.</v>
          </cell>
          <cell r="E554">
            <v>89.7</v>
          </cell>
        </row>
        <row r="556">
          <cell r="C556" t="str">
            <v>Bend PVC 75mm</v>
          </cell>
          <cell r="D556" t="str">
            <v>No.</v>
          </cell>
          <cell r="E556">
            <v>217</v>
          </cell>
        </row>
        <row r="558">
          <cell r="C558" t="str">
            <v>Bend PVC 90mm</v>
          </cell>
          <cell r="D558" t="str">
            <v>No.</v>
          </cell>
          <cell r="E558">
            <v>363.15</v>
          </cell>
        </row>
        <row r="560">
          <cell r="C560" t="e">
            <v>#N/A</v>
          </cell>
          <cell r="D560" t="str">
            <v>No.</v>
          </cell>
          <cell r="E560">
            <v>300</v>
          </cell>
        </row>
        <row r="562">
          <cell r="C562" t="str">
            <v>Bidets - White</v>
          </cell>
          <cell r="D562" t="str">
            <v>No.</v>
          </cell>
          <cell r="E562">
            <v>4950</v>
          </cell>
        </row>
        <row r="564">
          <cell r="C564" t="e">
            <v>#N/A</v>
          </cell>
          <cell r="D564" t="str">
            <v>Kg.</v>
          </cell>
          <cell r="E564">
            <v>47.25</v>
          </cell>
        </row>
        <row r="566">
          <cell r="C566" t="str">
            <v>Bitumen                               *</v>
          </cell>
          <cell r="D566" t="str">
            <v>Kg.</v>
          </cell>
          <cell r="E566">
            <v>53.8</v>
          </cell>
        </row>
        <row r="568">
          <cell r="C568" t="str">
            <v>Bitumen washers</v>
          </cell>
          <cell r="D568" t="str">
            <v>No.</v>
          </cell>
          <cell r="E568">
            <v>1</v>
          </cell>
        </row>
        <row r="570">
          <cell r="C570" t="str">
            <v>Boiled Lime</v>
          </cell>
          <cell r="D570" t="str">
            <v>Kg</v>
          </cell>
          <cell r="E570">
            <v>5</v>
          </cell>
        </row>
        <row r="572">
          <cell r="C572" t="str">
            <v>Bolt and nut iron 125 x 10mm                       *</v>
          </cell>
          <cell r="D572" t="str">
            <v>No.</v>
          </cell>
          <cell r="E572">
            <v>15</v>
          </cell>
        </row>
        <row r="574">
          <cell r="C574" t="str">
            <v>Bolt and nut iron 125 x 12mm                       *</v>
          </cell>
          <cell r="D574" t="str">
            <v>No.</v>
          </cell>
          <cell r="E574">
            <v>18.5</v>
          </cell>
        </row>
        <row r="575">
          <cell r="F575" t="str">
            <v xml:space="preserve">UPDATED </v>
          </cell>
        </row>
        <row r="576">
          <cell r="C576" t="str">
            <v>Bolt and nut iron 150 x 12mm                       *</v>
          </cell>
          <cell r="D576" t="str">
            <v>No.</v>
          </cell>
          <cell r="E576">
            <v>20</v>
          </cell>
          <cell r="F576" t="str">
            <v>ON</v>
          </cell>
        </row>
        <row r="578">
          <cell r="C578" t="e">
            <v>#N/A</v>
          </cell>
          <cell r="D578" t="str">
            <v>Kg.</v>
          </cell>
          <cell r="E578">
            <v>110</v>
          </cell>
        </row>
        <row r="580">
          <cell r="C580" t="str">
            <v>Bolt and nut iron 225 x 10mm                       *</v>
          </cell>
          <cell r="D580" t="str">
            <v>No.</v>
          </cell>
          <cell r="E580">
            <v>20</v>
          </cell>
        </row>
        <row r="582">
          <cell r="C582" t="str">
            <v>Bolt and nut iron 45 x 6mm                            *</v>
          </cell>
          <cell r="D582" t="str">
            <v>No.</v>
          </cell>
          <cell r="E582">
            <v>1.2</v>
          </cell>
        </row>
        <row r="584">
          <cell r="C584" t="str">
            <v>Bolt and nut iron 63 x 10mm                           *</v>
          </cell>
          <cell r="D584" t="str">
            <v>No.</v>
          </cell>
          <cell r="E584">
            <v>6</v>
          </cell>
        </row>
        <row r="586">
          <cell r="C586" t="str">
            <v>Bolt Barrel Brass 100mm                         *</v>
          </cell>
          <cell r="D586" t="str">
            <v>No.</v>
          </cell>
          <cell r="E586">
            <v>55</v>
          </cell>
        </row>
        <row r="588">
          <cell r="C588" t="str">
            <v>Bolt Barrel Brass 125mm                            *</v>
          </cell>
          <cell r="D588" t="str">
            <v>No.</v>
          </cell>
          <cell r="E588">
            <v>70</v>
          </cell>
        </row>
        <row r="590">
          <cell r="C590" t="str">
            <v>Bolt Barrel Brass 150mm                         *</v>
          </cell>
          <cell r="D590" t="str">
            <v>No.</v>
          </cell>
          <cell r="E590">
            <v>85</v>
          </cell>
        </row>
        <row r="592">
          <cell r="C592" t="str">
            <v>Bolt Barrel Brass 63mm                             *</v>
          </cell>
          <cell r="D592" t="str">
            <v>No.</v>
          </cell>
          <cell r="E592">
            <v>30</v>
          </cell>
        </row>
        <row r="594">
          <cell r="C594" t="str">
            <v>Bolt Barrel Brass 75mm                             *</v>
          </cell>
          <cell r="D594" t="str">
            <v>No.</v>
          </cell>
          <cell r="E594">
            <v>45</v>
          </cell>
        </row>
        <row r="596">
          <cell r="C596" t="str">
            <v>Bolt Skeleton Brass 200mm                      *</v>
          </cell>
          <cell r="D596" t="str">
            <v>No.</v>
          </cell>
          <cell r="E596">
            <v>87.5</v>
          </cell>
        </row>
        <row r="598">
          <cell r="C598" t="str">
            <v>Bolt Skeleton Brass 250mm                     *</v>
          </cell>
          <cell r="D598" t="str">
            <v>No.</v>
          </cell>
          <cell r="E598">
            <v>92</v>
          </cell>
        </row>
        <row r="600">
          <cell r="C600" t="str">
            <v>Bolt Skeleton Brass 300mm                      *</v>
          </cell>
          <cell r="D600" t="str">
            <v>No.</v>
          </cell>
          <cell r="E600">
            <v>100</v>
          </cell>
        </row>
        <row r="602">
          <cell r="C602" t="str">
            <v>Bolt Skeleton Brass 450mm                      *</v>
          </cell>
          <cell r="D602" t="str">
            <v>No.</v>
          </cell>
          <cell r="E602">
            <v>390</v>
          </cell>
        </row>
        <row r="604">
          <cell r="C604" t="str">
            <v>Bolt Tower iron 100mm                                 *</v>
          </cell>
          <cell r="D604" t="str">
            <v>No.</v>
          </cell>
          <cell r="E604">
            <v>30</v>
          </cell>
        </row>
        <row r="606">
          <cell r="C606" t="str">
            <v>Bolt Tower iron 125mm                                *</v>
          </cell>
          <cell r="D606" t="str">
            <v>No.</v>
          </cell>
          <cell r="E606">
            <v>32</v>
          </cell>
        </row>
        <row r="608">
          <cell r="C608" t="str">
            <v>Bolt Tower iron 150mm                                *</v>
          </cell>
          <cell r="D608" t="str">
            <v>No.</v>
          </cell>
          <cell r="E608">
            <v>33.5</v>
          </cell>
        </row>
        <row r="610">
          <cell r="C610" t="str">
            <v>Bolt Tower iron 75mm                                  *</v>
          </cell>
          <cell r="D610" t="str">
            <v>No.</v>
          </cell>
          <cell r="E610">
            <v>26</v>
          </cell>
        </row>
        <row r="612">
          <cell r="C612" t="str">
            <v>Brass door knob</v>
          </cell>
          <cell r="D612" t="str">
            <v>No.</v>
          </cell>
          <cell r="E612">
            <v>35</v>
          </cell>
        </row>
        <row r="614">
          <cell r="C614" t="str">
            <v>Brick</v>
          </cell>
          <cell r="D614" t="str">
            <v>1000nos</v>
          </cell>
          <cell r="E614">
            <v>2250</v>
          </cell>
        </row>
        <row r="616">
          <cell r="C616" t="str">
            <v>Cabin Hook &amp; Eye Iron 150mm                   *</v>
          </cell>
          <cell r="D616" t="str">
            <v>No.</v>
          </cell>
          <cell r="E616">
            <v>18</v>
          </cell>
        </row>
        <row r="618">
          <cell r="C618" t="str">
            <v>Cabin Hook &amp; Eye Iron 200mm                   *</v>
          </cell>
          <cell r="D618" t="str">
            <v>No.</v>
          </cell>
          <cell r="E618">
            <v>36</v>
          </cell>
        </row>
        <row r="620">
          <cell r="C620" t="str">
            <v>Cabin Hook &amp; Eye Iron 50mm                     *</v>
          </cell>
          <cell r="D620" t="str">
            <v>No.</v>
          </cell>
          <cell r="E620">
            <v>4.5</v>
          </cell>
        </row>
        <row r="622">
          <cell r="C622" t="str">
            <v>Cabin Hook &amp; Eye Iron 75mm                 *</v>
          </cell>
          <cell r="D622" t="str">
            <v>No.</v>
          </cell>
          <cell r="E622">
            <v>9</v>
          </cell>
          <cell r="F622" t="str">
            <v xml:space="preserve">UPDATED </v>
          </cell>
        </row>
        <row r="623">
          <cell r="F623" t="str">
            <v>ON</v>
          </cell>
        </row>
        <row r="624">
          <cell r="C624" t="str">
            <v>Cabin Hook Brass 150mm                        *</v>
          </cell>
          <cell r="D624" t="str">
            <v>No.</v>
          </cell>
          <cell r="E624">
            <v>55</v>
          </cell>
        </row>
        <row r="626">
          <cell r="C626" t="str">
            <v>Cabin Hook Brass 200mm                         *</v>
          </cell>
          <cell r="D626" t="str">
            <v>No.</v>
          </cell>
          <cell r="E626">
            <v>67.5</v>
          </cell>
        </row>
        <row r="630">
          <cell r="C630" t="str">
            <v>Cabin Hook Brass 225mm                         *</v>
          </cell>
          <cell r="D630" t="str">
            <v>Nos.</v>
          </cell>
          <cell r="E630">
            <v>80</v>
          </cell>
        </row>
        <row r="632">
          <cell r="C632" t="str">
            <v>Cabin Hook Brass 250mm                         *</v>
          </cell>
          <cell r="D632" t="str">
            <v>No.</v>
          </cell>
          <cell r="E632">
            <v>87.5</v>
          </cell>
        </row>
        <row r="634">
          <cell r="C634" t="str">
            <v>Cabin Hook Brass 300mm                         *</v>
          </cell>
          <cell r="D634" t="str">
            <v>No.</v>
          </cell>
          <cell r="E634">
            <v>105</v>
          </cell>
        </row>
        <row r="636">
          <cell r="C636" t="str">
            <v>Cabin Hook Brass 50mm                         *</v>
          </cell>
          <cell r="D636" t="str">
            <v>No.</v>
          </cell>
          <cell r="E636">
            <v>24.5</v>
          </cell>
        </row>
        <row r="638">
          <cell r="C638" t="str">
            <v>Cabin Hook Brass 75mm                           *</v>
          </cell>
          <cell r="D638" t="str">
            <v>No.</v>
          </cell>
          <cell r="E638">
            <v>35</v>
          </cell>
        </row>
        <row r="640">
          <cell r="C640" t="str">
            <v>Calicut pattern flat tiles</v>
          </cell>
          <cell r="D640" t="str">
            <v>No.</v>
          </cell>
          <cell r="E640">
            <v>10.5</v>
          </cell>
        </row>
        <row r="642">
          <cell r="C642" t="str">
            <v>Calicut pattern ventilator tiles</v>
          </cell>
          <cell r="D642" t="str">
            <v>No.</v>
          </cell>
          <cell r="E642">
            <v>121</v>
          </cell>
        </row>
        <row r="644">
          <cell r="C644" t="str">
            <v>Cap PVC 20mm</v>
          </cell>
          <cell r="D644" t="str">
            <v>No.</v>
          </cell>
          <cell r="E644">
            <v>4.8</v>
          </cell>
        </row>
        <row r="646">
          <cell r="C646" t="str">
            <v>Cap PVC 25mm</v>
          </cell>
          <cell r="D646" t="str">
            <v>No.</v>
          </cell>
          <cell r="E646">
            <v>5.7</v>
          </cell>
        </row>
        <row r="648">
          <cell r="C648" t="str">
            <v>Cap PVC 32mm</v>
          </cell>
          <cell r="D648" t="str">
            <v>No.</v>
          </cell>
          <cell r="E648">
            <v>7.7</v>
          </cell>
        </row>
        <row r="650">
          <cell r="C650" t="str">
            <v>Cap PVC 40mm</v>
          </cell>
          <cell r="D650" t="str">
            <v>No.</v>
          </cell>
          <cell r="E650">
            <v>10.5</v>
          </cell>
        </row>
        <row r="652">
          <cell r="C652" t="str">
            <v>Cap PVC 50mm</v>
          </cell>
          <cell r="D652" t="str">
            <v>No.</v>
          </cell>
          <cell r="E652">
            <v>14.7</v>
          </cell>
        </row>
        <row r="654">
          <cell r="C654" t="str">
            <v>Cap PVC 63mm</v>
          </cell>
          <cell r="D654" t="str">
            <v>No.</v>
          </cell>
          <cell r="E654">
            <v>21.25</v>
          </cell>
        </row>
        <row r="656">
          <cell r="C656" t="e">
            <v>#N/A</v>
          </cell>
          <cell r="D656" t="str">
            <v>No.</v>
          </cell>
          <cell r="E656">
            <v>68.38</v>
          </cell>
        </row>
        <row r="658">
          <cell r="C658" t="str">
            <v>Casement Fastner Brass                    *</v>
          </cell>
          <cell r="D658" t="str">
            <v>No.</v>
          </cell>
          <cell r="E658">
            <v>55</v>
          </cell>
        </row>
        <row r="660">
          <cell r="C660" t="str">
            <v>Casement Stay Brass 250mm               *</v>
          </cell>
          <cell r="D660" t="str">
            <v>No.</v>
          </cell>
          <cell r="E660">
            <v>55</v>
          </cell>
        </row>
        <row r="662">
          <cell r="C662" t="str">
            <v>Casement Stay Brass 300mm               *</v>
          </cell>
          <cell r="D662" t="str">
            <v>No.</v>
          </cell>
          <cell r="E662">
            <v>70</v>
          </cell>
        </row>
        <row r="664">
          <cell r="C664" t="str">
            <v>Cement</v>
          </cell>
          <cell r="D664" t="str">
            <v>50kg</v>
          </cell>
          <cell r="E664">
            <v>300</v>
          </cell>
        </row>
        <row r="666">
          <cell r="C666" t="str">
            <v>Cement block 100 x 200 x 400mm</v>
          </cell>
          <cell r="D666" t="str">
            <v>1 No.</v>
          </cell>
          <cell r="E666">
            <v>14.5</v>
          </cell>
        </row>
        <row r="668">
          <cell r="C668" t="str">
            <v>Cement block 150 x 200 x 400mm</v>
          </cell>
          <cell r="D668" t="str">
            <v>1 No.</v>
          </cell>
          <cell r="E668">
            <v>26.5</v>
          </cell>
        </row>
        <row r="669">
          <cell r="F669" t="str">
            <v xml:space="preserve">UPDATED </v>
          </cell>
        </row>
        <row r="670">
          <cell r="C670" t="str">
            <v>Cement block 200 x 200 x 400mm</v>
          </cell>
          <cell r="D670" t="str">
            <v>1 No.</v>
          </cell>
          <cell r="E670">
            <v>30</v>
          </cell>
          <cell r="F670" t="str">
            <v>ON</v>
          </cell>
        </row>
        <row r="672">
          <cell r="C672" t="str">
            <v>Chromium plated chain for flushing cistern</v>
          </cell>
          <cell r="D672" t="str">
            <v>No.</v>
          </cell>
          <cell r="E672">
            <v>85</v>
          </cell>
        </row>
        <row r="674">
          <cell r="C674" t="str">
            <v>Cistern Bracket</v>
          </cell>
          <cell r="D674" t="str">
            <v>Pair</v>
          </cell>
          <cell r="E674">
            <v>54</v>
          </cell>
        </row>
        <row r="676">
          <cell r="C676" t="e">
            <v>#N/A</v>
          </cell>
          <cell r="D676" t="str">
            <v>No.</v>
          </cell>
          <cell r="E676">
            <v>1805</v>
          </cell>
        </row>
        <row r="678">
          <cell r="C678" t="str">
            <v>Clay</v>
          </cell>
          <cell r="D678" t="e">
            <v>#N/A</v>
          </cell>
          <cell r="E678">
            <v>135</v>
          </cell>
        </row>
        <row r="680">
          <cell r="C680" t="str">
            <v>Close fitting asbestos ridging</v>
          </cell>
          <cell r="D680" t="str">
            <v>Pair</v>
          </cell>
          <cell r="E680">
            <v>210</v>
          </cell>
        </row>
        <row r="682">
          <cell r="C682" t="str">
            <v>Closet pedestal type</v>
          </cell>
          <cell r="D682" t="str">
            <v>No.</v>
          </cell>
          <cell r="E682">
            <v>3537</v>
          </cell>
        </row>
        <row r="684">
          <cell r="C684" t="str">
            <v>Coal Tar</v>
          </cell>
          <cell r="D684" t="str">
            <v>Lit.</v>
          </cell>
          <cell r="E684">
            <v>19</v>
          </cell>
        </row>
        <row r="686">
          <cell r="C686" t="str">
            <v>Coconut rafters</v>
          </cell>
          <cell r="D686" t="str">
            <v>m</v>
          </cell>
          <cell r="E686">
            <v>52</v>
          </cell>
        </row>
        <row r="688">
          <cell r="C688" t="str">
            <v>Colour pigment for cement</v>
          </cell>
          <cell r="D688" t="str">
            <v>Kg.</v>
          </cell>
          <cell r="E688">
            <v>282</v>
          </cell>
        </row>
        <row r="690">
          <cell r="C690" t="str">
            <v>Coloured cement</v>
          </cell>
          <cell r="D690" t="str">
            <v>Kg.</v>
          </cell>
          <cell r="E690">
            <v>282</v>
          </cell>
        </row>
        <row r="692">
          <cell r="C692" t="str">
            <v>Conduit Pipe 18mm</v>
          </cell>
          <cell r="D692" t="str">
            <v>m</v>
          </cell>
          <cell r="E692">
            <v>7.55</v>
          </cell>
        </row>
        <row r="694">
          <cell r="C694" t="str">
            <v>Conduit Pipe 20mm</v>
          </cell>
          <cell r="D694" t="str">
            <v>m</v>
          </cell>
          <cell r="E694">
            <v>9.5500000000000007</v>
          </cell>
        </row>
        <row r="696">
          <cell r="C696" t="str">
            <v>Conduit Pipe 25mm</v>
          </cell>
          <cell r="D696" t="str">
            <v>m</v>
          </cell>
          <cell r="E696">
            <v>14.8</v>
          </cell>
        </row>
        <row r="698">
          <cell r="C698" t="str">
            <v>Conduit Pipe 30mm</v>
          </cell>
          <cell r="D698" t="str">
            <v>m</v>
          </cell>
          <cell r="E698">
            <v>31.4</v>
          </cell>
        </row>
        <row r="700">
          <cell r="C700" t="str">
            <v>Conduit Pipe 40mm</v>
          </cell>
          <cell r="D700" t="str">
            <v>m</v>
          </cell>
          <cell r="E700">
            <v>44.85</v>
          </cell>
        </row>
        <row r="702">
          <cell r="C702" t="str">
            <v>Conduit Pipe 50mm</v>
          </cell>
          <cell r="D702" t="str">
            <v>m</v>
          </cell>
          <cell r="E702">
            <v>51.4</v>
          </cell>
        </row>
        <row r="704">
          <cell r="C704" t="str">
            <v>Connector G.I. 12mm</v>
          </cell>
          <cell r="D704" t="str">
            <v>No.</v>
          </cell>
          <cell r="E704">
            <v>35</v>
          </cell>
        </row>
        <row r="706">
          <cell r="C706" t="str">
            <v>Connector G.I. 20mm</v>
          </cell>
          <cell r="D706" t="str">
            <v>No.</v>
          </cell>
          <cell r="E706">
            <v>45</v>
          </cell>
        </row>
        <row r="708">
          <cell r="C708" t="str">
            <v>Connector G.I. 25mm</v>
          </cell>
          <cell r="D708" t="str">
            <v>No.</v>
          </cell>
          <cell r="E708">
            <v>60</v>
          </cell>
        </row>
        <row r="710">
          <cell r="C710" t="str">
            <v>Connector G.I. 32mm</v>
          </cell>
          <cell r="D710" t="str">
            <v>No.</v>
          </cell>
          <cell r="E710">
            <v>75</v>
          </cell>
        </row>
        <row r="712">
          <cell r="C712" t="str">
            <v>Connector G.I. 38mm</v>
          </cell>
          <cell r="D712" t="str">
            <v>No.</v>
          </cell>
          <cell r="E712">
            <v>90</v>
          </cell>
        </row>
        <row r="714">
          <cell r="C714" t="str">
            <v>Connector G.I. 50mm</v>
          </cell>
          <cell r="D714" t="str">
            <v>No.</v>
          </cell>
          <cell r="E714">
            <v>125</v>
          </cell>
        </row>
        <row r="716">
          <cell r="C716" t="str">
            <v>Connector G.I. 63mm</v>
          </cell>
          <cell r="D716" t="str">
            <v>No.</v>
          </cell>
          <cell r="E716">
            <v>275</v>
          </cell>
          <cell r="F716" t="str">
            <v xml:space="preserve">UPDATED </v>
          </cell>
        </row>
        <row r="717">
          <cell r="F717" t="str">
            <v>ON</v>
          </cell>
        </row>
        <row r="718">
          <cell r="C718" t="str">
            <v>Connector G.I. 75mm</v>
          </cell>
          <cell r="D718" t="str">
            <v>No.</v>
          </cell>
          <cell r="E718">
            <v>305</v>
          </cell>
        </row>
        <row r="720">
          <cell r="C720" t="str">
            <v>Corrugated asbestos sheet</v>
          </cell>
          <cell r="D720" t="str">
            <v>Sq.m.</v>
          </cell>
          <cell r="E720">
            <v>209.27</v>
          </cell>
        </row>
        <row r="722">
          <cell r="C722" t="str">
            <v xml:space="preserve">Corrugated G.I. Sheet 24 BWG   </v>
          </cell>
          <cell r="D722" t="str">
            <v>Sq.m.</v>
          </cell>
          <cell r="E722">
            <v>252.19</v>
          </cell>
        </row>
        <row r="724">
          <cell r="C724" t="str">
            <v>Cove moulding(63mmx40mm)imported classI</v>
          </cell>
          <cell r="D724" t="str">
            <v>m</v>
          </cell>
          <cell r="E724">
            <v>65.62</v>
          </cell>
        </row>
        <row r="726">
          <cell r="C726" t="str">
            <v>Cove moulding(63mmx40mm)local class I</v>
          </cell>
          <cell r="D726" t="str">
            <v>m</v>
          </cell>
          <cell r="E726">
            <v>48</v>
          </cell>
        </row>
        <row r="728">
          <cell r="C728" t="str">
            <v>Door handle</v>
          </cell>
          <cell r="D728" t="str">
            <v>Nos.</v>
          </cell>
          <cell r="E728">
            <v>66</v>
          </cell>
        </row>
        <row r="730">
          <cell r="C730" t="str">
            <v>Down pipe Clip PVC 89mm</v>
          </cell>
          <cell r="D730" t="str">
            <v>No.</v>
          </cell>
          <cell r="E730">
            <v>6.15</v>
          </cell>
        </row>
        <row r="732">
          <cell r="C732" t="str">
            <v>Down pipe Elbow PVC 89mm</v>
          </cell>
          <cell r="D732" t="str">
            <v>No.</v>
          </cell>
          <cell r="E732">
            <v>42</v>
          </cell>
        </row>
        <row r="734">
          <cell r="C734" t="str">
            <v>Down pipe joiner PVC 89mm</v>
          </cell>
          <cell r="D734" t="str">
            <v>No.</v>
          </cell>
          <cell r="E734">
            <v>28.9</v>
          </cell>
        </row>
        <row r="736">
          <cell r="C736" t="str">
            <v>Down pipe PVC 89mm</v>
          </cell>
          <cell r="D736" t="str">
            <v>m</v>
          </cell>
          <cell r="E736">
            <v>62.2</v>
          </cell>
        </row>
        <row r="738">
          <cell r="C738" t="str">
            <v>Down spout square PVC 114mm - Large</v>
          </cell>
          <cell r="D738" t="str">
            <v>m</v>
          </cell>
          <cell r="E738">
            <v>206.5</v>
          </cell>
        </row>
        <row r="740">
          <cell r="C740" t="str">
            <v>Down spout square PVC 114mm - Small</v>
          </cell>
          <cell r="D740" t="str">
            <v>m</v>
          </cell>
          <cell r="E740">
            <v>172.4</v>
          </cell>
        </row>
        <row r="742">
          <cell r="C742" t="str">
            <v>DPC Tar                                            *</v>
          </cell>
          <cell r="D742" t="str">
            <v>Lit.</v>
          </cell>
          <cell r="E742">
            <v>66.25</v>
          </cell>
        </row>
        <row r="744">
          <cell r="C744" t="str">
            <v>Drainage Bend PVC 110mm 880</v>
          </cell>
          <cell r="D744" t="str">
            <v>No.</v>
          </cell>
          <cell r="E744">
            <v>169.75</v>
          </cell>
        </row>
        <row r="746">
          <cell r="C746" t="e">
            <v>#N/A</v>
          </cell>
          <cell r="D746" t="str">
            <v>No.</v>
          </cell>
          <cell r="E746">
            <v>252</v>
          </cell>
        </row>
        <row r="748">
          <cell r="C748" t="e">
            <v>#N/A</v>
          </cell>
          <cell r="D748" t="str">
            <v>No.</v>
          </cell>
          <cell r="E748">
            <v>314.14999999999998</v>
          </cell>
        </row>
        <row r="750">
          <cell r="C750" t="str">
            <v>Drive Screws and washers</v>
          </cell>
          <cell r="D750" t="str">
            <v>Nos.</v>
          </cell>
          <cell r="E750">
            <v>10</v>
          </cell>
        </row>
        <row r="752">
          <cell r="C752" t="str">
            <v>Elbow G.I. 12mm</v>
          </cell>
          <cell r="D752" t="str">
            <v>No.</v>
          </cell>
          <cell r="E752">
            <v>15</v>
          </cell>
        </row>
        <row r="754">
          <cell r="C754" t="str">
            <v>Elbow G.I. 20mm</v>
          </cell>
          <cell r="D754" t="str">
            <v>No.</v>
          </cell>
          <cell r="E754">
            <v>20</v>
          </cell>
        </row>
        <row r="756">
          <cell r="C756" t="str">
            <v>Elbow G.I. 25mm</v>
          </cell>
          <cell r="D756" t="str">
            <v>No.</v>
          </cell>
          <cell r="E756">
            <v>30</v>
          </cell>
        </row>
        <row r="758">
          <cell r="C758" t="str">
            <v>Elbow G.I. 32mm</v>
          </cell>
          <cell r="D758" t="str">
            <v>No.</v>
          </cell>
          <cell r="E758">
            <v>45</v>
          </cell>
        </row>
        <row r="760">
          <cell r="C760" t="str">
            <v>Elbow G.I. 38mm</v>
          </cell>
          <cell r="D760" t="str">
            <v>No.</v>
          </cell>
          <cell r="E760">
            <v>75</v>
          </cell>
        </row>
        <row r="762">
          <cell r="C762" t="str">
            <v>Elbow G.I. 50mm</v>
          </cell>
          <cell r="D762" t="str">
            <v>No.</v>
          </cell>
          <cell r="E762">
            <v>90</v>
          </cell>
          <cell r="F762" t="str">
            <v xml:space="preserve">UPDATED </v>
          </cell>
        </row>
        <row r="763">
          <cell r="F763" t="str">
            <v>ON</v>
          </cell>
        </row>
        <row r="764">
          <cell r="C764" t="str">
            <v>Elbow G.I. 63mm</v>
          </cell>
          <cell r="D764" t="str">
            <v>No.</v>
          </cell>
          <cell r="E764">
            <v>175</v>
          </cell>
        </row>
        <row r="766">
          <cell r="C766" t="str">
            <v>Elbow G.I. 75mm</v>
          </cell>
          <cell r="D766" t="str">
            <v>No.</v>
          </cell>
          <cell r="E766">
            <v>250</v>
          </cell>
        </row>
        <row r="768">
          <cell r="C768" t="e">
            <v>#N/A</v>
          </cell>
          <cell r="D768" t="str">
            <v>No.</v>
          </cell>
          <cell r="E768">
            <v>3.95</v>
          </cell>
        </row>
        <row r="770">
          <cell r="C770" t="e">
            <v>#N/A</v>
          </cell>
          <cell r="D770" t="str">
            <v>No.</v>
          </cell>
          <cell r="E770">
            <v>6.15</v>
          </cell>
        </row>
        <row r="772">
          <cell r="C772" t="e">
            <v>#N/A</v>
          </cell>
          <cell r="D772" t="str">
            <v>No.</v>
          </cell>
          <cell r="E772">
            <v>10.5</v>
          </cell>
        </row>
        <row r="774">
          <cell r="C774" t="str">
            <v>Elbow PVC 40mm</v>
          </cell>
          <cell r="D774" t="str">
            <v>No.</v>
          </cell>
          <cell r="E774">
            <v>15.75</v>
          </cell>
        </row>
        <row r="776">
          <cell r="C776" t="str">
            <v>Elbow PVC 50mm</v>
          </cell>
          <cell r="D776" t="str">
            <v>No.</v>
          </cell>
          <cell r="E776">
            <v>28.25</v>
          </cell>
        </row>
        <row r="778">
          <cell r="C778" t="str">
            <v>Elbow PVC 63mm</v>
          </cell>
          <cell r="D778" t="str">
            <v>No.</v>
          </cell>
          <cell r="E778">
            <v>48.35</v>
          </cell>
        </row>
        <row r="780">
          <cell r="C780" t="str">
            <v>Elbow PVC 75mm</v>
          </cell>
          <cell r="D780" t="str">
            <v>No.</v>
          </cell>
          <cell r="E780">
            <v>108.7</v>
          </cell>
        </row>
        <row r="782">
          <cell r="C782" t="str">
            <v>Elbow PVC 90mm</v>
          </cell>
          <cell r="D782" t="str">
            <v>No.</v>
          </cell>
          <cell r="E782">
            <v>183.9</v>
          </cell>
        </row>
        <row r="784">
          <cell r="C784" t="str">
            <v>Emulsion                                       *</v>
          </cell>
          <cell r="D784" t="str">
            <v>Lit.</v>
          </cell>
          <cell r="E784">
            <v>241</v>
          </cell>
        </row>
        <row r="786">
          <cell r="C786" t="str">
            <v>Enamel                                          *</v>
          </cell>
          <cell r="D786" t="str">
            <v>Lit.</v>
          </cell>
          <cell r="E786">
            <v>299</v>
          </cell>
        </row>
        <row r="788">
          <cell r="C788" t="str">
            <v>Equal Tee PVC 20mm</v>
          </cell>
          <cell r="D788" t="str">
            <v>No.</v>
          </cell>
          <cell r="E788">
            <v>5.05</v>
          </cell>
        </row>
        <row r="790">
          <cell r="C790" t="str">
            <v>Equal Tee PVC 25mm</v>
          </cell>
          <cell r="D790" t="str">
            <v>No.</v>
          </cell>
          <cell r="E790">
            <v>8.5500000000000007</v>
          </cell>
        </row>
        <row r="792">
          <cell r="C792" t="str">
            <v>Equal Tee PVC 32mm</v>
          </cell>
          <cell r="D792" t="str">
            <v>No.</v>
          </cell>
          <cell r="E792">
            <v>14.25</v>
          </cell>
        </row>
        <row r="794">
          <cell r="C794" t="str">
            <v>Equal Tee PVC 40mm</v>
          </cell>
          <cell r="D794" t="str">
            <v>No.</v>
          </cell>
          <cell r="E794">
            <v>21.25</v>
          </cell>
        </row>
        <row r="796">
          <cell r="C796" t="str">
            <v>Equal Tee PVC 50mm</v>
          </cell>
          <cell r="D796" t="str">
            <v>No.</v>
          </cell>
          <cell r="E796">
            <v>37.200000000000003</v>
          </cell>
        </row>
        <row r="798">
          <cell r="C798" t="str">
            <v>Equal Tee PVC 63mm</v>
          </cell>
          <cell r="D798" t="str">
            <v>No.</v>
          </cell>
          <cell r="E798">
            <v>56.9</v>
          </cell>
        </row>
        <row r="799">
          <cell r="C799" t="str">
            <v>Equal Tee PVC 75mm</v>
          </cell>
          <cell r="D799" t="str">
            <v>No.</v>
          </cell>
          <cell r="E799">
            <v>104.15</v>
          </cell>
        </row>
        <row r="800">
          <cell r="C800" t="str">
            <v>Fanlight Catch Brass                            *</v>
          </cell>
          <cell r="D800" t="str">
            <v>No.</v>
          </cell>
          <cell r="E800">
            <v>55</v>
          </cell>
        </row>
        <row r="802">
          <cell r="C802" t="str">
            <v>Faucet Socket PVC 110mm</v>
          </cell>
          <cell r="D802" t="str">
            <v>No.</v>
          </cell>
          <cell r="E802">
            <v>243.5</v>
          </cell>
        </row>
        <row r="804">
          <cell r="C804" t="str">
            <v>Faucet Socket PVC 20mm</v>
          </cell>
          <cell r="D804" t="str">
            <v>No.</v>
          </cell>
          <cell r="E804">
            <v>5.25</v>
          </cell>
        </row>
        <row r="806">
          <cell r="C806" t="str">
            <v>Faucet Socket PVC 25mm</v>
          </cell>
          <cell r="D806" t="str">
            <v>No.</v>
          </cell>
          <cell r="E806">
            <v>8.3000000000000007</v>
          </cell>
        </row>
        <row r="808">
          <cell r="C808" t="str">
            <v>Faucet Socket PVC 32mm</v>
          </cell>
          <cell r="D808" t="str">
            <v>No.</v>
          </cell>
          <cell r="E808">
            <v>11.15</v>
          </cell>
        </row>
        <row r="810">
          <cell r="C810" t="str">
            <v>Faucet Socket PVC 40mm</v>
          </cell>
          <cell r="D810" t="str">
            <v>No.</v>
          </cell>
          <cell r="E810">
            <v>17.95</v>
          </cell>
          <cell r="F810" t="str">
            <v xml:space="preserve">UPDATED </v>
          </cell>
        </row>
        <row r="811">
          <cell r="F811" t="str">
            <v>ON</v>
          </cell>
        </row>
        <row r="812">
          <cell r="C812" t="str">
            <v>Faucet Socket PVC 50mm</v>
          </cell>
          <cell r="D812" t="str">
            <v>No.</v>
          </cell>
          <cell r="E812">
            <v>26.7</v>
          </cell>
        </row>
        <row r="814">
          <cell r="C814" t="str">
            <v>Faucet Socket PVC 63mm to smaller size</v>
          </cell>
          <cell r="D814" t="str">
            <v>No.</v>
          </cell>
          <cell r="E814">
            <v>35</v>
          </cell>
        </row>
        <row r="816">
          <cell r="C816" t="str">
            <v>Faucet Socket PVC 75mm</v>
          </cell>
          <cell r="D816" t="str">
            <v>No.</v>
          </cell>
          <cell r="E816">
            <v>71.05</v>
          </cell>
        </row>
        <row r="818">
          <cell r="C818" t="str">
            <v>Faucet Socket PVC 90mm</v>
          </cell>
          <cell r="D818" t="str">
            <v>No.</v>
          </cell>
          <cell r="E818">
            <v>108.7</v>
          </cell>
        </row>
        <row r="820">
          <cell r="C820" t="str">
            <v>Fibre glass storage tank 400 gals.</v>
          </cell>
          <cell r="D820" t="str">
            <v>No.</v>
          </cell>
          <cell r="E820">
            <v>12500</v>
          </cell>
        </row>
        <row r="822">
          <cell r="C822" t="str">
            <v>Fittings for Bidet  - Indian</v>
          </cell>
          <cell r="D822" t="str">
            <v>No.</v>
          </cell>
          <cell r="E822">
            <v>1900</v>
          </cell>
        </row>
        <row r="824">
          <cell r="C824" t="str">
            <v>Fittings for Cistern</v>
          </cell>
          <cell r="D824" t="str">
            <v>No.</v>
          </cell>
          <cell r="E824">
            <v>395</v>
          </cell>
        </row>
        <row r="826">
          <cell r="C826" t="str">
            <v>Floor Paint   - Quick drying</v>
          </cell>
          <cell r="D826" t="str">
            <v>Lit.</v>
          </cell>
          <cell r="E826">
            <v>315</v>
          </cell>
        </row>
        <row r="828">
          <cell r="C828" t="str">
            <v>Floor Paint (Epoxy)                         *</v>
          </cell>
          <cell r="D828" t="str">
            <v>Lit.</v>
          </cell>
          <cell r="E828">
            <v>446</v>
          </cell>
        </row>
        <row r="830">
          <cell r="C830" t="str">
            <v>Flush pipe PVC (32mm)</v>
          </cell>
          <cell r="D830" t="str">
            <v>No.</v>
          </cell>
          <cell r="E830">
            <v>80</v>
          </cell>
        </row>
        <row r="832">
          <cell r="C832" t="str">
            <v>G.I. 18 BWG sheets(plain)</v>
          </cell>
          <cell r="D832" t="str">
            <v>m2</v>
          </cell>
          <cell r="E832">
            <v>656</v>
          </cell>
        </row>
        <row r="834">
          <cell r="C834" t="str">
            <v>G.I. 22 BWG sheets(plain)</v>
          </cell>
          <cell r="D834" t="str">
            <v>m2</v>
          </cell>
          <cell r="E834">
            <v>420.88</v>
          </cell>
        </row>
        <row r="836">
          <cell r="C836" t="str">
            <v>G.I. 24 BWG sheets(plain)</v>
          </cell>
          <cell r="D836" t="str">
            <v>m2</v>
          </cell>
          <cell r="E836">
            <v>252.19</v>
          </cell>
        </row>
        <row r="838">
          <cell r="C838" t="str">
            <v>G.I. Bolts and nuts</v>
          </cell>
          <cell r="D838" t="str">
            <v>No.</v>
          </cell>
          <cell r="E838">
            <v>6</v>
          </cell>
        </row>
        <row r="840">
          <cell r="C840" t="str">
            <v>G.I. Hook bolts</v>
          </cell>
          <cell r="D840" t="str">
            <v>No.</v>
          </cell>
          <cell r="E840">
            <v>4</v>
          </cell>
        </row>
        <row r="842">
          <cell r="C842" t="e">
            <v>#N/A</v>
          </cell>
          <cell r="D842" t="str">
            <v>Nos.</v>
          </cell>
          <cell r="E842">
            <v>7</v>
          </cell>
        </row>
        <row r="844">
          <cell r="C844" t="str">
            <v>G.I. Joint nut 12mm</v>
          </cell>
          <cell r="D844" t="str">
            <v>No.</v>
          </cell>
          <cell r="E844">
            <v>32</v>
          </cell>
        </row>
        <row r="846">
          <cell r="C846" t="str">
            <v>G.I. Joint nut 20mm</v>
          </cell>
          <cell r="D846" t="str">
            <v>No.</v>
          </cell>
          <cell r="E846">
            <v>44</v>
          </cell>
        </row>
        <row r="848">
          <cell r="C848" t="str">
            <v>G.I. Joint nut 25mm</v>
          </cell>
          <cell r="D848" t="str">
            <v>No.</v>
          </cell>
          <cell r="E848">
            <v>59</v>
          </cell>
        </row>
        <row r="850">
          <cell r="C850" t="str">
            <v>G.I. Joint nut 32mm</v>
          </cell>
          <cell r="D850" t="str">
            <v>No.</v>
          </cell>
          <cell r="E850">
            <v>86</v>
          </cell>
        </row>
        <row r="852">
          <cell r="C852" t="str">
            <v>G.I. Joint nut 38mm</v>
          </cell>
          <cell r="D852" t="str">
            <v>No.</v>
          </cell>
          <cell r="E852">
            <v>97</v>
          </cell>
        </row>
        <row r="854">
          <cell r="C854" t="str">
            <v>G.I. Joint nut 50mm</v>
          </cell>
          <cell r="D854" t="str">
            <v>No.</v>
          </cell>
          <cell r="E854">
            <v>161</v>
          </cell>
        </row>
        <row r="856">
          <cell r="C856" t="str">
            <v>G.I. Reducing socket 25mm to smaller</v>
          </cell>
          <cell r="D856" t="str">
            <v>No.</v>
          </cell>
          <cell r="E856">
            <v>39</v>
          </cell>
        </row>
        <row r="857">
          <cell r="F857" t="str">
            <v xml:space="preserve">UPDATED </v>
          </cell>
        </row>
        <row r="858">
          <cell r="C858" t="str">
            <v>G.I. Ridging 2m x 1m - 24 B.W.G.</v>
          </cell>
          <cell r="D858" t="str">
            <v>Nos.</v>
          </cell>
          <cell r="E858">
            <v>640</v>
          </cell>
          <cell r="F858" t="str">
            <v>ON</v>
          </cell>
        </row>
        <row r="860">
          <cell r="C860" t="str">
            <v>G.I. sheet 18 B.W.G.</v>
          </cell>
          <cell r="D860" t="str">
            <v>Sq.m.</v>
          </cell>
          <cell r="E860">
            <v>656</v>
          </cell>
        </row>
        <row r="862">
          <cell r="C862" t="str">
            <v>G.I. Sheet 24 B.W.G.</v>
          </cell>
          <cell r="D862" t="str">
            <v>Sq.m.</v>
          </cell>
          <cell r="E862">
            <v>252.19</v>
          </cell>
        </row>
        <row r="863">
          <cell r="C863" t="str">
            <v>Gate valve, heavy quality brass 12mm</v>
          </cell>
          <cell r="D863" t="str">
            <v>No.</v>
          </cell>
          <cell r="E863">
            <v>325</v>
          </cell>
        </row>
        <row r="864">
          <cell r="C864" t="str">
            <v>Gate valve, heavy quality brass 20mm</v>
          </cell>
          <cell r="D864" t="str">
            <v>No.</v>
          </cell>
          <cell r="E864">
            <v>450</v>
          </cell>
        </row>
        <row r="866">
          <cell r="C866" t="str">
            <v>Gate valve, heavy quality brass 25mm</v>
          </cell>
          <cell r="D866" t="str">
            <v>No.</v>
          </cell>
          <cell r="E866">
            <v>550</v>
          </cell>
        </row>
        <row r="868">
          <cell r="C868" t="str">
            <v>Gate valve, heavy quality brass 32mm</v>
          </cell>
          <cell r="D868" t="str">
            <v>No.</v>
          </cell>
          <cell r="E868">
            <v>800</v>
          </cell>
        </row>
        <row r="870">
          <cell r="C870" t="str">
            <v>Gate valve, heavy quality brass 38mm</v>
          </cell>
          <cell r="D870" t="str">
            <v>No.</v>
          </cell>
          <cell r="E870">
            <v>1200</v>
          </cell>
        </row>
        <row r="872">
          <cell r="C872" t="str">
            <v>Glass pane clear 3mm</v>
          </cell>
          <cell r="D872" t="str">
            <v>Sq.m.</v>
          </cell>
          <cell r="E872">
            <v>178</v>
          </cell>
        </row>
        <row r="874">
          <cell r="C874" t="str">
            <v>Glass pane clear 4mm</v>
          </cell>
          <cell r="D874" t="str">
            <v>Sq.m.</v>
          </cell>
          <cell r="E874">
            <v>248</v>
          </cell>
        </row>
        <row r="876">
          <cell r="C876" t="str">
            <v>Glass pane Figured 3mm</v>
          </cell>
          <cell r="D876" t="str">
            <v>Sq.m.</v>
          </cell>
          <cell r="E876">
            <v>237</v>
          </cell>
        </row>
        <row r="878">
          <cell r="C878" t="str">
            <v>Glass pane Figured 5mm</v>
          </cell>
          <cell r="D878" t="str">
            <v>Sq.m.</v>
          </cell>
          <cell r="E878">
            <v>485</v>
          </cell>
        </row>
        <row r="880">
          <cell r="C880" t="str">
            <v>Glass Tray Holder 100 x 100mm - White</v>
          </cell>
          <cell r="D880" t="str">
            <v>Pair</v>
          </cell>
          <cell r="E880">
            <v>197</v>
          </cell>
        </row>
        <row r="882">
          <cell r="C882" t="str">
            <v>Glue</v>
          </cell>
          <cell r="D882" t="str">
            <v>Kg.</v>
          </cell>
          <cell r="E882">
            <v>115</v>
          </cell>
        </row>
        <row r="884">
          <cell r="C884" t="e">
            <v>#N/A</v>
          </cell>
          <cell r="D884" t="str">
            <v>No.</v>
          </cell>
          <cell r="E884">
            <v>30</v>
          </cell>
        </row>
        <row r="886">
          <cell r="C886" t="str">
            <v>Gravel</v>
          </cell>
          <cell r="D886" t="str">
            <v>m3</v>
          </cell>
          <cell r="E886">
            <v>176.75</v>
          </cell>
        </row>
        <row r="888">
          <cell r="C888" t="e">
            <v>#N/A</v>
          </cell>
          <cell r="D888" t="str">
            <v>No.</v>
          </cell>
          <cell r="E888">
            <v>16.8</v>
          </cell>
        </row>
        <row r="890">
          <cell r="C890" t="str">
            <v>Gutter Bracket Square PVC 114mm</v>
          </cell>
          <cell r="D890" t="str">
            <v>No.</v>
          </cell>
          <cell r="E890">
            <v>14</v>
          </cell>
        </row>
        <row r="892">
          <cell r="C892" t="str">
            <v>Gutter End Cap  square PVC 114mm</v>
          </cell>
          <cell r="D892" t="str">
            <v>No.</v>
          </cell>
          <cell r="E892">
            <v>26.25</v>
          </cell>
        </row>
        <row r="894">
          <cell r="C894" t="str">
            <v>Gutter End Cap half round PVC 150mm</v>
          </cell>
          <cell r="D894" t="str">
            <v>No.</v>
          </cell>
          <cell r="E894">
            <v>20.65</v>
          </cell>
        </row>
        <row r="896">
          <cell r="C896" t="str">
            <v>Gutter Half round PVC 150mm x 4m</v>
          </cell>
          <cell r="D896" t="str">
            <v>m</v>
          </cell>
          <cell r="E896">
            <v>107.7</v>
          </cell>
        </row>
        <row r="898">
          <cell r="C898" t="str">
            <v>Gutter Joiner  square PVC 114mm</v>
          </cell>
          <cell r="D898" t="str">
            <v>No.</v>
          </cell>
          <cell r="E898">
            <v>30.65</v>
          </cell>
        </row>
        <row r="900">
          <cell r="C900" t="str">
            <v>Gutter Joiner half round PVC 150mm</v>
          </cell>
          <cell r="D900" t="str">
            <v>No.</v>
          </cell>
          <cell r="E900">
            <v>34</v>
          </cell>
        </row>
        <row r="902">
          <cell r="C902" t="str">
            <v>Gutter square PVC 114mm</v>
          </cell>
          <cell r="D902" t="str">
            <v>m</v>
          </cell>
          <cell r="E902">
            <v>80.599999999999994</v>
          </cell>
        </row>
        <row r="904">
          <cell r="C904" t="str">
            <v>Hasp and staple Iron 100mm                        *</v>
          </cell>
          <cell r="D904" t="str">
            <v>No.</v>
          </cell>
          <cell r="E904">
            <v>20</v>
          </cell>
          <cell r="F904" t="str">
            <v xml:space="preserve">UPDATED </v>
          </cell>
        </row>
        <row r="905">
          <cell r="F905" t="str">
            <v>ON</v>
          </cell>
        </row>
        <row r="906">
          <cell r="C906" t="str">
            <v>Hasp and staple iron 150mm                         *</v>
          </cell>
          <cell r="D906" t="str">
            <v>No.</v>
          </cell>
          <cell r="E906">
            <v>36</v>
          </cell>
        </row>
        <row r="910">
          <cell r="C910" t="str">
            <v>Hasp and staple safety type Brass 100mm       *</v>
          </cell>
          <cell r="D910" t="str">
            <v>No.</v>
          </cell>
          <cell r="E910">
            <v>90</v>
          </cell>
        </row>
        <row r="912">
          <cell r="C912" t="str">
            <v>Hasp and staple safety type Brass 150mm        *</v>
          </cell>
          <cell r="D912" t="str">
            <v>No.</v>
          </cell>
          <cell r="E912">
            <v>175</v>
          </cell>
        </row>
        <row r="914">
          <cell r="C914" t="str">
            <v>Hat Hook Brass                                               *</v>
          </cell>
          <cell r="D914" t="str">
            <v>No.</v>
          </cell>
          <cell r="E914">
            <v>47.5</v>
          </cell>
        </row>
        <row r="916">
          <cell r="C916" t="e">
            <v>#N/A</v>
          </cell>
          <cell r="D916" t="str">
            <v>No.</v>
          </cell>
          <cell r="E916">
            <v>900</v>
          </cell>
        </row>
        <row r="918">
          <cell r="C918" t="str">
            <v xml:space="preserve">Hinge butt brass 100mm </v>
          </cell>
          <cell r="D918" t="str">
            <v>No.</v>
          </cell>
          <cell r="E918">
            <v>49.75</v>
          </cell>
        </row>
        <row r="920">
          <cell r="C920" t="str">
            <v>Hinge Butt Brass 100mm x 63mm                    *</v>
          </cell>
          <cell r="D920" t="str">
            <v>No.</v>
          </cell>
          <cell r="E920">
            <v>41</v>
          </cell>
        </row>
        <row r="922">
          <cell r="C922" t="str">
            <v>Hinge Butt Brass 125mm x 100mm                   *</v>
          </cell>
          <cell r="D922" t="str">
            <v>No.</v>
          </cell>
          <cell r="E922">
            <v>97.5</v>
          </cell>
        </row>
        <row r="924">
          <cell r="C924" t="e">
            <v>#N/A</v>
          </cell>
          <cell r="D924" t="str">
            <v>No.</v>
          </cell>
          <cell r="E924">
            <v>13.5</v>
          </cell>
        </row>
        <row r="926">
          <cell r="C926" t="str">
            <v>Hinge Butt Brass 50mm x 38mm                      *</v>
          </cell>
          <cell r="D926" t="str">
            <v>No.</v>
          </cell>
          <cell r="E926">
            <v>17.5</v>
          </cell>
        </row>
        <row r="928">
          <cell r="C928" t="str">
            <v>Hinge Butt Brass 75mm x 38mm                      *</v>
          </cell>
          <cell r="D928" t="str">
            <v>No.</v>
          </cell>
          <cell r="E928">
            <v>19</v>
          </cell>
        </row>
        <row r="930">
          <cell r="C930" t="e">
            <v>#N/A</v>
          </cell>
          <cell r="D930" t="str">
            <v>No.</v>
          </cell>
          <cell r="E930">
            <v>36</v>
          </cell>
        </row>
        <row r="932">
          <cell r="C932" t="str">
            <v>Hinge Butt iron 100mmx63mm</v>
          </cell>
          <cell r="D932" t="str">
            <v>No.</v>
          </cell>
          <cell r="E932">
            <v>33.5</v>
          </cell>
        </row>
        <row r="934">
          <cell r="C934" t="str">
            <v>Hinge Butt iron 125mmx100mm</v>
          </cell>
          <cell r="D934" t="str">
            <v>No.</v>
          </cell>
          <cell r="E934">
            <v>38.5</v>
          </cell>
        </row>
        <row r="936">
          <cell r="C936" t="str">
            <v>Hinge Butt Iron 50mmx38mm</v>
          </cell>
          <cell r="D936" t="str">
            <v>No.</v>
          </cell>
          <cell r="E936">
            <v>12.5</v>
          </cell>
        </row>
        <row r="938">
          <cell r="C938" t="str">
            <v>Hinge Butt iron 75mmx38mm</v>
          </cell>
          <cell r="D938" t="str">
            <v>No.</v>
          </cell>
          <cell r="E938">
            <v>15</v>
          </cell>
        </row>
        <row r="940">
          <cell r="C940" t="str">
            <v>Hinge Centre Pivot Brass                                  *</v>
          </cell>
          <cell r="D940" t="str">
            <v>Set</v>
          </cell>
          <cell r="E940">
            <v>52.5</v>
          </cell>
        </row>
        <row r="942">
          <cell r="C942" t="str">
            <v>Hinge Gravity Brass</v>
          </cell>
          <cell r="D942" t="str">
            <v>No.</v>
          </cell>
          <cell r="E942">
            <v>200</v>
          </cell>
        </row>
        <row r="944">
          <cell r="C944" t="str">
            <v>Hinge Parliamentary Brass 100mm</v>
          </cell>
          <cell r="D944" t="str">
            <v>No.</v>
          </cell>
          <cell r="E944">
            <v>100</v>
          </cell>
        </row>
        <row r="946">
          <cell r="C946" t="str">
            <v>Hinge Parliamentary Brass 125mm</v>
          </cell>
          <cell r="D946" t="str">
            <v>No.</v>
          </cell>
          <cell r="E946">
            <v>125</v>
          </cell>
        </row>
        <row r="948">
          <cell r="C948" t="str">
            <v>Hinge Parliamentary Brass 150mm</v>
          </cell>
          <cell r="D948" t="str">
            <v>No.</v>
          </cell>
          <cell r="E948">
            <v>150</v>
          </cell>
        </row>
        <row r="950">
          <cell r="C950" t="str">
            <v>Hinge Spring Double Acting Brass 100mm</v>
          </cell>
          <cell r="D950" t="str">
            <v>No.</v>
          </cell>
          <cell r="E950">
            <v>225</v>
          </cell>
        </row>
        <row r="952">
          <cell r="C952" t="str">
            <v>Hinge T iron 150mm</v>
          </cell>
          <cell r="D952" t="str">
            <v>No.</v>
          </cell>
          <cell r="E952">
            <v>26.5</v>
          </cell>
        </row>
        <row r="954">
          <cell r="C954" t="str">
            <v>Hinge T iron 200mm</v>
          </cell>
          <cell r="D954" t="str">
            <v>No.</v>
          </cell>
          <cell r="E954">
            <v>45</v>
          </cell>
        </row>
        <row r="956">
          <cell r="C956" t="str">
            <v>Hinge T iron 250mm</v>
          </cell>
          <cell r="D956" t="str">
            <v>No.</v>
          </cell>
          <cell r="E956">
            <v>50</v>
          </cell>
        </row>
        <row r="957">
          <cell r="F957" t="str">
            <v xml:space="preserve">UPDATED </v>
          </cell>
        </row>
        <row r="958">
          <cell r="C958" t="str">
            <v>Hinge T iron 300mm</v>
          </cell>
          <cell r="D958" t="str">
            <v>No.</v>
          </cell>
          <cell r="E958">
            <v>60</v>
          </cell>
          <cell r="F958" t="str">
            <v>ON</v>
          </cell>
        </row>
        <row r="960">
          <cell r="C960" t="str">
            <v>Holdfasts</v>
          </cell>
          <cell r="D960" t="str">
            <v>Nos.</v>
          </cell>
          <cell r="E960">
            <v>4</v>
          </cell>
        </row>
        <row r="962">
          <cell r="C962" t="str">
            <v>Holdfasts - 250 x 25 x 6</v>
          </cell>
          <cell r="D962" t="str">
            <v>Nos.</v>
          </cell>
          <cell r="E962">
            <v>12.5</v>
          </cell>
        </row>
        <row r="964">
          <cell r="C964" t="str">
            <v>Holdfasts - 400 x 25 x 6</v>
          </cell>
          <cell r="D964" t="str">
            <v>Nos.</v>
          </cell>
          <cell r="E964">
            <v>20</v>
          </cell>
        </row>
        <row r="966">
          <cell r="C966" t="str">
            <v>Hooks  38mm G.I. Pipes</v>
          </cell>
          <cell r="D966" t="str">
            <v>No.</v>
          </cell>
          <cell r="E966">
            <v>9</v>
          </cell>
        </row>
        <row r="968">
          <cell r="C968" t="str">
            <v>Hooks for 12mm G.I. Pipes</v>
          </cell>
          <cell r="D968" t="str">
            <v>No.</v>
          </cell>
          <cell r="E968">
            <v>5</v>
          </cell>
        </row>
        <row r="970">
          <cell r="C970" t="str">
            <v>Hooks for 20mm G.I. Pipes</v>
          </cell>
          <cell r="D970" t="str">
            <v>No.</v>
          </cell>
          <cell r="E970">
            <v>5</v>
          </cell>
        </row>
        <row r="972">
          <cell r="C972" t="str">
            <v>Hooks for 25mm G.I. Pipes</v>
          </cell>
          <cell r="D972" t="str">
            <v>No.</v>
          </cell>
          <cell r="E972">
            <v>6</v>
          </cell>
        </row>
        <row r="974">
          <cell r="C974" t="str">
            <v>Hooks for 32mm G.I. Pipes</v>
          </cell>
          <cell r="D974" t="str">
            <v>No.</v>
          </cell>
          <cell r="E974">
            <v>7</v>
          </cell>
        </row>
        <row r="975">
          <cell r="C975" t="str">
            <v>Hooks for 38mm G.I. Pipes</v>
          </cell>
          <cell r="D975" t="str">
            <v>No.</v>
          </cell>
          <cell r="E975">
            <v>9</v>
          </cell>
        </row>
        <row r="976">
          <cell r="C976" t="str">
            <v>Imported Timber</v>
          </cell>
          <cell r="D976" t="str">
            <v>Cu.m.</v>
          </cell>
          <cell r="E976">
            <v>41666</v>
          </cell>
        </row>
        <row r="978">
          <cell r="C978" t="str">
            <v>Kitchen sink 600 x 375 x 175mm - White</v>
          </cell>
          <cell r="D978" t="str">
            <v>No.</v>
          </cell>
          <cell r="E978">
            <v>1705</v>
          </cell>
        </row>
        <row r="980">
          <cell r="C980" t="str">
            <v>Leather washer</v>
          </cell>
          <cell r="D980" t="str">
            <v>No.</v>
          </cell>
          <cell r="E980">
            <v>2</v>
          </cell>
        </row>
        <row r="982">
          <cell r="C982" t="str">
            <v>Limpet washers</v>
          </cell>
          <cell r="D982" t="str">
            <v>Nos.</v>
          </cell>
          <cell r="E982">
            <v>2</v>
          </cell>
        </row>
        <row r="984">
          <cell r="C984" t="str">
            <v>Lock Cupboard Four Levers Brass 63mm</v>
          </cell>
          <cell r="D984" t="str">
            <v>No.</v>
          </cell>
          <cell r="E984">
            <v>120</v>
          </cell>
        </row>
        <row r="986">
          <cell r="C986" t="str">
            <v>Lock mortice single local made</v>
          </cell>
          <cell r="D986" t="str">
            <v>No.</v>
          </cell>
          <cell r="E986">
            <v>450</v>
          </cell>
        </row>
        <row r="988">
          <cell r="C988" t="str">
            <v>Lock Mortice Union Double Sash</v>
          </cell>
          <cell r="D988" t="str">
            <v>No.</v>
          </cell>
          <cell r="E988">
            <v>1912.5</v>
          </cell>
        </row>
        <row r="990">
          <cell r="C990" t="str">
            <v>Lock Mortice Union Single Sash</v>
          </cell>
          <cell r="D990" t="str">
            <v>No.</v>
          </cell>
          <cell r="E990">
            <v>1293.75</v>
          </cell>
        </row>
        <row r="992">
          <cell r="C992" t="str">
            <v>Lock Rim Double Lever Brass 150mm</v>
          </cell>
          <cell r="D992" t="str">
            <v>No.</v>
          </cell>
          <cell r="E992">
            <v>450</v>
          </cell>
        </row>
        <row r="994">
          <cell r="C994" t="str">
            <v>Lock Rim single Lever Brass 150mm</v>
          </cell>
          <cell r="D994" t="str">
            <v>No.</v>
          </cell>
          <cell r="E994">
            <v>250</v>
          </cell>
        </row>
        <row r="996">
          <cell r="C996" t="str">
            <v>Low level cistern - white</v>
          </cell>
          <cell r="D996" t="str">
            <v>No.</v>
          </cell>
          <cell r="E996">
            <v>1375</v>
          </cell>
        </row>
        <row r="998">
          <cell r="C998" t="e">
            <v>#N/A</v>
          </cell>
          <cell r="D998" t="str">
            <v>No.</v>
          </cell>
          <cell r="E998">
            <v>1350</v>
          </cell>
        </row>
        <row r="1000">
          <cell r="C1000" t="str">
            <v>Low level closet unit</v>
          </cell>
          <cell r="D1000" t="str">
            <v>No.</v>
          </cell>
          <cell r="E1000">
            <v>2218</v>
          </cell>
        </row>
        <row r="1002">
          <cell r="C1002" t="str">
            <v>Low level commode with Trap - White</v>
          </cell>
          <cell r="D1002" t="str">
            <v>No.</v>
          </cell>
          <cell r="E1002">
            <v>1843</v>
          </cell>
        </row>
        <row r="1004">
          <cell r="C1004" t="str">
            <v>Lunumidella 150 x 12mm</v>
          </cell>
          <cell r="D1004" t="str">
            <v>Sq.m.</v>
          </cell>
          <cell r="E1004">
            <v>168</v>
          </cell>
          <cell r="F1004" t="str">
            <v xml:space="preserve">UPDATED </v>
          </cell>
        </row>
        <row r="1005">
          <cell r="F1005" t="str">
            <v>ON</v>
          </cell>
        </row>
        <row r="1006">
          <cell r="C1006" t="str">
            <v>Lunumidella 150 x 20mm</v>
          </cell>
          <cell r="D1006" t="str">
            <v>Sq.m.</v>
          </cell>
          <cell r="E1006">
            <v>280</v>
          </cell>
        </row>
        <row r="1008">
          <cell r="C1008" t="e">
            <v>#N/A</v>
          </cell>
          <cell r="D1008" t="str">
            <v>No.</v>
          </cell>
          <cell r="E1008">
            <v>2450</v>
          </cell>
        </row>
        <row r="1010">
          <cell r="C1010" t="str">
            <v>Metal 20mm</v>
          </cell>
          <cell r="D1010" t="str">
            <v>m3</v>
          </cell>
          <cell r="E1010">
            <v>1200</v>
          </cell>
        </row>
        <row r="1012">
          <cell r="C1012" t="e">
            <v>#N/A</v>
          </cell>
          <cell r="D1012" t="str">
            <v>m3</v>
          </cell>
          <cell r="E1012">
            <v>933</v>
          </cell>
        </row>
        <row r="1014">
          <cell r="C1014" t="str">
            <v>Metal 40mm</v>
          </cell>
          <cell r="D1014" t="str">
            <v>m3</v>
          </cell>
          <cell r="E1014">
            <v>898</v>
          </cell>
        </row>
        <row r="1016">
          <cell r="C1016" t="str">
            <v>Metal 50mm</v>
          </cell>
          <cell r="D1016" t="str">
            <v>m3</v>
          </cell>
          <cell r="E1016">
            <v>816</v>
          </cell>
        </row>
        <row r="1018">
          <cell r="C1018" t="e">
            <v>#N/A</v>
          </cell>
          <cell r="D1018" t="str">
            <v>Kg.</v>
          </cell>
          <cell r="E1018">
            <v>30.75</v>
          </cell>
        </row>
        <row r="1020">
          <cell r="C1020" t="e">
            <v>#N/A</v>
          </cell>
          <cell r="D1020" t="str">
            <v>Kg.</v>
          </cell>
          <cell r="E1020">
            <v>24.25</v>
          </cell>
        </row>
        <row r="1022">
          <cell r="C1022" t="str">
            <v>Mirror Frame Oval - White (380 x 3mmor F</v>
          </cell>
          <cell r="D1022" t="str">
            <v>No.</v>
          </cell>
          <cell r="E1022">
            <v>396</v>
          </cell>
        </row>
        <row r="1024">
          <cell r="C1024" t="str">
            <v>Mirror Frame Square - white (320 x 280) mm</v>
          </cell>
          <cell r="D1024" t="str">
            <v>No.</v>
          </cell>
          <cell r="E1024">
            <v>327</v>
          </cell>
        </row>
        <row r="1026">
          <cell r="C1026" t="str">
            <v>Mirror only, oval (380 x 330) mm</v>
          </cell>
          <cell r="D1026" t="str">
            <v>No.</v>
          </cell>
          <cell r="E1026">
            <v>144.5</v>
          </cell>
        </row>
        <row r="1028">
          <cell r="C1028" t="str">
            <v>Mirror only, square</v>
          </cell>
          <cell r="D1028" t="str">
            <v>No.</v>
          </cell>
          <cell r="E1028">
            <v>101</v>
          </cell>
        </row>
        <row r="1030">
          <cell r="C1030" t="str">
            <v>Mitre Joint half round PVC 150mm</v>
          </cell>
          <cell r="D1030" t="str">
            <v>No.</v>
          </cell>
          <cell r="E1030">
            <v>53.75</v>
          </cell>
        </row>
        <row r="1032">
          <cell r="C1032" t="str">
            <v>Mitre Joint square PVC 114mm</v>
          </cell>
          <cell r="D1032" t="str">
            <v>No.</v>
          </cell>
          <cell r="E1032">
            <v>100.65</v>
          </cell>
        </row>
        <row r="1034">
          <cell r="C1034" t="str">
            <v>Mould oil</v>
          </cell>
          <cell r="D1034" t="str">
            <v>Lit.</v>
          </cell>
          <cell r="E1034">
            <v>33</v>
          </cell>
        </row>
        <row r="1036">
          <cell r="C1036" t="str">
            <v>Night Latch - China</v>
          </cell>
          <cell r="D1036" t="str">
            <v>No.</v>
          </cell>
          <cell r="E1036">
            <v>152</v>
          </cell>
        </row>
        <row r="1038">
          <cell r="C1038" t="str">
            <v>Nipple G.I. 12mm</v>
          </cell>
          <cell r="D1038" t="str">
            <v>No.</v>
          </cell>
          <cell r="E1038">
            <v>10</v>
          </cell>
        </row>
        <row r="1040">
          <cell r="C1040" t="str">
            <v>Nipple G.I. 20mm</v>
          </cell>
          <cell r="D1040" t="str">
            <v>No.</v>
          </cell>
          <cell r="E1040">
            <v>18</v>
          </cell>
        </row>
        <row r="1042">
          <cell r="C1042" t="str">
            <v>Nipple G.I. 25mm</v>
          </cell>
          <cell r="D1042" t="str">
            <v>No.</v>
          </cell>
          <cell r="E1042">
            <v>28</v>
          </cell>
        </row>
        <row r="1044">
          <cell r="C1044" t="str">
            <v>Nipple G.I. 32mm</v>
          </cell>
          <cell r="D1044" t="str">
            <v>No.</v>
          </cell>
          <cell r="E1044">
            <v>35</v>
          </cell>
        </row>
        <row r="1046">
          <cell r="C1046" t="str">
            <v>Nipple G.I. 38mm</v>
          </cell>
          <cell r="D1046" t="str">
            <v>No.</v>
          </cell>
          <cell r="E1046">
            <v>60</v>
          </cell>
        </row>
        <row r="1050">
          <cell r="C1050" t="str">
            <v>Nipple G.I. 50mm</v>
          </cell>
          <cell r="D1050" t="str">
            <v>No.</v>
          </cell>
          <cell r="E1050">
            <v>90</v>
          </cell>
        </row>
        <row r="1052">
          <cell r="C1052" t="str">
            <v>Nipple G.I. 63mm</v>
          </cell>
          <cell r="D1052" t="str">
            <v>No.</v>
          </cell>
          <cell r="E1052">
            <v>140</v>
          </cell>
        </row>
        <row r="1053">
          <cell r="F1053" t="str">
            <v xml:space="preserve">UPDATED </v>
          </cell>
        </row>
        <row r="1054">
          <cell r="C1054" t="str">
            <v>Nipple G.I. 75mm</v>
          </cell>
          <cell r="D1054" t="str">
            <v>No.</v>
          </cell>
          <cell r="E1054">
            <v>160</v>
          </cell>
          <cell r="F1054" t="str">
            <v>ON</v>
          </cell>
        </row>
        <row r="1056">
          <cell r="C1056" t="str">
            <v>Oil paint (Gloss)                               *</v>
          </cell>
          <cell r="D1056" t="str">
            <v>Lit.</v>
          </cell>
          <cell r="E1056">
            <v>321</v>
          </cell>
        </row>
        <row r="1058">
          <cell r="C1058" t="str">
            <v>Pillar Cock Chromium Plated 12mm</v>
          </cell>
          <cell r="D1058" t="str">
            <v>No.</v>
          </cell>
          <cell r="E1058">
            <v>350</v>
          </cell>
        </row>
        <row r="1060">
          <cell r="C1060" t="str">
            <v>Pillar Cock Chromium plated 20mm</v>
          </cell>
          <cell r="D1060" t="str">
            <v>No.</v>
          </cell>
          <cell r="E1060">
            <v>390</v>
          </cell>
        </row>
        <row r="1062">
          <cell r="C1062" t="str">
            <v>Pintels and stay hinges 50mm x 6mm x 1m</v>
          </cell>
          <cell r="D1062" t="str">
            <v>Nos.</v>
          </cell>
          <cell r="E1062">
            <v>176</v>
          </cell>
        </row>
        <row r="1064">
          <cell r="C1064" t="str">
            <v>Pipe G.I. 12mm</v>
          </cell>
          <cell r="D1064" t="str">
            <v>m</v>
          </cell>
          <cell r="E1064">
            <v>57.75</v>
          </cell>
        </row>
        <row r="1066">
          <cell r="C1066" t="str">
            <v>Pipe G.I. 20mm</v>
          </cell>
          <cell r="D1066" t="str">
            <v>m</v>
          </cell>
          <cell r="E1066">
            <v>80.5</v>
          </cell>
        </row>
        <row r="1068">
          <cell r="C1068" t="str">
            <v>Pipe G.I. 25mm</v>
          </cell>
          <cell r="D1068" t="str">
            <v>m</v>
          </cell>
          <cell r="E1068">
            <v>117.25</v>
          </cell>
        </row>
        <row r="1070">
          <cell r="C1070" t="str">
            <v>Pipe G.I. 32mm</v>
          </cell>
          <cell r="D1070" t="str">
            <v>m</v>
          </cell>
          <cell r="E1070">
            <v>131.25</v>
          </cell>
        </row>
        <row r="1072">
          <cell r="C1072" t="str">
            <v>Pipe G.I. 38mm</v>
          </cell>
          <cell r="D1072" t="str">
            <v>m</v>
          </cell>
          <cell r="E1072">
            <v>161</v>
          </cell>
        </row>
        <row r="1074">
          <cell r="C1074" t="str">
            <v>Pipe G.I. 50mm</v>
          </cell>
          <cell r="D1074" t="str">
            <v>m</v>
          </cell>
          <cell r="E1074">
            <v>218.75</v>
          </cell>
        </row>
        <row r="1076">
          <cell r="C1076" t="str">
            <v>Pipe G.I. 63mm</v>
          </cell>
          <cell r="D1076" t="str">
            <v>m</v>
          </cell>
          <cell r="E1076">
            <v>306.25</v>
          </cell>
        </row>
        <row r="1078">
          <cell r="C1078" t="str">
            <v>Pipe G.I. 75mm</v>
          </cell>
          <cell r="D1078" t="str">
            <v>m</v>
          </cell>
          <cell r="E1078">
            <v>393.75</v>
          </cell>
        </row>
        <row r="1080">
          <cell r="C1080" t="str">
            <v>Pipe PVC 110mm type 1000</v>
          </cell>
          <cell r="D1080" t="str">
            <v>m</v>
          </cell>
          <cell r="E1080">
            <v>576.65</v>
          </cell>
        </row>
        <row r="1082">
          <cell r="C1082" t="str">
            <v>Pipe PVC 110mm type 400</v>
          </cell>
          <cell r="D1082" t="str">
            <v>m</v>
          </cell>
          <cell r="E1082">
            <v>198.65</v>
          </cell>
        </row>
        <row r="1084">
          <cell r="C1084" t="str">
            <v>Pipe PVC 110mm type 600</v>
          </cell>
          <cell r="D1084" t="str">
            <v>m</v>
          </cell>
          <cell r="E1084">
            <v>362.4</v>
          </cell>
        </row>
        <row r="1086">
          <cell r="C1086" t="str">
            <v>Pipe PVC 20mm type 1000  (Anton)</v>
          </cell>
          <cell r="D1086" t="str">
            <v>m</v>
          </cell>
          <cell r="E1086">
            <v>14.25</v>
          </cell>
        </row>
        <row r="1088">
          <cell r="C1088" t="str">
            <v>Pipe PVC 25mm type 1000</v>
          </cell>
          <cell r="D1088" t="str">
            <v>m</v>
          </cell>
          <cell r="E1088">
            <v>27.35</v>
          </cell>
        </row>
        <row r="1090">
          <cell r="C1090" t="str">
            <v>Pipe PVC 32mm type 1000</v>
          </cell>
          <cell r="D1090" t="str">
            <v>m</v>
          </cell>
          <cell r="E1090">
            <v>41.05</v>
          </cell>
        </row>
        <row r="1092">
          <cell r="C1092" t="str">
            <v>Pipe PVC 32mm type 600</v>
          </cell>
          <cell r="D1092" t="str">
            <v>m</v>
          </cell>
          <cell r="E1092">
            <v>26.25</v>
          </cell>
        </row>
        <row r="1094">
          <cell r="C1094" t="str">
            <v>Pipe PVC 40mm type 1000</v>
          </cell>
          <cell r="D1094" t="str">
            <v>m</v>
          </cell>
          <cell r="E1094">
            <v>63.25</v>
          </cell>
        </row>
        <row r="1096">
          <cell r="C1096" t="str">
            <v>Pipe PVC 40mm type 600</v>
          </cell>
          <cell r="D1096" t="str">
            <v>m</v>
          </cell>
          <cell r="E1096">
            <v>41.35</v>
          </cell>
        </row>
        <row r="1098">
          <cell r="C1098" t="str">
            <v>Pipe PVC 50mm type 1000</v>
          </cell>
          <cell r="D1098" t="str">
            <v>m</v>
          </cell>
          <cell r="E1098">
            <v>93.65</v>
          </cell>
        </row>
        <row r="1100">
          <cell r="C1100" t="str">
            <v>Pipe PVC 50mm type 400</v>
          </cell>
          <cell r="D1100" t="str">
            <v>m</v>
          </cell>
          <cell r="E1100">
            <v>51.85</v>
          </cell>
          <cell r="F1100" t="str">
            <v xml:space="preserve">UPDATED </v>
          </cell>
        </row>
        <row r="1101">
          <cell r="F1101" t="str">
            <v>ON</v>
          </cell>
        </row>
        <row r="1102">
          <cell r="C1102" t="str">
            <v>Pipe PVC 50mm type 600</v>
          </cell>
          <cell r="D1102" t="str">
            <v>m</v>
          </cell>
          <cell r="E1102">
            <v>60.15</v>
          </cell>
        </row>
        <row r="1104">
          <cell r="C1104" t="str">
            <v>Pipe PVC 63mm type 1000</v>
          </cell>
          <cell r="D1104" t="str">
            <v>m</v>
          </cell>
          <cell r="E1104">
            <v>156.85</v>
          </cell>
        </row>
        <row r="1106">
          <cell r="C1106" t="str">
            <v>Pipe PVC 63mm type 400</v>
          </cell>
          <cell r="D1106" t="str">
            <v>m</v>
          </cell>
          <cell r="E1106">
            <v>76.599999999999994</v>
          </cell>
        </row>
        <row r="1108">
          <cell r="C1108" t="str">
            <v>Pipe PVC 63mm type 600</v>
          </cell>
          <cell r="D1108" t="str">
            <v>m</v>
          </cell>
          <cell r="E1108">
            <v>98.45</v>
          </cell>
        </row>
        <row r="1110">
          <cell r="C1110" t="str">
            <v>Pipe PVC 75mm type 1000</v>
          </cell>
          <cell r="D1110" t="str">
            <v>m</v>
          </cell>
          <cell r="E1110">
            <v>304.10000000000002</v>
          </cell>
        </row>
        <row r="1112">
          <cell r="C1112" t="str">
            <v>Pipe PVC 75mm type 400</v>
          </cell>
          <cell r="D1112" t="str">
            <v>m</v>
          </cell>
          <cell r="E1112">
            <v>118.15</v>
          </cell>
        </row>
        <row r="1114">
          <cell r="C1114" t="str">
            <v>Pipe PVC 75mm type 600</v>
          </cell>
          <cell r="D1114" t="str">
            <v>m</v>
          </cell>
          <cell r="E1114">
            <v>186.4</v>
          </cell>
        </row>
        <row r="1116">
          <cell r="C1116" t="str">
            <v>Pipe PVC 90mm type 1000</v>
          </cell>
          <cell r="D1116" t="str">
            <v>m</v>
          </cell>
          <cell r="E1116">
            <v>385.75</v>
          </cell>
        </row>
        <row r="1118">
          <cell r="C1118" t="str">
            <v>Pipe PVC 90mm type 400</v>
          </cell>
          <cell r="D1118" t="str">
            <v>m</v>
          </cell>
          <cell r="E1118">
            <v>167.9</v>
          </cell>
        </row>
        <row r="1120">
          <cell r="C1120" t="str">
            <v>Pipe PVC 90mm type 600</v>
          </cell>
          <cell r="D1120" t="str">
            <v>m</v>
          </cell>
          <cell r="E1120">
            <v>247.05</v>
          </cell>
        </row>
        <row r="1122">
          <cell r="C1122" t="e">
            <v>#N/A</v>
          </cell>
          <cell r="D1122" t="str">
            <v>Kg.</v>
          </cell>
          <cell r="E1122">
            <v>40</v>
          </cell>
        </row>
        <row r="1124">
          <cell r="C1124" t="str">
            <v>Plug G.I. 12mm</v>
          </cell>
          <cell r="D1124" t="str">
            <v>No.</v>
          </cell>
          <cell r="E1124">
            <v>10</v>
          </cell>
        </row>
        <row r="1126">
          <cell r="C1126" t="str">
            <v>Plug G.I. 20mm</v>
          </cell>
          <cell r="D1126" t="str">
            <v>No.</v>
          </cell>
          <cell r="E1126">
            <v>15</v>
          </cell>
        </row>
        <row r="1128">
          <cell r="C1128" t="str">
            <v>Plug G.I. 25mm</v>
          </cell>
          <cell r="D1128" t="str">
            <v>No.</v>
          </cell>
          <cell r="E1128">
            <v>20</v>
          </cell>
        </row>
        <row r="1130">
          <cell r="C1130" t="str">
            <v>Plug G.I. 32mm</v>
          </cell>
          <cell r="D1130" t="str">
            <v>No.</v>
          </cell>
          <cell r="E1130">
            <v>30</v>
          </cell>
        </row>
        <row r="1132">
          <cell r="C1132" t="str">
            <v>Plug G.I. 38mm</v>
          </cell>
          <cell r="D1132" t="str">
            <v>No.</v>
          </cell>
          <cell r="E1132">
            <v>40</v>
          </cell>
        </row>
        <row r="1134">
          <cell r="C1134" t="str">
            <v>Plug G.I. 50mm</v>
          </cell>
          <cell r="D1134" t="str">
            <v>No.</v>
          </cell>
          <cell r="E1134">
            <v>50</v>
          </cell>
        </row>
        <row r="1136">
          <cell r="C1136" t="str">
            <v>Plug G.I. 63mm</v>
          </cell>
          <cell r="D1136" t="str">
            <v>No.</v>
          </cell>
          <cell r="E1136">
            <v>75</v>
          </cell>
        </row>
        <row r="1138">
          <cell r="C1138" t="str">
            <v>Plug G.I. 75mm</v>
          </cell>
          <cell r="D1138" t="str">
            <v>No.</v>
          </cell>
          <cell r="E1138">
            <v>175</v>
          </cell>
        </row>
        <row r="1140">
          <cell r="C1140" t="str">
            <v>Plugs</v>
          </cell>
          <cell r="D1140" t="str">
            <v>No.</v>
          </cell>
          <cell r="E1140">
            <v>15</v>
          </cell>
        </row>
        <row r="1142">
          <cell r="C1142" t="str">
            <v>Plugs PVC 20mm</v>
          </cell>
          <cell r="D1142" t="str">
            <v>No.</v>
          </cell>
          <cell r="E1142">
            <v>5</v>
          </cell>
        </row>
        <row r="1144">
          <cell r="C1144" t="str">
            <v>Plugs PVC 25mm</v>
          </cell>
          <cell r="D1144" t="str">
            <v>No.</v>
          </cell>
          <cell r="E1144">
            <v>6</v>
          </cell>
        </row>
        <row r="1146">
          <cell r="C1146" t="str">
            <v>Plugs PVC 32mm</v>
          </cell>
          <cell r="D1146" t="str">
            <v>No.</v>
          </cell>
          <cell r="E1146">
            <v>8</v>
          </cell>
        </row>
        <row r="1147">
          <cell r="F1147" t="str">
            <v xml:space="preserve">UPDATED </v>
          </cell>
        </row>
        <row r="1148">
          <cell r="C1148" t="str">
            <v>Plugs PVC 40mm</v>
          </cell>
          <cell r="D1148" t="str">
            <v>No.</v>
          </cell>
          <cell r="E1148">
            <v>11</v>
          </cell>
          <cell r="F1148" t="str">
            <v>ON</v>
          </cell>
        </row>
        <row r="1150">
          <cell r="C1150" t="str">
            <v>Plugs PVC 50mm</v>
          </cell>
          <cell r="D1150" t="str">
            <v>No.</v>
          </cell>
          <cell r="E1150">
            <v>15</v>
          </cell>
        </row>
        <row r="1152">
          <cell r="C1152" t="str">
            <v>Plugs PVC 75mm</v>
          </cell>
          <cell r="D1152" t="str">
            <v>No.</v>
          </cell>
          <cell r="E1152">
            <v>66</v>
          </cell>
        </row>
        <row r="1154">
          <cell r="C1154" t="str">
            <v>Plywood board, 12mm M.R.</v>
          </cell>
          <cell r="D1154" t="str">
            <v>Sq.m.</v>
          </cell>
          <cell r="E1154">
            <v>317</v>
          </cell>
        </row>
        <row r="1156">
          <cell r="C1156" t="str">
            <v>Plywood board, ordinary 25mm</v>
          </cell>
          <cell r="D1156" t="str">
            <v>Sq.m.</v>
          </cell>
          <cell r="E1156">
            <v>190</v>
          </cell>
        </row>
        <row r="1158">
          <cell r="C1158" t="str">
            <v>Plywood board, ordinary M.R. 1150x2060x32mm</v>
          </cell>
          <cell r="D1158" t="str">
            <v>No.</v>
          </cell>
          <cell r="E1158">
            <v>1500</v>
          </cell>
        </row>
        <row r="1160">
          <cell r="C1160" t="str">
            <v>Plywood board, ordinary M.R. 3mm</v>
          </cell>
          <cell r="D1160" t="str">
            <v>Sq.m.</v>
          </cell>
          <cell r="E1160">
            <v>125</v>
          </cell>
        </row>
        <row r="1162">
          <cell r="C1162" t="str">
            <v>Plywood board, ordinary M.R. 6mm</v>
          </cell>
          <cell r="D1162" t="str">
            <v>Sq.m.</v>
          </cell>
          <cell r="E1162">
            <v>195</v>
          </cell>
        </row>
        <row r="1164">
          <cell r="C1164" t="str">
            <v>Plywood board, ordinary M.R. 9mm</v>
          </cell>
          <cell r="D1164" t="str">
            <v>Sq.m.</v>
          </cell>
          <cell r="E1164">
            <v>242</v>
          </cell>
        </row>
        <row r="1166">
          <cell r="C1166" t="str">
            <v>Plywood door ordinary M.R. 838 x 2060 x 32mm</v>
          </cell>
          <cell r="D1166" t="str">
            <v>No.</v>
          </cell>
          <cell r="E1166">
            <v>1120</v>
          </cell>
        </row>
        <row r="1168">
          <cell r="C1168" t="str">
            <v>Plywood door, ordinary B.R. 686x2060x32mm</v>
          </cell>
          <cell r="D1168" t="str">
            <v>No.</v>
          </cell>
          <cell r="E1168">
            <v>1200</v>
          </cell>
        </row>
        <row r="1170">
          <cell r="C1170" t="str">
            <v>Plywood door, ordinary M.R. 686x2060x32mm</v>
          </cell>
          <cell r="D1170" t="str">
            <v>No.</v>
          </cell>
          <cell r="E1170">
            <v>1010</v>
          </cell>
        </row>
        <row r="1172">
          <cell r="C1172" t="str">
            <v>Polythane Varnish                           *</v>
          </cell>
          <cell r="D1172" t="str">
            <v>Lit.</v>
          </cell>
          <cell r="E1172">
            <v>304</v>
          </cell>
        </row>
        <row r="1174">
          <cell r="C1174" t="str">
            <v>Props  (bamboo)  3 - 4  m</v>
          </cell>
          <cell r="D1174" t="str">
            <v>No.</v>
          </cell>
          <cell r="E1174">
            <v>50</v>
          </cell>
        </row>
        <row r="1176">
          <cell r="C1176" t="str">
            <v>Pudlo Cement</v>
          </cell>
          <cell r="D1176" t="str">
            <v>Kg.</v>
          </cell>
          <cell r="E1176">
            <v>130</v>
          </cell>
        </row>
        <row r="1178">
          <cell r="C1178" t="str">
            <v>PVC 75mm socket</v>
          </cell>
          <cell r="D1178" t="str">
            <v>No.</v>
          </cell>
          <cell r="E1178">
            <v>52.95</v>
          </cell>
        </row>
        <row r="1180">
          <cell r="C1180" t="str">
            <v>PVC 90mm socket</v>
          </cell>
          <cell r="D1180" t="str">
            <v>No.</v>
          </cell>
          <cell r="E1180">
            <v>92.75</v>
          </cell>
        </row>
        <row r="1182">
          <cell r="C1182" t="str">
            <v xml:space="preserve">PVC Elbow 110mm </v>
          </cell>
          <cell r="D1182" t="str">
            <v>No.</v>
          </cell>
          <cell r="E1182">
            <v>218.15</v>
          </cell>
        </row>
        <row r="1184">
          <cell r="C1184" t="str">
            <v xml:space="preserve">PVC Elbow 75mm </v>
          </cell>
          <cell r="D1184" t="str">
            <v>No.</v>
          </cell>
          <cell r="E1184">
            <v>108.7</v>
          </cell>
        </row>
        <row r="1186">
          <cell r="C1186" t="str">
            <v xml:space="preserve">PVC Elbow 90mm </v>
          </cell>
          <cell r="D1186" t="str">
            <v>No.</v>
          </cell>
          <cell r="E1186">
            <v>183.9</v>
          </cell>
        </row>
        <row r="1188">
          <cell r="C1188" t="str">
            <v>Rag bolts</v>
          </cell>
          <cell r="D1188" t="str">
            <v>No.</v>
          </cell>
          <cell r="E1188">
            <v>26</v>
          </cell>
        </row>
        <row r="1190">
          <cell r="C1190" t="str">
            <v>Rawl plugs.</v>
          </cell>
          <cell r="D1190" t="str">
            <v>No.</v>
          </cell>
          <cell r="E1190">
            <v>15</v>
          </cell>
        </row>
        <row r="1192">
          <cell r="C1192" t="str">
            <v xml:space="preserve">Red lead </v>
          </cell>
          <cell r="D1192" t="str">
            <v>Kg.</v>
          </cell>
          <cell r="E1192">
            <v>110</v>
          </cell>
        </row>
        <row r="1194">
          <cell r="C1194" t="str">
            <v>Red Lead Paint                                *</v>
          </cell>
          <cell r="D1194" t="str">
            <v>Lit.</v>
          </cell>
          <cell r="E1194">
            <v>225</v>
          </cell>
          <cell r="F1194" t="str">
            <v xml:space="preserve">UPDATED </v>
          </cell>
        </row>
        <row r="1195">
          <cell r="F1195" t="str">
            <v>ON</v>
          </cell>
        </row>
        <row r="1196">
          <cell r="C1196" t="str">
            <v>Reducing Socket G.I. 20mm to smaller</v>
          </cell>
          <cell r="D1196" t="str">
            <v>No.</v>
          </cell>
          <cell r="E1196">
            <v>25</v>
          </cell>
        </row>
        <row r="1197">
          <cell r="C1197" t="str">
            <v>Reducing Socket G.I. 25mm</v>
          </cell>
          <cell r="D1197" t="str">
            <v>No.</v>
          </cell>
          <cell r="E1197">
            <v>39</v>
          </cell>
        </row>
        <row r="1198">
          <cell r="C1198" t="str">
            <v>Reducing Socket G.I. 32mm</v>
          </cell>
          <cell r="D1198" t="str">
            <v>No.</v>
          </cell>
          <cell r="E1198">
            <v>47</v>
          </cell>
        </row>
        <row r="1200">
          <cell r="C1200" t="str">
            <v>Reducing Socket G.I. 38mm</v>
          </cell>
          <cell r="D1200" t="str">
            <v>No.</v>
          </cell>
          <cell r="E1200">
            <v>60</v>
          </cell>
        </row>
        <row r="1202">
          <cell r="C1202" t="str">
            <v>Reducing Socket G.I. 50mm</v>
          </cell>
          <cell r="D1202" t="str">
            <v>No.</v>
          </cell>
          <cell r="E1202">
            <v>75</v>
          </cell>
        </row>
        <row r="1204">
          <cell r="C1204" t="str">
            <v>Reducing Socket G.I. 75mm</v>
          </cell>
          <cell r="D1204" t="str">
            <v>No.</v>
          </cell>
          <cell r="E1204">
            <v>145</v>
          </cell>
        </row>
        <row r="1206">
          <cell r="C1206" t="str">
            <v>Reducing Socket PVC 25mm to smaller size</v>
          </cell>
          <cell r="D1206" t="str">
            <v>No.</v>
          </cell>
          <cell r="E1206">
            <v>5.7</v>
          </cell>
        </row>
        <row r="1208">
          <cell r="C1208" t="str">
            <v>Reducing Socket PVC 32mm to smaller size</v>
          </cell>
          <cell r="D1208" t="str">
            <v>No.</v>
          </cell>
          <cell r="E1208">
            <v>8.75</v>
          </cell>
        </row>
        <row r="1210">
          <cell r="C1210" t="str">
            <v>Reducing Socket PVC 40mm to smaller size</v>
          </cell>
          <cell r="D1210" t="str">
            <v>No.</v>
          </cell>
          <cell r="E1210">
            <v>15.1</v>
          </cell>
        </row>
        <row r="1212">
          <cell r="C1212" t="str">
            <v>Reducing Socket PVC 50mm to smaller size</v>
          </cell>
          <cell r="D1212" t="str">
            <v>No.</v>
          </cell>
          <cell r="E1212">
            <v>22.1</v>
          </cell>
        </row>
        <row r="1214">
          <cell r="C1214" t="str">
            <v>Reducing Socket PVC 63mm to smaller size</v>
          </cell>
          <cell r="D1214" t="str">
            <v>No.</v>
          </cell>
          <cell r="E1214">
            <v>35</v>
          </cell>
        </row>
        <row r="1216">
          <cell r="C1216" t="str">
            <v>Reducing Tee PVC 25mm to smaller size.</v>
          </cell>
          <cell r="D1216" t="str">
            <v>No.</v>
          </cell>
          <cell r="E1216">
            <v>10.1</v>
          </cell>
        </row>
        <row r="1218">
          <cell r="C1218" t="str">
            <v>Reducing Tee PVC 32mm to smalle.&amp;_x0000_g Te</v>
          </cell>
          <cell r="D1218" t="str">
            <v>No.</v>
          </cell>
          <cell r="E1218">
            <v>14.7</v>
          </cell>
        </row>
        <row r="1220">
          <cell r="C1220" t="str">
            <v>杮吠敥倠䍖㐠洰⁭潴猠慭汬牥猠穩⹥&amp;刀摥捵湩⁧敔⁥噐⁃〵浭琠⁯浳污敬⁲楳敺✮_x0000_敒畤楣杮吠敥倠䍖㘠″浭琠⁯浳污敬⁲楳敺ฮ_x0000_汅潢⁷噐⁃〲浭_x000E_䔀扬睯倠䍖㈠洵๭_x0000_汅潢⁷噐⁃㈳浭:Ј愀摮搠扥楲⁳汣慥敲⁤睡祡映潲⁭猠捥湯⁤汦潯⁲敬敶⁬潴爠潯⁦Ḡ᠀␀ጀ㐀᠀㠀ጀ紀ࠀ_x0004_敄潭楬楴湯漠⁦牢捩⁫潷歲椠⁮散敭瑮洠瑯牡‬牢捩獫猠慴正摥愠摮搠扥楲⁳汣慥敲⁤睡祡映潲⁭楦獲⁴汦潯⁲敬敶⁬潴猠捥湯⁤汦潯⁲敬敶啬᠀愀ጀ欀᠀砀ጀ缀ࠀ_x0004_敄潭楬楴湯漠⁦牢捩⁫潷歲椠⁮散敭瑮洠瑯牡‬牢捩獫猠慴正摥愠摮搠扥楲⁳汣慥敲⁤睡祡映潲⁭牧畯摮映潬牯氠癥汥†琠⁯楦獲</v>
          </cell>
          <cell r="D1220" t="str">
            <v>No.</v>
          </cell>
          <cell r="E1220">
            <v>21.25</v>
          </cell>
        </row>
        <row r="1222">
          <cell r="C1222" t="e">
            <v>#N/A</v>
          </cell>
          <cell r="D1222" t="str">
            <v>No.</v>
          </cell>
          <cell r="E1222">
            <v>38.299999999999997</v>
          </cell>
        </row>
        <row r="1224">
          <cell r="C1224" t="e">
            <v>#N/A</v>
          </cell>
          <cell r="D1224" t="str">
            <v>No.</v>
          </cell>
          <cell r="E1224">
            <v>65</v>
          </cell>
        </row>
        <row r="1226">
          <cell r="C1226" t="str">
            <v>Ridge tile calicut pattern Gr. I</v>
          </cell>
          <cell r="D1226" t="str">
            <v>No.</v>
          </cell>
          <cell r="E1226">
            <v>29.5</v>
          </cell>
        </row>
        <row r="1228">
          <cell r="C1228" t="str">
            <v>Ring Brass 45mm to 38mm</v>
          </cell>
          <cell r="D1228" t="str">
            <v>No.</v>
          </cell>
          <cell r="E1228">
            <v>15</v>
          </cell>
        </row>
        <row r="1230">
          <cell r="C1230" t="str">
            <v>Rivets (6.3mm x 10mm)</v>
          </cell>
          <cell r="D1230" t="str">
            <v>No.</v>
          </cell>
          <cell r="E1230">
            <v>2</v>
          </cell>
        </row>
        <row r="1232">
          <cell r="C1232" t="str">
            <v>Robe Hook 100 x 100mm - White</v>
          </cell>
          <cell r="D1232" t="str">
            <v>No.</v>
          </cell>
          <cell r="E1232">
            <v>109</v>
          </cell>
        </row>
        <row r="1234">
          <cell r="C1234" t="str">
            <v>Roofing nails</v>
          </cell>
          <cell r="D1234" t="str">
            <v>Kg.</v>
          </cell>
          <cell r="E1234">
            <v>77</v>
          </cell>
        </row>
        <row r="1236">
          <cell r="C1236" t="str">
            <v>Rubber plug 25mm to 32mm</v>
          </cell>
          <cell r="D1236" t="str">
            <v>No.</v>
          </cell>
          <cell r="E1236">
            <v>19</v>
          </cell>
        </row>
        <row r="1238">
          <cell r="C1238" t="str">
            <v>Rubber plug 32mm to 50mm</v>
          </cell>
          <cell r="D1238" t="str">
            <v>No.</v>
          </cell>
          <cell r="E1238">
            <v>30</v>
          </cell>
        </row>
        <row r="1240">
          <cell r="C1240" t="str">
            <v>Rubble 150mm to 225mm</v>
          </cell>
          <cell r="D1240" t="str">
            <v>m3</v>
          </cell>
          <cell r="E1240">
            <v>495</v>
          </cell>
        </row>
        <row r="1241">
          <cell r="F1241" t="str">
            <v xml:space="preserve">UPDATED </v>
          </cell>
        </row>
        <row r="1242">
          <cell r="C1242" t="str">
            <v>Running head PVC 150mm</v>
          </cell>
          <cell r="D1242" t="str">
            <v>No.</v>
          </cell>
          <cell r="E1242">
            <v>61.5</v>
          </cell>
          <cell r="F1242" t="str">
            <v>ON</v>
          </cell>
        </row>
        <row r="1244">
          <cell r="C1244" t="str">
            <v>Running Head Square PVC 114mm</v>
          </cell>
          <cell r="D1244" t="str">
            <v>No.</v>
          </cell>
          <cell r="E1244">
            <v>71.75</v>
          </cell>
        </row>
        <row r="1246">
          <cell r="C1246" t="str">
            <v>Sand</v>
          </cell>
          <cell r="D1246" t="str">
            <v>m3</v>
          </cell>
          <cell r="E1246">
            <v>390</v>
          </cell>
        </row>
        <row r="1248">
          <cell r="C1248" t="str">
            <v>Screws  Brass 12mm x Gauge 4</v>
          </cell>
          <cell r="D1248" t="str">
            <v>Doz.</v>
          </cell>
          <cell r="E1248">
            <v>4.8899999999999997</v>
          </cell>
        </row>
        <row r="1250">
          <cell r="C1250" t="str">
            <v>Screws  Brass 12mm x Gauge 5</v>
          </cell>
          <cell r="D1250" t="str">
            <v>Doz.</v>
          </cell>
          <cell r="E1250">
            <v>8.61</v>
          </cell>
        </row>
        <row r="1252">
          <cell r="C1252" t="str">
            <v>Screws  Brass 20mm x Gauge 6</v>
          </cell>
          <cell r="D1252" t="str">
            <v>Doz.</v>
          </cell>
          <cell r="E1252">
            <v>13.76</v>
          </cell>
        </row>
        <row r="1254">
          <cell r="C1254" t="str">
            <v>Screws  Brass 25mm x Gauge 7</v>
          </cell>
          <cell r="D1254" t="str">
            <v>Doz.</v>
          </cell>
          <cell r="E1254">
            <v>20.58</v>
          </cell>
        </row>
        <row r="1256">
          <cell r="C1256" t="str">
            <v>Screws  Brass 30mm x Gauge 7</v>
          </cell>
          <cell r="D1256" t="str">
            <v>Doz.</v>
          </cell>
          <cell r="E1256">
            <v>23.1</v>
          </cell>
        </row>
        <row r="1258">
          <cell r="C1258" t="str">
            <v>Screws  Brass 40mm x Gauge 8</v>
          </cell>
          <cell r="D1258" t="str">
            <v>Nos.</v>
          </cell>
          <cell r="E1258">
            <v>2.82</v>
          </cell>
        </row>
        <row r="1260">
          <cell r="C1260" t="str">
            <v>Screws  Brass 45mm x Gauge 9</v>
          </cell>
          <cell r="D1260" t="str">
            <v>Doz.</v>
          </cell>
          <cell r="E1260">
            <v>44.63</v>
          </cell>
        </row>
        <row r="1262">
          <cell r="C1262" t="str">
            <v>Screws  Brass 50mm x Gauge 8</v>
          </cell>
          <cell r="D1262" t="str">
            <v>No.</v>
          </cell>
          <cell r="E1262">
            <v>3.48</v>
          </cell>
        </row>
        <row r="1264">
          <cell r="C1264" t="str">
            <v>Screws Brass 16mm x Gauge 7</v>
          </cell>
          <cell r="D1264" t="str">
            <v>Nos.</v>
          </cell>
          <cell r="E1264">
            <v>1.22</v>
          </cell>
        </row>
        <row r="1266">
          <cell r="C1266" t="str">
            <v>Screws Brass 20mm x Gauge 8</v>
          </cell>
          <cell r="D1266" t="str">
            <v>Doz.</v>
          </cell>
          <cell r="E1266">
            <v>18.899999999999999</v>
          </cell>
        </row>
        <row r="1268">
          <cell r="C1268" t="str">
            <v>Screws Brass 25mm x Gauge 8</v>
          </cell>
          <cell r="D1268" t="str">
            <v>Doz.</v>
          </cell>
          <cell r="E1268">
            <v>24.57</v>
          </cell>
        </row>
        <row r="1270">
          <cell r="C1270" t="str">
            <v>Screws Brass 30mm x Gauge 8</v>
          </cell>
          <cell r="D1270" t="str">
            <v>Doz.</v>
          </cell>
          <cell r="E1270">
            <v>30.56</v>
          </cell>
        </row>
        <row r="1272">
          <cell r="C1272" t="str">
            <v>Screws brass 30mm x guage 8</v>
          </cell>
          <cell r="D1272" t="str">
            <v>Doz.</v>
          </cell>
          <cell r="E1272">
            <v>30.56</v>
          </cell>
        </row>
        <row r="1274">
          <cell r="C1274" t="str">
            <v>Screws Brass 40mm x Gauge 8</v>
          </cell>
          <cell r="D1274" t="str">
            <v>Doz.</v>
          </cell>
          <cell r="E1274">
            <v>33.840000000000003</v>
          </cell>
        </row>
        <row r="1276">
          <cell r="C1276" t="str">
            <v>Screws brass 50mm x Guage 10</v>
          </cell>
          <cell r="D1276" t="str">
            <v>Nos.</v>
          </cell>
          <cell r="E1276">
            <v>5.2</v>
          </cell>
        </row>
        <row r="1278">
          <cell r="C1278" t="str">
            <v>Screws Iron 12mm x Gauge 6                     *</v>
          </cell>
          <cell r="D1278" t="str">
            <v>Doz.</v>
          </cell>
          <cell r="E1278">
            <v>3.51</v>
          </cell>
        </row>
        <row r="1280">
          <cell r="C1280" t="str">
            <v>Screws Iron 12mm x Gauge 8                      *</v>
          </cell>
          <cell r="D1280" t="str">
            <v>Doz.</v>
          </cell>
          <cell r="E1280">
            <v>3.72</v>
          </cell>
        </row>
        <row r="1282">
          <cell r="C1282" t="str">
            <v>Screws Iron 16mm x Gauge 6                      *</v>
          </cell>
          <cell r="D1282" t="str">
            <v>Doz.</v>
          </cell>
          <cell r="E1282">
            <v>3.48</v>
          </cell>
        </row>
        <row r="1284">
          <cell r="C1284" t="str">
            <v>Screws Iron 16mm x Gauge 8                      *</v>
          </cell>
          <cell r="D1284" t="str">
            <v>Doz.</v>
          </cell>
          <cell r="E1284">
            <v>5.4</v>
          </cell>
        </row>
        <row r="1286">
          <cell r="C1286" t="str">
            <v>Screws Iron 20mm x Gauge 6                      *</v>
          </cell>
          <cell r="D1286" t="str">
            <v>Doz.</v>
          </cell>
          <cell r="E1286">
            <v>4.1900000000000004</v>
          </cell>
        </row>
        <row r="1288">
          <cell r="C1288" t="str">
            <v>Screws Iron 25mm x Gauge 8                           *</v>
          </cell>
          <cell r="D1288" t="str">
            <v>Doz.</v>
          </cell>
          <cell r="E1288">
            <v>6.12</v>
          </cell>
          <cell r="F1288" t="str">
            <v xml:space="preserve">UPDATED </v>
          </cell>
        </row>
        <row r="1289">
          <cell r="F1289" t="str">
            <v>ON</v>
          </cell>
        </row>
        <row r="1290">
          <cell r="C1290" t="str">
            <v>Screws Iron 30mm x Gauge 8                            *</v>
          </cell>
          <cell r="D1290" t="str">
            <v>Doz.</v>
          </cell>
          <cell r="E1290">
            <v>7.2</v>
          </cell>
        </row>
        <row r="1292">
          <cell r="C1292" t="str">
            <v>Screws Iron 40mm x Gauge 8                           *</v>
          </cell>
          <cell r="D1292" t="str">
            <v>Doz.</v>
          </cell>
          <cell r="E1292">
            <v>8.1999999999999993</v>
          </cell>
        </row>
        <row r="1294">
          <cell r="C1294" t="str">
            <v>Screws Iron 45mm x Gauge 8                            *</v>
          </cell>
          <cell r="D1294" t="str">
            <v>Doz.</v>
          </cell>
          <cell r="E1294">
            <v>9.9</v>
          </cell>
        </row>
        <row r="1296">
          <cell r="C1296" t="str">
            <v>Screws Iron 50mm x Gauge 8                            *</v>
          </cell>
          <cell r="D1296" t="str">
            <v>No.</v>
          </cell>
          <cell r="E1296">
            <v>14.36</v>
          </cell>
        </row>
        <row r="1298">
          <cell r="C1298" t="str">
            <v>Seat cover plastic - Indian</v>
          </cell>
          <cell r="D1298" t="str">
            <v>No.</v>
          </cell>
          <cell r="E1298">
            <v>375</v>
          </cell>
        </row>
        <row r="1300">
          <cell r="C1300" t="str">
            <v>Shower Rose Copper 150mm x 12mm             *</v>
          </cell>
          <cell r="D1300" t="str">
            <v>No.</v>
          </cell>
          <cell r="E1300">
            <v>160</v>
          </cell>
        </row>
        <row r="1302">
          <cell r="C1302" t="str">
            <v>Shower Rose PVC 150mm x 12mm                *</v>
          </cell>
          <cell r="D1302" t="str">
            <v>No.</v>
          </cell>
          <cell r="E1302">
            <v>100</v>
          </cell>
        </row>
        <row r="1304">
          <cell r="C1304" t="str">
            <v>Slaked lime</v>
          </cell>
          <cell r="D1304" t="str">
            <v>Kg.</v>
          </cell>
          <cell r="E1304">
            <v>5.2</v>
          </cell>
        </row>
        <row r="1306">
          <cell r="C1306" t="str">
            <v>Slaked lime</v>
          </cell>
          <cell r="D1306" t="str">
            <v>Bushels</v>
          </cell>
          <cell r="E1306">
            <v>130</v>
          </cell>
        </row>
        <row r="1308">
          <cell r="C1308" t="str">
            <v>Snowcem</v>
          </cell>
          <cell r="D1308" t="str">
            <v>Kg.</v>
          </cell>
          <cell r="E1308">
            <v>60</v>
          </cell>
        </row>
        <row r="1310">
          <cell r="C1310" t="str">
            <v>Soap Holder - White</v>
          </cell>
          <cell r="D1310" t="str">
            <v>No.</v>
          </cell>
          <cell r="E1310">
            <v>209</v>
          </cell>
        </row>
        <row r="1312">
          <cell r="C1312" t="str">
            <v>Socket G.I. 12mm</v>
          </cell>
          <cell r="D1312" t="str">
            <v>No.</v>
          </cell>
          <cell r="E1312">
            <v>10</v>
          </cell>
        </row>
        <row r="1314">
          <cell r="C1314" t="str">
            <v>Socket G.I. 20mm</v>
          </cell>
          <cell r="D1314" t="str">
            <v>No.</v>
          </cell>
          <cell r="E1314">
            <v>15</v>
          </cell>
        </row>
        <row r="1316">
          <cell r="C1316" t="str">
            <v>Socket G.I. 25mm</v>
          </cell>
          <cell r="D1316" t="str">
            <v>No.</v>
          </cell>
          <cell r="E1316">
            <v>25</v>
          </cell>
        </row>
        <row r="1318">
          <cell r="C1318" t="str">
            <v>Socket G.I. 32mm</v>
          </cell>
          <cell r="D1318" t="str">
            <v>No.</v>
          </cell>
          <cell r="E1318">
            <v>35</v>
          </cell>
        </row>
        <row r="1320">
          <cell r="C1320" t="str">
            <v>Socket G.I. 38mm</v>
          </cell>
          <cell r="D1320" t="str">
            <v>No.</v>
          </cell>
          <cell r="E1320">
            <v>45</v>
          </cell>
        </row>
        <row r="1322">
          <cell r="C1322" t="str">
            <v>Socket G.I. 50mm</v>
          </cell>
          <cell r="D1322" t="str">
            <v>No.</v>
          </cell>
          <cell r="E1322">
            <v>55</v>
          </cell>
        </row>
        <row r="1324">
          <cell r="C1324" t="str">
            <v>Socket G.I. 63mm</v>
          </cell>
          <cell r="D1324" t="str">
            <v>No.</v>
          </cell>
          <cell r="E1324">
            <v>75</v>
          </cell>
        </row>
        <row r="1326">
          <cell r="C1326" t="str">
            <v>Socket G.I. 75mm</v>
          </cell>
          <cell r="D1326" t="str">
            <v>No.</v>
          </cell>
          <cell r="E1326">
            <v>125</v>
          </cell>
        </row>
        <row r="1328">
          <cell r="C1328" t="str">
            <v>Socket PVC 20mm</v>
          </cell>
          <cell r="D1328" t="str">
            <v>No.</v>
          </cell>
          <cell r="E1328">
            <v>3.95</v>
          </cell>
        </row>
        <row r="1330">
          <cell r="C1330" t="str">
            <v>Socket PVC 25mm</v>
          </cell>
          <cell r="D1330" t="str">
            <v>No.</v>
          </cell>
          <cell r="E1330">
            <v>5.9</v>
          </cell>
        </row>
        <row r="1332">
          <cell r="C1332" t="str">
            <v>Socket PVC 32mm</v>
          </cell>
          <cell r="D1332" t="str">
            <v>No.</v>
          </cell>
          <cell r="E1332">
            <v>8.3000000000000007</v>
          </cell>
        </row>
        <row r="1334">
          <cell r="C1334" t="str">
            <v>Socket PVC 40mm</v>
          </cell>
          <cell r="D1334" t="str">
            <v>No.</v>
          </cell>
          <cell r="E1334">
            <v>12.7</v>
          </cell>
        </row>
        <row r="1335">
          <cell r="F1335" t="str">
            <v xml:space="preserve">UPDATED </v>
          </cell>
        </row>
        <row r="1336">
          <cell r="C1336" t="str">
            <v>Socket PVC 50mm</v>
          </cell>
          <cell r="D1336" t="str">
            <v>No.</v>
          </cell>
          <cell r="E1336">
            <v>19.05</v>
          </cell>
          <cell r="F1336" t="str">
            <v>ON</v>
          </cell>
        </row>
        <row r="1338">
          <cell r="C1338" t="str">
            <v>Socket PVC 63mm</v>
          </cell>
          <cell r="D1338" t="str">
            <v>No.</v>
          </cell>
          <cell r="E1338">
            <v>31.5</v>
          </cell>
        </row>
        <row r="1340">
          <cell r="C1340" t="str">
            <v>Socket PVC 75mm</v>
          </cell>
          <cell r="D1340" t="str">
            <v>No.</v>
          </cell>
          <cell r="E1340">
            <v>52.95</v>
          </cell>
        </row>
        <row r="1342">
          <cell r="C1342" t="str">
            <v>Socket PVC 90mm</v>
          </cell>
          <cell r="D1342" t="str">
            <v>No.</v>
          </cell>
          <cell r="E1342">
            <v>92.75</v>
          </cell>
        </row>
        <row r="1344">
          <cell r="C1344" t="str">
            <v>Solvent cement</v>
          </cell>
          <cell r="D1344" t="str">
            <v>50Grams</v>
          </cell>
          <cell r="E1344">
            <v>37.200000000000003</v>
          </cell>
        </row>
        <row r="1346">
          <cell r="C1346" t="str">
            <v>Spur Stones</v>
          </cell>
          <cell r="D1346" t="str">
            <v>No.</v>
          </cell>
          <cell r="E1346">
            <v>30</v>
          </cell>
        </row>
        <row r="1348">
          <cell r="C1348" t="str">
            <v>Squatting Pan (M) with 'P' Trap</v>
          </cell>
          <cell r="D1348" t="str">
            <v>No.</v>
          </cell>
          <cell r="E1348">
            <v>440</v>
          </cell>
        </row>
        <row r="1350">
          <cell r="C1350" t="e">
            <v>#N/A</v>
          </cell>
          <cell r="D1350" t="str">
            <v>No.</v>
          </cell>
          <cell r="E1350">
            <v>225</v>
          </cell>
        </row>
        <row r="1352">
          <cell r="C1352" t="e">
            <v>#N/A</v>
          </cell>
          <cell r="D1352" t="str">
            <v>No.</v>
          </cell>
          <cell r="E1352">
            <v>300</v>
          </cell>
        </row>
        <row r="1354">
          <cell r="C1354" t="str">
            <v>Stop cock Brass, 25mm</v>
          </cell>
          <cell r="D1354" t="str">
            <v>No.</v>
          </cell>
          <cell r="E1354">
            <v>425</v>
          </cell>
        </row>
        <row r="1356">
          <cell r="C1356" t="str">
            <v>Stop cock Brass, 32mm</v>
          </cell>
          <cell r="D1356" t="str">
            <v>No.</v>
          </cell>
          <cell r="E1356">
            <v>800</v>
          </cell>
        </row>
        <row r="1358">
          <cell r="C1358" t="str">
            <v>Stop cock Brass, 38mm</v>
          </cell>
          <cell r="D1358" t="str">
            <v>No.</v>
          </cell>
          <cell r="E1358">
            <v>1250</v>
          </cell>
        </row>
        <row r="1360">
          <cell r="C1360" t="str">
            <v>Stop cock Brass, 50mm</v>
          </cell>
          <cell r="D1360" t="str">
            <v>No.</v>
          </cell>
          <cell r="E1360">
            <v>1450</v>
          </cell>
        </row>
        <row r="1362">
          <cell r="C1362" t="str">
            <v>Straining bolts 16mm dia.</v>
          </cell>
          <cell r="D1362" t="str">
            <v>No.</v>
          </cell>
          <cell r="E1362">
            <v>18</v>
          </cell>
        </row>
        <row r="1364">
          <cell r="C1364" t="str">
            <v>Tap for wash Basin (M) - Malasiyan</v>
          </cell>
          <cell r="D1364" t="str">
            <v>No.</v>
          </cell>
          <cell r="E1364">
            <v>390</v>
          </cell>
        </row>
        <row r="1366">
          <cell r="C1366" t="str">
            <v>Tee equal PVC 75mm</v>
          </cell>
          <cell r="D1366" t="str">
            <v>No.</v>
          </cell>
          <cell r="E1366">
            <v>104.15</v>
          </cell>
        </row>
        <row r="1368">
          <cell r="C1368" t="str">
            <v>Tee equal PVC 90mm</v>
          </cell>
          <cell r="D1368" t="str">
            <v>No.</v>
          </cell>
          <cell r="E1368">
            <v>238</v>
          </cell>
        </row>
        <row r="1370">
          <cell r="C1370" t="str">
            <v>Thinner                                           *</v>
          </cell>
          <cell r="D1370" t="str">
            <v>Lit.</v>
          </cell>
          <cell r="E1370">
            <v>86</v>
          </cell>
        </row>
        <row r="1372">
          <cell r="C1372" t="str">
            <v>Tile calicut pattern Gr. I</v>
          </cell>
          <cell r="D1372" t="str">
            <v>No.</v>
          </cell>
          <cell r="E1372">
            <v>10.5</v>
          </cell>
        </row>
        <row r="1374">
          <cell r="C1374" t="e">
            <v>#N/A</v>
          </cell>
          <cell r="D1374" t="str">
            <v>No.</v>
          </cell>
          <cell r="E1374">
            <v>12.15</v>
          </cell>
        </row>
        <row r="1376">
          <cell r="C1376" t="e">
            <v>#N/A</v>
          </cell>
          <cell r="D1376" t="str">
            <v>No.</v>
          </cell>
          <cell r="E1376">
            <v>5.5</v>
          </cell>
        </row>
        <row r="1378">
          <cell r="C1378" t="str">
            <v>Tile half round (asbestos covering) Gr. I</v>
          </cell>
          <cell r="D1378" t="str">
            <v>No.</v>
          </cell>
          <cell r="E1378">
            <v>5</v>
          </cell>
        </row>
        <row r="1380">
          <cell r="C1380" t="str">
            <v>Tile half round Gr.I</v>
          </cell>
          <cell r="D1380" t="str">
            <v>No.</v>
          </cell>
          <cell r="E1380">
            <v>9.5</v>
          </cell>
        </row>
        <row r="1382">
          <cell r="C1382" t="e">
            <v>#N/A</v>
          </cell>
          <cell r="D1382" t="str">
            <v>No.</v>
          </cell>
          <cell r="E1382">
            <v>61.5</v>
          </cell>
          <cell r="F1382" t="str">
            <v xml:space="preserve">UPDATED </v>
          </cell>
        </row>
        <row r="1383">
          <cell r="F1383" t="str">
            <v>ON</v>
          </cell>
        </row>
        <row r="1384">
          <cell r="C1384" t="str">
            <v>Timber beams Class I</v>
          </cell>
          <cell r="D1384" t="str">
            <v>Cu.m.</v>
          </cell>
          <cell r="E1384">
            <v>23400</v>
          </cell>
        </row>
        <row r="1386">
          <cell r="C1386" t="str">
            <v>Timber beams Class ii</v>
          </cell>
          <cell r="D1386" t="str">
            <v>Cu.m.</v>
          </cell>
          <cell r="E1386">
            <v>18350</v>
          </cell>
        </row>
        <row r="1388">
          <cell r="C1388" t="str">
            <v>Timber beams Class iii</v>
          </cell>
          <cell r="D1388" t="str">
            <v>Cu.m.</v>
          </cell>
          <cell r="E1388">
            <v>11150</v>
          </cell>
        </row>
        <row r="1390">
          <cell r="C1390" t="str">
            <v>Timber plank 25mm class i</v>
          </cell>
          <cell r="D1390" t="str">
            <v>Sq.m.</v>
          </cell>
          <cell r="E1390">
            <v>600</v>
          </cell>
        </row>
        <row r="1392">
          <cell r="C1392" t="str">
            <v>Timber plank 25mm class ii</v>
          </cell>
          <cell r="D1392" t="str">
            <v>Sq.m.</v>
          </cell>
          <cell r="E1392">
            <v>470</v>
          </cell>
        </row>
        <row r="1394">
          <cell r="C1394" t="str">
            <v>Timber plank 25mm class iii</v>
          </cell>
          <cell r="D1394" t="str">
            <v>Sq.m.</v>
          </cell>
          <cell r="E1394">
            <v>280</v>
          </cell>
        </row>
        <row r="1396">
          <cell r="C1396" t="str">
            <v>Timber plank 31mm Class i</v>
          </cell>
          <cell r="D1396" t="str">
            <v>Sq.m.</v>
          </cell>
          <cell r="E1396">
            <v>750</v>
          </cell>
        </row>
        <row r="1398">
          <cell r="C1398" t="str">
            <v>Timber plank 31mm Class ii</v>
          </cell>
          <cell r="D1398" t="str">
            <v>Sq.m.</v>
          </cell>
          <cell r="E1398">
            <v>587</v>
          </cell>
        </row>
        <row r="1400">
          <cell r="C1400" t="str">
            <v>Timber plank 31mm Class iii</v>
          </cell>
          <cell r="D1400" t="str">
            <v>Sq.m.</v>
          </cell>
          <cell r="E1400">
            <v>343</v>
          </cell>
        </row>
        <row r="1402">
          <cell r="C1402" t="str">
            <v>Timber plank 38mm class i</v>
          </cell>
          <cell r="D1402" t="str">
            <v>Sq.m.</v>
          </cell>
          <cell r="E1402">
            <v>923</v>
          </cell>
        </row>
        <row r="1404">
          <cell r="C1404" t="str">
            <v>Timber plank 38mm class ii</v>
          </cell>
          <cell r="D1404" t="str">
            <v>Sq.m.</v>
          </cell>
          <cell r="E1404">
            <v>720</v>
          </cell>
        </row>
        <row r="1406">
          <cell r="C1406" t="str">
            <v>Timber plank 38mm class iii</v>
          </cell>
          <cell r="D1406" t="str">
            <v>Sq.m.</v>
          </cell>
          <cell r="E1406">
            <v>420</v>
          </cell>
        </row>
        <row r="1408">
          <cell r="C1408" t="str">
            <v>Timber planks 25mm class B</v>
          </cell>
          <cell r="D1408" t="str">
            <v>Sqm.</v>
          </cell>
          <cell r="E1408">
            <v>470</v>
          </cell>
        </row>
        <row r="1410">
          <cell r="C1410" t="str">
            <v>Toilet Paper Holder 150 x 150 mm - White</v>
          </cell>
          <cell r="D1410" t="str">
            <v>No.</v>
          </cell>
          <cell r="E1410">
            <v>294</v>
          </cell>
        </row>
        <row r="1412">
          <cell r="C1412" t="str">
            <v>Tooth Brush Holder 200 x 100mm -White</v>
          </cell>
          <cell r="D1412" t="str">
            <v>No.</v>
          </cell>
          <cell r="E1412">
            <v>175</v>
          </cell>
        </row>
        <row r="1414">
          <cell r="C1414" t="e">
            <v>#N/A</v>
          </cell>
          <cell r="D1414" t="str">
            <v>Kg.</v>
          </cell>
          <cell r="E1414">
            <v>33.700000000000003</v>
          </cell>
        </row>
        <row r="1416">
          <cell r="C1416" t="str">
            <v>Towel Rack Bar 750 mm</v>
          </cell>
          <cell r="D1416" t="str">
            <v>No.</v>
          </cell>
          <cell r="E1416">
            <v>265</v>
          </cell>
        </row>
        <row r="1418">
          <cell r="C1418" t="str">
            <v>Towel Rack Holder 100 x 100mm - White</v>
          </cell>
          <cell r="D1418" t="str">
            <v>Pair</v>
          </cell>
          <cell r="E1418">
            <v>159</v>
          </cell>
        </row>
        <row r="1420">
          <cell r="C1420" t="str">
            <v xml:space="preserve">Tower bolts, iron 250mm                              </v>
          </cell>
          <cell r="D1420" t="str">
            <v>No.</v>
          </cell>
          <cell r="E1420">
            <v>0</v>
          </cell>
        </row>
        <row r="1422">
          <cell r="C1422" t="str">
            <v>Two way tap for wash Basin (L) - Italy</v>
          </cell>
          <cell r="D1422" t="str">
            <v>No.</v>
          </cell>
          <cell r="E1422">
            <v>2450</v>
          </cell>
        </row>
        <row r="1424">
          <cell r="C1424" t="str">
            <v>Urinal - White</v>
          </cell>
          <cell r="D1424" t="str">
            <v>No.</v>
          </cell>
          <cell r="E1424">
            <v>1320</v>
          </cell>
        </row>
        <row r="1426">
          <cell r="C1426" t="str">
            <v>Valve Socket PVC 20mm</v>
          </cell>
          <cell r="D1426" t="str">
            <v>No.</v>
          </cell>
          <cell r="E1426">
            <v>5.05</v>
          </cell>
        </row>
        <row r="1428">
          <cell r="C1428" t="str">
            <v>Valve Socket PVC 25mm</v>
          </cell>
          <cell r="D1428" t="str">
            <v>No.</v>
          </cell>
          <cell r="E1428">
            <v>6.6</v>
          </cell>
        </row>
        <row r="1430">
          <cell r="C1430" t="str">
            <v>Valve Socket PVC 32mm</v>
          </cell>
          <cell r="D1430" t="str">
            <v>No.</v>
          </cell>
          <cell r="E1430">
            <v>8.75</v>
          </cell>
        </row>
        <row r="1432">
          <cell r="C1432" t="str">
            <v>Valve Socket PVC 40mm</v>
          </cell>
          <cell r="D1432" t="str">
            <v>No.</v>
          </cell>
          <cell r="E1432">
            <v>25.4</v>
          </cell>
        </row>
        <row r="1434">
          <cell r="C1434" t="str">
            <v>Valve Socket PVC 50mm</v>
          </cell>
          <cell r="D1434" t="str">
            <v>No.</v>
          </cell>
          <cell r="E1434">
            <v>29.75</v>
          </cell>
        </row>
        <row r="1436">
          <cell r="C1436" t="str">
            <v>Valve Socket PVC 63mm</v>
          </cell>
          <cell r="D1436" t="str">
            <v>No.</v>
          </cell>
          <cell r="E1436">
            <v>44.2</v>
          </cell>
        </row>
        <row r="1438">
          <cell r="C1438" t="str">
            <v>Valve socket PVC 75mm</v>
          </cell>
          <cell r="D1438" t="str">
            <v>No.</v>
          </cell>
          <cell r="E1438">
            <v>100.35</v>
          </cell>
        </row>
        <row r="1440">
          <cell r="C1440" t="str">
            <v>Valve socket PVC 90mm</v>
          </cell>
          <cell r="D1440" t="str">
            <v>No.</v>
          </cell>
          <cell r="E1440">
            <v>155</v>
          </cell>
        </row>
        <row r="1442">
          <cell r="C1442" t="str">
            <v>Wash Basin (L) Bracket</v>
          </cell>
          <cell r="D1442" t="str">
            <v>Pair</v>
          </cell>
          <cell r="E1442">
            <v>58</v>
          </cell>
        </row>
        <row r="1444">
          <cell r="C1444" t="str">
            <v>Wash Basin (L) Waste</v>
          </cell>
          <cell r="D1444" t="str">
            <v>No.</v>
          </cell>
          <cell r="E1444">
            <v>145</v>
          </cell>
        </row>
        <row r="1446">
          <cell r="C1446" t="str">
            <v>Wash Basin (L) with  Pedestal - White</v>
          </cell>
          <cell r="D1446" t="str">
            <v>No.</v>
          </cell>
          <cell r="E1446">
            <v>2530</v>
          </cell>
        </row>
        <row r="1448">
          <cell r="C1448" t="str">
            <v xml:space="preserve">Wash Basin (L) without Pedestal - White            </v>
          </cell>
          <cell r="D1448" t="str">
            <v>No.</v>
          </cell>
          <cell r="E1448">
            <v>1694</v>
          </cell>
        </row>
        <row r="1450">
          <cell r="C1450" t="str">
            <v>Wash Basin (M) Bracket</v>
          </cell>
          <cell r="D1450" t="str">
            <v>Pair</v>
          </cell>
          <cell r="E1450">
            <v>58</v>
          </cell>
        </row>
        <row r="1452">
          <cell r="C1452" t="str">
            <v>Wash Basin (M) Round  - White        *</v>
          </cell>
          <cell r="D1452" t="str">
            <v>No.</v>
          </cell>
          <cell r="E1452">
            <v>935</v>
          </cell>
        </row>
        <row r="1454">
          <cell r="C1454" t="str">
            <v>Wash Basin (M) Waste</v>
          </cell>
          <cell r="D1454" t="str">
            <v>No.</v>
          </cell>
          <cell r="E1454">
            <v>125</v>
          </cell>
        </row>
        <row r="1456">
          <cell r="C1456" t="str">
            <v>Weathershield                               *</v>
          </cell>
          <cell r="D1456" t="str">
            <v>Lit.</v>
          </cell>
          <cell r="E1456">
            <v>305</v>
          </cell>
        </row>
        <row r="1458">
          <cell r="C1458" t="str">
            <v xml:space="preserve">Weld mesh(galvanised) 50 x 50mm, Gauge 10       </v>
          </cell>
          <cell r="D1458" t="str">
            <v>m2</v>
          </cell>
          <cell r="E1458">
            <v>119.72</v>
          </cell>
        </row>
        <row r="1460">
          <cell r="C1460" t="str">
            <v>Wire Dome, 100mm</v>
          </cell>
          <cell r="D1460" t="str">
            <v>No.</v>
          </cell>
          <cell r="E1460">
            <v>65</v>
          </cell>
        </row>
        <row r="1462">
          <cell r="C1462" t="str">
            <v>Wire Dome, 50mm</v>
          </cell>
          <cell r="D1462" t="str">
            <v>No.</v>
          </cell>
          <cell r="E1462">
            <v>45</v>
          </cell>
        </row>
        <row r="1464">
          <cell r="C1464" t="str">
            <v>Wire nail S.W.G. 12 to 14                           *</v>
          </cell>
          <cell r="D1464" t="str">
            <v>Kg.</v>
          </cell>
          <cell r="E1464">
            <v>31.92</v>
          </cell>
        </row>
        <row r="1466">
          <cell r="C1466" t="str">
            <v>Wire nail S.W.G. 4 to 10                            *</v>
          </cell>
          <cell r="D1466" t="str">
            <v>Kg.</v>
          </cell>
          <cell r="E1466">
            <v>30.06</v>
          </cell>
        </row>
        <row r="1468">
          <cell r="C1468" t="str">
            <v>Wire nail S.W.G. 4 to 14                             *</v>
          </cell>
          <cell r="D1468" t="str">
            <v>Kg.</v>
          </cell>
          <cell r="E1468">
            <v>31.92</v>
          </cell>
        </row>
        <row r="1470">
          <cell r="C1470" t="str">
            <v>Wire nail S.W.G. 4 to 18                           *</v>
          </cell>
          <cell r="D1470" t="str">
            <v>Kg.</v>
          </cell>
          <cell r="E1470">
            <v>30.1</v>
          </cell>
        </row>
        <row r="1472">
          <cell r="C1472" t="str">
            <v>Wire nail S.W.G. 4 to 8                            *</v>
          </cell>
          <cell r="D1472" t="str">
            <v>Kg.</v>
          </cell>
          <cell r="E1472">
            <v>30.1</v>
          </cell>
        </row>
        <row r="1474">
          <cell r="C1474" t="str">
            <v>Wood plugs.</v>
          </cell>
          <cell r="D1474" t="str">
            <v>m</v>
          </cell>
          <cell r="E1474">
            <v>15</v>
          </cell>
        </row>
      </sheetData>
      <sheetData sheetId="4"/>
      <sheetData sheetId="5">
        <row r="3">
          <cell r="F3" t="str">
            <v>Allowed 1.10 of previous price for scafoldines and tools</v>
          </cell>
          <cell r="G3">
            <v>1.1000000000000001</v>
          </cell>
        </row>
        <row r="4">
          <cell r="F4" t="str">
            <v>ALLOW FOR EXTRA TRANSPORT</v>
          </cell>
          <cell r="G4">
            <v>1.1000000000000001</v>
          </cell>
        </row>
        <row r="5">
          <cell r="F5" t="str">
            <v>ALLOW FOR CEMENT AND SAND</v>
          </cell>
          <cell r="G5">
            <v>1.1000000000000001</v>
          </cell>
        </row>
        <row r="6">
          <cell r="F6" t="str">
            <v>ALLOW FOR MOULDS AND CURING</v>
          </cell>
          <cell r="G6">
            <v>1.1000000000000001</v>
          </cell>
        </row>
        <row r="7">
          <cell r="F7" t="str">
            <v>ALLOW FOR SHUTTERING EXCAVATION CURING ETC.</v>
          </cell>
          <cell r="G7">
            <v>1.1000000000000001</v>
          </cell>
        </row>
        <row r="8">
          <cell r="F8" t="str">
            <v>ALLOW FOR SHUTTERING, BRACKETS ETC.</v>
          </cell>
          <cell r="G8">
            <v>1.1000000000000001</v>
          </cell>
        </row>
        <row r="9">
          <cell r="F9" t="str">
            <v>ALLOW FOR TIMBER PROPS AND NAILS</v>
          </cell>
          <cell r="G9">
            <v>1.1000000000000001</v>
          </cell>
        </row>
        <row r="10">
          <cell r="F10" t="str">
            <v>ALLOW FOR NAILS AND PROPS</v>
          </cell>
          <cell r="G10">
            <v>1.1000000000000001</v>
          </cell>
        </row>
        <row r="11">
          <cell r="F11" t="str">
            <v>ALLOW FOR PROPS AND NAILS</v>
          </cell>
          <cell r="G11">
            <v>1.1000000000000001</v>
          </cell>
        </row>
        <row r="12">
          <cell r="F12" t="str">
            <v>ALLOW FOR MOULDS</v>
          </cell>
          <cell r="G12">
            <v>1.1000000000000001</v>
          </cell>
        </row>
        <row r="13">
          <cell r="F13" t="str">
            <v>ALLOW FOR BINDING AND MOULDS</v>
          </cell>
          <cell r="G13">
            <v>1.1000000000000001</v>
          </cell>
        </row>
        <row r="14">
          <cell r="F14" t="str">
            <v>ALLOW FOR WATER AND CONCRETE MIXER VIBRATOR ETC.</v>
          </cell>
          <cell r="G14">
            <v>1.1000000000000001</v>
          </cell>
        </row>
        <row r="15">
          <cell r="F15" t="str">
            <v>ALLOW FOR WATER &amp; MIXER VIB. OPERATORS FUEL ECT.</v>
          </cell>
          <cell r="G15">
            <v>1.1000000000000001</v>
          </cell>
        </row>
        <row r="16">
          <cell r="F16" t="str">
            <v xml:space="preserve">ALLOW FOR CURING, WATER, MIXER, VIBRATOR, FUEL, </v>
          </cell>
          <cell r="G16">
            <v>1.1000000000000001</v>
          </cell>
        </row>
        <row r="17">
          <cell r="F17" t="str">
            <v>ALLOW FOR SCREWS AND NAILS</v>
          </cell>
          <cell r="G17">
            <v>1.1000000000000001</v>
          </cell>
        </row>
        <row r="18">
          <cell r="F18" t="str">
            <v xml:space="preserve">ALLOW FOR WATER, CURY, MIXER, VIBRATOR, FUEL, </v>
          </cell>
          <cell r="G18">
            <v>1.1000000000000001</v>
          </cell>
        </row>
        <row r="19">
          <cell r="F19" t="str">
            <v>ALLOW FOR WATER, MIXER &amp; VIBRATOR</v>
          </cell>
          <cell r="G19">
            <v>1.1000000000000001</v>
          </cell>
        </row>
        <row r="20">
          <cell r="F20" t="str">
            <v>ALLOW FOR WATER ANY MIXER, OPERATOR FUEL ECT.</v>
          </cell>
          <cell r="G20">
            <v>1.1000000000000001</v>
          </cell>
        </row>
        <row r="21">
          <cell r="F21" t="str">
            <v xml:space="preserve">ALLOW FOR WATER, CURING, MIXER, VIBRATOR, FUEL, </v>
          </cell>
          <cell r="G21">
            <v>1.1000000000000001</v>
          </cell>
        </row>
        <row r="22">
          <cell r="G22">
            <v>1.1000000000000001</v>
          </cell>
        </row>
        <row r="23">
          <cell r="G23">
            <v>1.1000000000000001</v>
          </cell>
        </row>
        <row r="24">
          <cell r="G24">
            <v>1.1000000000000001</v>
          </cell>
        </row>
        <row r="25">
          <cell r="G25">
            <v>1.1000000000000001</v>
          </cell>
        </row>
      </sheetData>
      <sheetData sheetId="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HT"/>
      <sheetName val="Staff Acco."/>
      <sheetName val="Tel  "/>
      <sheetName val="Ext.light"/>
      <sheetName val="Staff Acco_"/>
      <sheetName val="Control"/>
      <sheetName val="4 Annex 1 Basic rate"/>
      <sheetName val="DETAILED  BOQ"/>
      <sheetName val="FT-05-02IsoBOM"/>
      <sheetName val="Detail In Door Stad"/>
      <sheetName val="Project Details.."/>
      <sheetName val="RCC,Ret. Wall"/>
      <sheetName val="p&amp;m"/>
      <sheetName val="Build-up"/>
      <sheetName val="strain"/>
      <sheetName val="Design"/>
      <sheetName val="factors"/>
      <sheetName val="Detail P&amp;L"/>
      <sheetName val="Assumption Sheet"/>
      <sheetName val="scurve calc (2)"/>
      <sheetName val="TBAL9697 -group wise  sdpl"/>
      <sheetName val="refer"/>
      <sheetName val="Load Details(B2)"/>
      <sheetName val="Gujrat"/>
      <sheetName val="Bill 3 - Site Works"/>
      <sheetName val="SCHEDULE OF RATES"/>
      <sheetName val="schedule1"/>
      <sheetName val="Precalculation"/>
      <sheetName val="COLUMN"/>
      <sheetName val="PRECAST lightconc-II"/>
      <sheetName val="APPENDIX B-1"/>
      <sheetName val="Bill 3.1"/>
      <sheetName val="Legal Risk Analysis"/>
      <sheetName val="BOQ"/>
      <sheetName val="2gii"/>
      <sheetName val="analysis"/>
      <sheetName val="GR.slab-reinft"/>
      <sheetName val="Cable data"/>
      <sheetName val="Table"/>
      <sheetName val="CFLOW"/>
      <sheetName val="Civil Works"/>
      <sheetName val="Fill this out first..."/>
      <sheetName val="3MLKQ"/>
      <sheetName val="Material "/>
      <sheetName val="basic-data"/>
      <sheetName val="mem-property"/>
      <sheetName val="FORM7"/>
      <sheetName val="SPT vs PHI"/>
      <sheetName val="BLOCK-A (MEA.SHEET)"/>
      <sheetName val="IO List"/>
      <sheetName val="S1BOQ"/>
      <sheetName val="Input"/>
      <sheetName val="Activity"/>
      <sheetName val="Crew"/>
      <sheetName val="Piping"/>
      <sheetName val="Pipe Supports"/>
      <sheetName val="BOQ (2)"/>
      <sheetName val="#REF"/>
      <sheetName val="Sheet3"/>
      <sheetName val="RA-markate"/>
      <sheetName val="sumary"/>
      <sheetName val="Rate Analysis"/>
      <sheetName val="Xenon(R2)"/>
      <sheetName val="Boq Block A"/>
      <sheetName val="Sqn_Abs_G_6_ "/>
      <sheetName val="WO_Abs _G_2_ 6 DUs"/>
      <sheetName val="Air_Abs_G_6_ 23 DUs"/>
      <sheetName val="CABLE"/>
      <sheetName val="number"/>
      <sheetName val="SCHEDULE (3)"/>
      <sheetName val="Database"/>
      <sheetName val="schedule nos"/>
      <sheetName val="ANAL"/>
      <sheetName val="Staff_Acco_"/>
      <sheetName val="Tel__"/>
      <sheetName val="Ext_light"/>
      <sheetName val="Staff_Acco_1"/>
      <sheetName val="INPUT-DATA"/>
      <sheetName val="estimate"/>
      <sheetName val="std"/>
      <sheetName val="4-Int- ele(RA)"/>
      <sheetName val="DETAILED__BOQ"/>
      <sheetName val="4_Annex_1_Basic_rate"/>
      <sheetName val="Cable_data"/>
      <sheetName val="INDIGINEOUS ITEMS "/>
      <sheetName val="BTB"/>
      <sheetName val="cf"/>
      <sheetName val="orders"/>
      <sheetName val="Box- Girder"/>
      <sheetName val="Lease rents"/>
      <sheetName val="DLC lookups"/>
      <sheetName val="CCTV_EST1"/>
      <sheetName val="Quote Sheet"/>
      <sheetName val="labour coeff"/>
      <sheetName val="Works - Quote Sheet"/>
      <sheetName val="Costing"/>
      <sheetName val="Gen Info"/>
      <sheetName val="Indirect expenses"/>
      <sheetName val="Mat_Cost"/>
      <sheetName val="Cost_Any."/>
      <sheetName val="LIST OF MAKES"/>
      <sheetName val="SITE OVERHEADS"/>
      <sheetName val="Detail 1A"/>
      <sheetName val="Asia Revised 10-1-07"/>
      <sheetName val="All Capital Plan P+L 10-1-07"/>
      <sheetName val="CP08 (2)"/>
      <sheetName val="Planning File 10-1-07"/>
      <sheetName val="Parameter"/>
      <sheetName val="1_Project_Profile"/>
      <sheetName val="Basement Budget"/>
      <sheetName val="banilad"/>
      <sheetName val="Mactan"/>
      <sheetName val="Mandaue"/>
      <sheetName val="2004"/>
      <sheetName val="Detail"/>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BLK2"/>
      <sheetName val="BLK3"/>
      <sheetName val="E &amp; R"/>
      <sheetName val="radar"/>
      <sheetName val="UG"/>
      <sheetName val="Pile cap"/>
      <sheetName val="ABB"/>
      <sheetName val="GE"/>
      <sheetName val="Break up Sheet"/>
      <sheetName val="Mat.Cost"/>
      <sheetName val="Headings"/>
      <sheetName val="SPILL OVER"/>
      <sheetName val="s"/>
      <sheetName val="DATA"/>
      <sheetName val="DTF Summary"/>
      <sheetName val="Bed Class"/>
      <sheetName val="Cd"/>
      <sheetName val="Loads"/>
      <sheetName val="jobhist"/>
      <sheetName val="UNP-NCW "/>
      <sheetName val="GF Columns"/>
      <sheetName val="BULook"/>
      <sheetName val="Codes"/>
      <sheetName val="BHANDUP"/>
      <sheetName val="macros"/>
      <sheetName val="Rate"/>
      <sheetName val="Brand"/>
      <sheetName val="PackSize"/>
      <sheetName val="PackagingType"/>
      <sheetName val="Plant"/>
      <sheetName val="ProductHierarchy"/>
      <sheetName val="PurchGroup"/>
      <sheetName val="Sub-brand"/>
      <sheetName val="UOM"/>
      <sheetName val="Variant"/>
      <sheetName val="Intro"/>
      <sheetName val="Material"/>
      <sheetName val="Assumptions"/>
      <sheetName val="specification options"/>
      <sheetName val="Cable-data"/>
      <sheetName val="Sheet2"/>
      <sheetName val="Summary"/>
      <sheetName val="key dates"/>
      <sheetName val="Actuals"/>
      <sheetName val="Inventory"/>
      <sheetName val="Cover"/>
      <sheetName val="사진"/>
      <sheetName val="Intro."/>
      <sheetName val="ACS(1)"/>
      <sheetName val="FAS-C(4)"/>
      <sheetName val="Form 6"/>
      <sheetName val="BOQ_Direct_selling cost"/>
      <sheetName val="#REF!"/>
      <sheetName val="VCH-SLC"/>
      <sheetName val="Supplier"/>
      <sheetName val="WWR"/>
      <sheetName val="MASTER_RATE ANALYSIS"/>
      <sheetName val="Staff_Acco_2"/>
      <sheetName val="Tel__1"/>
      <sheetName val="Ext_light1"/>
      <sheetName val="Staff_Acco_3"/>
      <sheetName val="DETAILED__BOQ1"/>
      <sheetName val="4_Annex_1_Basic_rate1"/>
      <sheetName val="Detail_In_Door_Stad1"/>
      <sheetName val="Project_Details__1"/>
      <sheetName val="TBAL9697_-group_wise__sdpl1"/>
      <sheetName val="RCC,Ret__Wall1"/>
      <sheetName val="Load_Details(B2)1"/>
      <sheetName val="Detail_P&amp;L1"/>
      <sheetName val="Assumption_Sheet1"/>
      <sheetName val="Legal_Risk_Analysis1"/>
      <sheetName val="scurve_calc_(2)1"/>
      <sheetName val="Cable_data1"/>
      <sheetName val="PRECAST_lightconc-II1"/>
      <sheetName val="APPENDIX_B-11"/>
      <sheetName val="Bill_3_11"/>
      <sheetName val="Bill_3_-_Site_Works"/>
      <sheetName val="SCHEDULE_OF_RATES1"/>
      <sheetName val="GR_slab-reinft"/>
      <sheetName val="Material_"/>
      <sheetName val="SPT_vs_PHI"/>
      <sheetName val="Civil_Works"/>
      <sheetName val="4-Int-_ele(RA)"/>
      <sheetName val="INDIGINEOUS_ITEMS_"/>
      <sheetName val="Fill_this_out_first___"/>
      <sheetName val="SCHEDULE_(3)"/>
      <sheetName val="schedule_nos"/>
      <sheetName val="Boq_Block_A"/>
      <sheetName val="Rate_Analysis"/>
      <sheetName val="IO_List"/>
      <sheetName val="Pipe_Supports"/>
      <sheetName val="BOQ_(2)"/>
      <sheetName val="Box-_Girder"/>
      <sheetName val="Sqn_Abs_G_6__"/>
      <sheetName val="WO_Abs__G_2__6_DUs"/>
      <sheetName val="Air_Abs_G_6__23_DUs"/>
      <sheetName val="Lease_rents"/>
      <sheetName val="BLOCK-A_(MEA_SHEET)"/>
      <sheetName val="DLC_lookups"/>
      <sheetName val="Quote_Sheet"/>
      <sheetName val="labour_coeff"/>
      <sheetName val="Works_-_Quote_Sheet"/>
      <sheetName val="Gen_Info"/>
      <sheetName val="Indirect_expenses"/>
      <sheetName val="Cost_Any_"/>
      <sheetName val="LIST_OF_MAKES"/>
      <sheetName val="SITE_OVERHEADS"/>
      <sheetName val="Asia_Revised_10-1-07"/>
      <sheetName val="All_Capital_Plan_P+L_10-1-07"/>
      <sheetName val="CP08_(2)"/>
      <sheetName val="Planning_File_10-1-07"/>
      <sheetName val="Basement_Budget"/>
      <sheetName val="Detail_1A"/>
      <sheetName val="E_&amp;_R"/>
      <sheetName val="Break_up_Sheet"/>
      <sheetName val="SPILL_OVER"/>
      <sheetName val="Estimation"/>
      <sheetName val="Cost summary"/>
      <sheetName val="Elite 1 - MBCL"/>
      <sheetName val="Zone"/>
      <sheetName val="Vendor"/>
      <sheetName val="Annex"/>
      <sheetName val="beam-reinft-machine rm"/>
      <sheetName val="calcul"/>
      <sheetName val="T1 WO"/>
      <sheetName val="Direct cost shed A-2 "/>
      <sheetName val=" Resource list"/>
      <sheetName val="Labour"/>
      <sheetName val="THANE SITE"/>
      <sheetName val="BOQ Distribution"/>
      <sheetName val="01"/>
      <sheetName val="Staff_Acco_4"/>
      <sheetName val="Tel__2"/>
      <sheetName val="Ext_light2"/>
      <sheetName val="Staff_Acco_5"/>
      <sheetName val="4_Annex_1_Basic_rate2"/>
      <sheetName val="DETAILED__BOQ2"/>
      <sheetName val="Detail_In_Door_Stad2"/>
      <sheetName val="Project_Details__2"/>
      <sheetName val="scurve_calc_(2)2"/>
      <sheetName val="Detail_P&amp;L2"/>
      <sheetName val="Assumption_Sheet2"/>
      <sheetName val="TBAL9697_-group_wise__sdpl2"/>
      <sheetName val="SCHEDULE_OF_RATES2"/>
      <sheetName val="Bill_3_-_Site_Works1"/>
      <sheetName val="Legal_Risk_Analysis2"/>
      <sheetName val="RCC,Ret__Wall2"/>
      <sheetName val="Load_Details(B2)2"/>
      <sheetName val="GR_slab-reinft1"/>
      <sheetName val="PRECAST_lightconc-II2"/>
      <sheetName val="Boq_Block_A1"/>
      <sheetName val="Rate_Analysis1"/>
      <sheetName val="APPENDIX_B-12"/>
      <sheetName val="Bill_3_12"/>
      <sheetName val="Fill_this_out_first___1"/>
      <sheetName val="Cable_data2"/>
      <sheetName val="Civil_Works1"/>
      <sheetName val="SCHEDULE_(3)1"/>
      <sheetName val="schedule_nos1"/>
      <sheetName val="Material_1"/>
      <sheetName val="SPT_vs_PHI1"/>
      <sheetName val="IO_List1"/>
      <sheetName val="Pipe_Supports1"/>
      <sheetName val="BOQ_(2)1"/>
      <sheetName val="Box-_Girder1"/>
      <sheetName val="INDIGINEOUS_ITEMS_1"/>
      <sheetName val="Basement_Budget1"/>
      <sheetName val="SITE_OVERHEADS1"/>
      <sheetName val="BLOCK-A_(MEA_SHEET)1"/>
      <sheetName val="Sqn_Abs_G_6__1"/>
      <sheetName val="WO_Abs__G_2__6_DUs1"/>
      <sheetName val="Air_Abs_G_6__23_DUs1"/>
      <sheetName val="4-Int-_ele(RA)1"/>
      <sheetName val="Detail_1A1"/>
      <sheetName val="Asia_Revised_10-1-071"/>
      <sheetName val="All_Capital_Plan_P+L_10-1-071"/>
      <sheetName val="CP08_(2)1"/>
      <sheetName val="Planning_File_10-1-071"/>
      <sheetName val="Break_up_Sheet1"/>
      <sheetName val="E_&amp;_R1"/>
      <sheetName val="Lease_rents1"/>
      <sheetName val="DLC_lookups1"/>
      <sheetName val="Quote_Sheet1"/>
      <sheetName val="labour_coeff1"/>
      <sheetName val="Works_-_Quote_Sheet1"/>
      <sheetName val="Gen_Info1"/>
      <sheetName val="Indirect_expenses1"/>
      <sheetName val="Cost_Any_1"/>
      <sheetName val="LIST_OF_MAKES1"/>
      <sheetName val="SPILL_OVER1"/>
      <sheetName val="Bed_Class"/>
      <sheetName val="Pile_cap"/>
      <sheetName val="DTF_Summary"/>
      <sheetName val="Mat_Cost1"/>
      <sheetName val="GF_Columns"/>
      <sheetName val="Form_6"/>
      <sheetName val="BOQ_Direct_selling_cost"/>
      <sheetName val="UNP-NCW_"/>
      <sheetName val="MASTER_RATE_ANALYSIS"/>
      <sheetName val="Contract BOQ"/>
      <sheetName val="Maint"/>
      <sheetName val="Housek"/>
      <sheetName val="concrete"/>
      <sheetName val="beam-reinft-IIInd floor"/>
      <sheetName val="外気負荷"/>
      <sheetName val="REf"/>
      <sheetName val="saihous.ele"/>
      <sheetName val="Transfer"/>
      <sheetName val="Cost Index"/>
      <sheetName val="A.O.R."/>
      <sheetName val="Labels"/>
      <sheetName val=" IO List"/>
      <sheetName val="FF Inst RA 08 Inst 03"/>
      <sheetName val="Indirect_x0005__x0000__x0000__x0000__x0000_쌳ᎈ駜/"/>
      <sheetName val="C-1"/>
      <sheetName val="C-10"/>
      <sheetName val="C-11"/>
      <sheetName val="C-12"/>
      <sheetName val="C-2"/>
      <sheetName val="C-3"/>
      <sheetName val="C-4"/>
      <sheetName val="C-5"/>
      <sheetName val="C-5A"/>
      <sheetName val="C-6"/>
      <sheetName val="C-6A"/>
      <sheetName val="C-7"/>
      <sheetName val="C-8"/>
      <sheetName val="C-9"/>
      <sheetName val="Legend"/>
      <sheetName val="Basic"/>
      <sheetName val="SSR _ NSSR Market final"/>
      <sheetName val="M.R.List (2)"/>
      <sheetName val="Aseet1998"/>
      <sheetName val="Balance Sheet "/>
      <sheetName val="STAFFSCHED "/>
      <sheetName val="Bidform"/>
      <sheetName val="M+MC"/>
      <sheetName val="DG Works (Supply)"/>
      <sheetName val="SCHEDULE"/>
      <sheetName val="GBW"/>
      <sheetName val="MG"/>
      <sheetName val="Staff_Acco_6"/>
      <sheetName val="Tel__3"/>
      <sheetName val="Ext_light3"/>
      <sheetName val="Staff_Acco_7"/>
      <sheetName val="4_Annex_1_Basic_rate3"/>
      <sheetName val="DETAILED__BOQ3"/>
      <sheetName val="Detail_In_Door_Stad3"/>
      <sheetName val="Project_Details__3"/>
      <sheetName val="scurve_calc_(2)3"/>
      <sheetName val="Detail_P&amp;L3"/>
      <sheetName val="Assumption_Sheet3"/>
      <sheetName val="TBAL9697_-group_wise__sdpl3"/>
      <sheetName val="Bill_3_-_Site_Works2"/>
      <sheetName val="RCC,Ret__Wall3"/>
      <sheetName val="Load_Details(B2)3"/>
      <sheetName val="SCHEDULE_OF_RATES3"/>
      <sheetName val="APPENDIX_B-13"/>
      <sheetName val="Bill_3_13"/>
      <sheetName val="Legal_Risk_Analysis3"/>
      <sheetName val="PRECAST_lightconc-II3"/>
      <sheetName val="GR_slab-reinft2"/>
      <sheetName val="Fill_this_out_first___2"/>
      <sheetName val="Boq_Block_A2"/>
      <sheetName val="Rate_Analysis2"/>
      <sheetName val="Cable_data3"/>
      <sheetName val="Civil_Works2"/>
      <sheetName val="SCHEDULE_(3)2"/>
      <sheetName val="schedule_nos2"/>
      <sheetName val="Material_2"/>
      <sheetName val="SPT_vs_PHI2"/>
      <sheetName val="IO_List2"/>
      <sheetName val="Pipe_Supports2"/>
      <sheetName val="BOQ_(2)2"/>
      <sheetName val="Box-_Girder2"/>
      <sheetName val="INDIGINEOUS_ITEMS_2"/>
      <sheetName val="Basement_Budget2"/>
      <sheetName val="SITE_OVERHEADS2"/>
      <sheetName val="BLOCK-A_(MEA_SHEET)2"/>
      <sheetName val="Sqn_Abs_G_6__2"/>
      <sheetName val="WO_Abs__G_2__6_DUs2"/>
      <sheetName val="Air_Abs_G_6__23_DUs2"/>
      <sheetName val="4-Int-_ele(RA)2"/>
      <sheetName val="Detail_1A2"/>
      <sheetName val="Asia_Revised_10-1-072"/>
      <sheetName val="All_Capital_Plan_P+L_10-1-072"/>
      <sheetName val="CP08_(2)2"/>
      <sheetName val="Planning_File_10-1-072"/>
      <sheetName val="Break_up_Sheet2"/>
      <sheetName val="E_&amp;_R2"/>
      <sheetName val="Lease_rents2"/>
      <sheetName val="DLC_lookups2"/>
      <sheetName val="Quote_Sheet2"/>
      <sheetName val="labour_coeff2"/>
      <sheetName val="Works_-_Quote_Sheet2"/>
      <sheetName val="Gen_Info2"/>
      <sheetName val="Indirect_expenses2"/>
      <sheetName val="Cost_Any_2"/>
      <sheetName val="LIST_OF_MAKES2"/>
      <sheetName val="SPILL_OVER2"/>
      <sheetName val="Bed_Class1"/>
      <sheetName val="Pile_cap1"/>
      <sheetName val="DTF_Summary1"/>
      <sheetName val="Mat_Cost2"/>
      <sheetName val="GF_Columns1"/>
      <sheetName val="Form_61"/>
      <sheetName val="BOQ_Direct_selling_cost1"/>
      <sheetName val="UNP-NCW_1"/>
      <sheetName val="Intro_"/>
      <sheetName val="MASTER_RATE_ANALYSIS1"/>
      <sheetName val="Contract_BOQ"/>
      <sheetName val="Elite_1_-_MBCL"/>
      <sheetName val="Cost_summary"/>
      <sheetName val="Direct_cost_shed_A-2_"/>
      <sheetName val="_Resource_list"/>
      <sheetName val="THANE_SITE"/>
      <sheetName val="BOQ_Distribution"/>
      <sheetName val="key_dates"/>
      <sheetName val="specification_options"/>
      <sheetName val="FF_Inst_RA_08_Inst_03"/>
      <sheetName val="beam-reinft-machine_rm"/>
      <sheetName val="T1_WO"/>
      <sheetName val="Staff_Acco_8"/>
      <sheetName val="Tel__4"/>
      <sheetName val="Ext_light4"/>
      <sheetName val="Staff_Acco_9"/>
      <sheetName val="4_Annex_1_Basic_rate4"/>
      <sheetName val="DETAILED__BOQ4"/>
      <sheetName val="Detail_In_Door_Stad4"/>
      <sheetName val="Project_Details__4"/>
      <sheetName val="scurve_calc_(2)4"/>
      <sheetName val="Detail_P&amp;L4"/>
      <sheetName val="Assumption_Sheet4"/>
      <sheetName val="TBAL9697_-group_wise__sdpl4"/>
      <sheetName val="Bill_3_-_Site_Works3"/>
      <sheetName val="RCC,Ret__Wall4"/>
      <sheetName val="Load_Details(B2)4"/>
      <sheetName val="SCHEDULE_OF_RATES4"/>
      <sheetName val="APPENDIX_B-14"/>
      <sheetName val="Bill_3_14"/>
      <sheetName val="Legal_Risk_Analysis4"/>
      <sheetName val="PRECAST_lightconc-II4"/>
      <sheetName val="GR_slab-reinft3"/>
      <sheetName val="Fill_this_out_first___3"/>
      <sheetName val="Boq_Block_A3"/>
      <sheetName val="Rate_Analysis3"/>
      <sheetName val="Cable_data4"/>
      <sheetName val="Civil_Works3"/>
      <sheetName val="SCHEDULE_(3)3"/>
      <sheetName val="schedule_nos3"/>
      <sheetName val="Material_3"/>
      <sheetName val="SPT_vs_PHI3"/>
      <sheetName val="IO_List3"/>
      <sheetName val="Pipe_Supports3"/>
      <sheetName val="BOQ_(2)3"/>
      <sheetName val="Box-_Girder3"/>
      <sheetName val="INDIGINEOUS_ITEMS_3"/>
      <sheetName val="Basement_Budget3"/>
      <sheetName val="SITE_OVERHEADS3"/>
      <sheetName val="BLOCK-A_(MEA_SHEET)3"/>
      <sheetName val="Sqn_Abs_G_6__3"/>
      <sheetName val="WO_Abs__G_2__6_DUs3"/>
      <sheetName val="Air_Abs_G_6__23_DUs3"/>
      <sheetName val="4-Int-_ele(RA)3"/>
      <sheetName val="Detail_1A3"/>
      <sheetName val="Asia_Revised_10-1-073"/>
      <sheetName val="All_Capital_Plan_P+L_10-1-073"/>
      <sheetName val="CP08_(2)3"/>
      <sheetName val="Planning_File_10-1-073"/>
      <sheetName val="Break_up_Sheet3"/>
      <sheetName val="E_&amp;_R3"/>
      <sheetName val="Lease_rents3"/>
      <sheetName val="DLC_lookups3"/>
      <sheetName val="Quote_Sheet3"/>
      <sheetName val="labour_coeff3"/>
      <sheetName val="Works_-_Quote_Sheet3"/>
      <sheetName val="Gen_Info3"/>
      <sheetName val="Indirect_expenses3"/>
      <sheetName val="Cost_Any_3"/>
      <sheetName val="LIST_OF_MAKES3"/>
      <sheetName val="SPILL_OVER3"/>
      <sheetName val="Bed_Class2"/>
      <sheetName val="Pile_cap2"/>
      <sheetName val="DTF_Summary2"/>
      <sheetName val="Mat_Cost3"/>
      <sheetName val="GF_Columns2"/>
      <sheetName val="Form_62"/>
      <sheetName val="BOQ_Direct_selling_cost2"/>
      <sheetName val="UNP-NCW_2"/>
      <sheetName val="Intro_1"/>
      <sheetName val="MASTER_RATE_ANALYSIS2"/>
      <sheetName val="Contract_BOQ1"/>
      <sheetName val="Elite_1_-_MBCL1"/>
      <sheetName val="Cost_summary1"/>
      <sheetName val="Direct_cost_shed_A-2_1"/>
      <sheetName val="_Resource_list1"/>
      <sheetName val="THANE_SITE1"/>
      <sheetName val="BOQ_Distribution1"/>
      <sheetName val="key_dates1"/>
      <sheetName val="specification_options1"/>
      <sheetName val="FF_Inst_RA_08_Inst_031"/>
      <sheetName val="beam-reinft-machine_rm1"/>
      <sheetName val="T1_WO1"/>
      <sheetName val="Staff_Acco_10"/>
      <sheetName val="Tel__5"/>
      <sheetName val="Ext_light5"/>
      <sheetName val="Staff_Acco_11"/>
      <sheetName val="4_Annex_1_Basic_rate5"/>
      <sheetName val="DETAILED__BOQ5"/>
      <sheetName val="Detail_In_Door_Stad5"/>
      <sheetName val="Project_Details__5"/>
      <sheetName val="scurve_calc_(2)5"/>
      <sheetName val="Detail_P&amp;L5"/>
      <sheetName val="Assumption_Sheet5"/>
      <sheetName val="TBAL9697_-group_wise__sdpl5"/>
      <sheetName val="Bill_3_-_Site_Works4"/>
      <sheetName val="RCC,Ret__Wall5"/>
      <sheetName val="Load_Details(B2)5"/>
      <sheetName val="SCHEDULE_OF_RATES5"/>
      <sheetName val="APPENDIX_B-15"/>
      <sheetName val="Bill_3_15"/>
      <sheetName val="Legal_Risk_Analysis5"/>
      <sheetName val="PRECAST_lightconc-II5"/>
      <sheetName val="GR_slab-reinft4"/>
      <sheetName val="Fill_this_out_first___4"/>
      <sheetName val="Boq_Block_A4"/>
      <sheetName val="Rate_Analysis4"/>
      <sheetName val="Cable_data5"/>
      <sheetName val="Civil_Works4"/>
      <sheetName val="SCHEDULE_(3)4"/>
      <sheetName val="schedule_nos4"/>
      <sheetName val="Material_4"/>
      <sheetName val="SPT_vs_PHI4"/>
      <sheetName val="IO_List4"/>
      <sheetName val="Pipe_Supports4"/>
      <sheetName val="BOQ_(2)4"/>
      <sheetName val="Box-_Girder4"/>
      <sheetName val="INDIGINEOUS_ITEMS_4"/>
      <sheetName val="Basement_Budget4"/>
      <sheetName val="SITE_OVERHEADS4"/>
      <sheetName val="BLOCK-A_(MEA_SHEET)4"/>
      <sheetName val="Sqn_Abs_G_6__4"/>
      <sheetName val="WO_Abs__G_2__6_DUs4"/>
      <sheetName val="Air_Abs_G_6__23_DUs4"/>
      <sheetName val="4-Int-_ele(RA)4"/>
      <sheetName val="Detail_1A4"/>
      <sheetName val="Asia_Revised_10-1-074"/>
      <sheetName val="All_Capital_Plan_P+L_10-1-074"/>
      <sheetName val="CP08_(2)4"/>
      <sheetName val="Planning_File_10-1-074"/>
      <sheetName val="Break_up_Sheet4"/>
      <sheetName val="E_&amp;_R4"/>
      <sheetName val="Lease_rents4"/>
      <sheetName val="DLC_lookups4"/>
      <sheetName val="Quote_Sheet4"/>
      <sheetName val="labour_coeff4"/>
      <sheetName val="Works_-_Quote_Sheet4"/>
      <sheetName val="Gen_Info4"/>
      <sheetName val="Indirect_expenses4"/>
      <sheetName val="Cost_Any_4"/>
      <sheetName val="LIST_OF_MAKES4"/>
      <sheetName val="SPILL_OVER4"/>
      <sheetName val="Bed_Class3"/>
      <sheetName val="Pile_cap3"/>
      <sheetName val="DTF_Summary3"/>
      <sheetName val="Mat_Cost4"/>
      <sheetName val="GF_Columns3"/>
      <sheetName val="Form_63"/>
      <sheetName val="BOQ_Direct_selling_cost3"/>
      <sheetName val="UNP-NCW_3"/>
      <sheetName val="Intro_2"/>
      <sheetName val="MASTER_RATE_ANALYSIS3"/>
      <sheetName val="Contract_BOQ2"/>
      <sheetName val="Elite_1_-_MBCL2"/>
      <sheetName val="Cost_summary2"/>
      <sheetName val="Direct_cost_shed_A-2_2"/>
      <sheetName val="_Resource_list2"/>
      <sheetName val="THANE_SITE2"/>
      <sheetName val="BOQ_Distribution2"/>
      <sheetName val="key_dates2"/>
      <sheetName val="specification_options2"/>
      <sheetName val="FF_Inst_RA_08_Inst_032"/>
      <sheetName val="beam-reinft-machine_rm2"/>
      <sheetName val="T1_WO2"/>
      <sheetName val="Staff_Acco_12"/>
      <sheetName val="Tel__6"/>
      <sheetName val="Ext_light6"/>
      <sheetName val="Staff_Acco_13"/>
      <sheetName val="4_Annex_1_Basic_rate6"/>
      <sheetName val="DETAILED__BOQ6"/>
      <sheetName val="Detail_In_Door_Stad6"/>
      <sheetName val="Project_Details__6"/>
      <sheetName val="scurve_calc_(2)6"/>
      <sheetName val="Detail_P&amp;L6"/>
      <sheetName val="Assumption_Sheet6"/>
      <sheetName val="TBAL9697_-group_wise__sdpl6"/>
      <sheetName val="Bill_3_-_Site_Works5"/>
      <sheetName val="RCC,Ret__Wall6"/>
      <sheetName val="Load_Details(B2)6"/>
      <sheetName val="SCHEDULE_OF_RATES6"/>
      <sheetName val="APPENDIX_B-16"/>
      <sheetName val="Bill_3_16"/>
      <sheetName val="Legal_Risk_Analysis6"/>
      <sheetName val="PRECAST_lightconc-II6"/>
      <sheetName val="GR_slab-reinft5"/>
      <sheetName val="Fill_this_out_first___5"/>
      <sheetName val="Boq_Block_A5"/>
      <sheetName val="Rate_Analysis5"/>
      <sheetName val="Cable_data6"/>
      <sheetName val="Civil_Works5"/>
      <sheetName val="SCHEDULE_(3)5"/>
      <sheetName val="schedule_nos5"/>
      <sheetName val="Material_5"/>
      <sheetName val="SPT_vs_PHI5"/>
      <sheetName val="IO_List5"/>
      <sheetName val="Pipe_Supports5"/>
      <sheetName val="BOQ_(2)5"/>
      <sheetName val="Box-_Girder5"/>
      <sheetName val="INDIGINEOUS_ITEMS_5"/>
      <sheetName val="Basement_Budget5"/>
      <sheetName val="SITE_OVERHEADS5"/>
      <sheetName val="BLOCK-A_(MEA_SHEET)5"/>
      <sheetName val="Sqn_Abs_G_6__5"/>
      <sheetName val="WO_Abs__G_2__6_DUs5"/>
      <sheetName val="Air_Abs_G_6__23_DUs5"/>
      <sheetName val="4-Int-_ele(RA)5"/>
      <sheetName val="Detail_1A5"/>
      <sheetName val="Asia_Revised_10-1-075"/>
      <sheetName val="All_Capital_Plan_P+L_10-1-075"/>
      <sheetName val="CP08_(2)5"/>
      <sheetName val="Planning_File_10-1-075"/>
      <sheetName val="Break_up_Sheet5"/>
      <sheetName val="E_&amp;_R5"/>
      <sheetName val="Lease_rents5"/>
      <sheetName val="DLC_lookups5"/>
      <sheetName val="Quote_Sheet5"/>
      <sheetName val="labour_coeff5"/>
      <sheetName val="Works_-_Quote_Sheet5"/>
      <sheetName val="Gen_Info5"/>
      <sheetName val="Indirect_expenses5"/>
      <sheetName val="Cost_Any_5"/>
      <sheetName val="LIST_OF_MAKES5"/>
      <sheetName val="SPILL_OVER5"/>
      <sheetName val="Bed_Class4"/>
      <sheetName val="Pile_cap4"/>
      <sheetName val="DTF_Summary4"/>
      <sheetName val="Mat_Cost5"/>
      <sheetName val="GF_Columns4"/>
      <sheetName val="Form_64"/>
      <sheetName val="BOQ_Direct_selling_cost4"/>
      <sheetName val="UNP-NCW_4"/>
      <sheetName val="Intro_3"/>
      <sheetName val="MASTER_RATE_ANALYSIS4"/>
      <sheetName val="Contract_BOQ3"/>
      <sheetName val="Elite_1_-_MBCL3"/>
      <sheetName val="Cost_summary3"/>
      <sheetName val="Direct_cost_shed_A-2_3"/>
      <sheetName val="_Resource_list3"/>
      <sheetName val="THANE_SITE3"/>
      <sheetName val="BOQ_Distribution3"/>
      <sheetName val="key_dates3"/>
      <sheetName val="specification_options3"/>
      <sheetName val="FF_Inst_RA_08_Inst_033"/>
      <sheetName val="beam-reinft-machine_rm3"/>
      <sheetName val="T1_WO3"/>
      <sheetName val="VIWSCo1"/>
      <sheetName val="SUMMARY-client"/>
      <sheetName val="RA"/>
      <sheetName val="Blr hire"/>
      <sheetName val="1.00"/>
      <sheetName val="Staff_Acco_14"/>
      <sheetName val="Tel__7"/>
      <sheetName val="Ext_light7"/>
      <sheetName val="Staff_Acco_15"/>
      <sheetName val="4_Annex_1_Basic_rate7"/>
      <sheetName val="DETAILED__BOQ7"/>
      <sheetName val="Detail_In_Door_Stad7"/>
      <sheetName val="Project_Details__7"/>
      <sheetName val="scurve_calc_(2)7"/>
      <sheetName val="Detail_P&amp;L7"/>
      <sheetName val="Assumption_Sheet7"/>
      <sheetName val="TBAL9697_-group_wise__sdpl7"/>
      <sheetName val="Bill_3_-_Site_Works6"/>
      <sheetName val="RCC,Ret__Wall7"/>
      <sheetName val="Load_Details(B2)7"/>
      <sheetName val="SCHEDULE_OF_RATES7"/>
      <sheetName val="APPENDIX_B-17"/>
      <sheetName val="Bill_3_17"/>
      <sheetName val="Legal_Risk_Analysis7"/>
      <sheetName val="PRECAST_lightconc-II7"/>
      <sheetName val="GR_slab-reinft6"/>
      <sheetName val="Fill_this_out_first___6"/>
      <sheetName val="Boq_Block_A6"/>
      <sheetName val="Rate_Analysis6"/>
      <sheetName val="Cable_data7"/>
      <sheetName val="Civil_Works6"/>
      <sheetName val="SCHEDULE_(3)6"/>
      <sheetName val="schedule_nos6"/>
      <sheetName val="Material_6"/>
      <sheetName val="SPT_vs_PHI6"/>
      <sheetName val="IO_List6"/>
      <sheetName val="Pipe_Supports6"/>
      <sheetName val="BOQ_(2)6"/>
      <sheetName val="Box-_Girder6"/>
      <sheetName val="INDIGINEOUS_ITEMS_6"/>
      <sheetName val="Basement_Budget6"/>
      <sheetName val="SITE_OVERHEADS6"/>
      <sheetName val="BLOCK-A_(MEA_SHEET)6"/>
      <sheetName val="Sqn_Abs_G_6__6"/>
      <sheetName val="WO_Abs__G_2__6_DUs6"/>
      <sheetName val="Air_Abs_G_6__23_DUs6"/>
      <sheetName val="4-Int-_ele(RA)6"/>
      <sheetName val="Detail_1A6"/>
      <sheetName val="Asia_Revised_10-1-076"/>
      <sheetName val="All_Capital_Plan_P+L_10-1-076"/>
      <sheetName val="CP08_(2)6"/>
      <sheetName val="Planning_File_10-1-076"/>
      <sheetName val="Break_up_Sheet6"/>
      <sheetName val="E_&amp;_R6"/>
      <sheetName val="Lease_rents6"/>
      <sheetName val="DLC_lookups6"/>
      <sheetName val="Quote_Sheet6"/>
      <sheetName val="labour_coeff6"/>
      <sheetName val="Works_-_Quote_Sheet6"/>
      <sheetName val="Gen_Info6"/>
      <sheetName val="Indirect_expenses6"/>
      <sheetName val="Cost_Any_6"/>
      <sheetName val="LIST_OF_MAKES6"/>
      <sheetName val="SPILL_OVER6"/>
      <sheetName val="Bed_Class5"/>
      <sheetName val="Pile_cap5"/>
      <sheetName val="DTF_Summary5"/>
      <sheetName val="Mat_Cost6"/>
      <sheetName val="GF_Columns5"/>
      <sheetName val="Form_65"/>
      <sheetName val="BOQ_Direct_selling_cost5"/>
      <sheetName val="UNP-NCW_5"/>
      <sheetName val="Intro_4"/>
      <sheetName val="MASTER_RATE_ANALYSIS5"/>
      <sheetName val="Contract_BOQ4"/>
      <sheetName val="Elite_1_-_MBCL4"/>
      <sheetName val="Cost_summary4"/>
      <sheetName val="Direct_cost_shed_A-2_4"/>
      <sheetName val="_Resource_list4"/>
      <sheetName val="THANE_SITE4"/>
      <sheetName val="BOQ_Distribution4"/>
      <sheetName val="key_dates4"/>
      <sheetName val="specification_options4"/>
      <sheetName val="FF_Inst_RA_08_Inst_034"/>
      <sheetName val="beam-reinft-machine_rm4"/>
      <sheetName val="T1_WO4"/>
      <sheetName val="A_O_R_"/>
      <sheetName val="beam-reinft-IIInd_floor"/>
      <sheetName val="M_R_List_(2)"/>
      <sheetName val="Balance_Sheet_"/>
      <sheetName val="Staff_Acco_16"/>
      <sheetName val="Tel__8"/>
      <sheetName val="Ext_light8"/>
      <sheetName val="Staff_Acco_17"/>
      <sheetName val="4_Annex_1_Basic_rate8"/>
      <sheetName val="DETAILED__BOQ8"/>
      <sheetName val="Detail_In_Door_Stad8"/>
      <sheetName val="Project_Details__8"/>
      <sheetName val="scurve_calc_(2)8"/>
      <sheetName val="Detail_P&amp;L8"/>
      <sheetName val="Assumption_Sheet8"/>
      <sheetName val="TBAL9697_-group_wise__sdpl8"/>
      <sheetName val="Bill_3_-_Site_Works7"/>
      <sheetName val="RCC,Ret__Wall8"/>
      <sheetName val="Load_Details(B2)8"/>
      <sheetName val="SCHEDULE_OF_RATES8"/>
      <sheetName val="APPENDIX_B-18"/>
      <sheetName val="Bill_3_18"/>
      <sheetName val="Legal_Risk_Analysis8"/>
      <sheetName val="PRECAST_lightconc-II8"/>
      <sheetName val="GR_slab-reinft7"/>
      <sheetName val="Fill_this_out_first___7"/>
      <sheetName val="Boq_Block_A7"/>
      <sheetName val="Rate_Analysis7"/>
      <sheetName val="Cable_data8"/>
      <sheetName val="Civil_Works7"/>
      <sheetName val="SCHEDULE_(3)7"/>
      <sheetName val="schedule_nos7"/>
      <sheetName val="Material_7"/>
      <sheetName val="SPT_vs_PHI7"/>
      <sheetName val="IO_List7"/>
      <sheetName val="Pipe_Supports7"/>
      <sheetName val="BOQ_(2)7"/>
      <sheetName val="Box-_Girder7"/>
      <sheetName val="INDIGINEOUS_ITEMS_7"/>
      <sheetName val="Basement_Budget7"/>
      <sheetName val="SITE_OVERHEADS7"/>
      <sheetName val="BLOCK-A_(MEA_SHEET)7"/>
      <sheetName val="Sqn_Abs_G_6__7"/>
      <sheetName val="WO_Abs__G_2__6_DUs7"/>
      <sheetName val="Air_Abs_G_6__23_DUs7"/>
      <sheetName val="4-Int-_ele(RA)7"/>
      <sheetName val="Detail_1A7"/>
      <sheetName val="Asia_Revised_10-1-077"/>
      <sheetName val="All_Capital_Plan_P+L_10-1-077"/>
      <sheetName val="CP08_(2)7"/>
      <sheetName val="Planning_File_10-1-077"/>
      <sheetName val="Break_up_Sheet7"/>
      <sheetName val="E_&amp;_R7"/>
      <sheetName val="Lease_rents7"/>
      <sheetName val="DLC_lookups7"/>
      <sheetName val="Quote_Sheet7"/>
      <sheetName val="labour_coeff7"/>
      <sheetName val="Works_-_Quote_Sheet7"/>
      <sheetName val="Gen_Info7"/>
      <sheetName val="Indirect_expenses7"/>
      <sheetName val="Cost_Any_7"/>
      <sheetName val="LIST_OF_MAKES7"/>
      <sheetName val="SPILL_OVER7"/>
      <sheetName val="Bed_Class6"/>
      <sheetName val="Pile_cap6"/>
      <sheetName val="DTF_Summary6"/>
      <sheetName val="Mat_Cost7"/>
      <sheetName val="GF_Columns6"/>
      <sheetName val="Form_66"/>
      <sheetName val="BOQ_Direct_selling_cost6"/>
      <sheetName val="UNP-NCW_6"/>
      <sheetName val="Intro_5"/>
      <sheetName val="MASTER_RATE_ANALYSIS6"/>
      <sheetName val="Contract_BOQ5"/>
      <sheetName val="Elite_1_-_MBCL5"/>
      <sheetName val="Cost_summary5"/>
      <sheetName val="Direct_cost_shed_A-2_5"/>
      <sheetName val="_Resource_list5"/>
      <sheetName val="THANE_SITE5"/>
      <sheetName val="BOQ_Distribution5"/>
      <sheetName val="key_dates5"/>
      <sheetName val="specification_options5"/>
      <sheetName val="FF_Inst_RA_08_Inst_035"/>
      <sheetName val="beam-reinft-machine_rm5"/>
      <sheetName val="T1_WO5"/>
      <sheetName val="A_O_R_1"/>
      <sheetName val="beam-reinft-IIInd_floor1"/>
      <sheetName val="M_R_List_(2)1"/>
      <sheetName val="Balance_Sheet_1"/>
      <sheetName val="Staff_Acco_18"/>
      <sheetName val="Tel__9"/>
      <sheetName val="Ext_light9"/>
      <sheetName val="Staff_Acco_19"/>
      <sheetName val="4_Annex_1_Basic_rate9"/>
      <sheetName val="DETAILED__BOQ9"/>
      <sheetName val="Detail_In_Door_Stad9"/>
      <sheetName val="Project_Details__9"/>
      <sheetName val="scurve_calc_(2)9"/>
      <sheetName val="Detail_P&amp;L9"/>
      <sheetName val="Assumption_Sheet9"/>
      <sheetName val="TBAL9697_-group_wise__sdpl9"/>
      <sheetName val="Bill_3_-_Site_Works8"/>
      <sheetName val="RCC,Ret__Wall9"/>
      <sheetName val="Load_Details(B2)9"/>
      <sheetName val="SCHEDULE_OF_RATES9"/>
      <sheetName val="APPENDIX_B-19"/>
      <sheetName val="Bill_3_19"/>
      <sheetName val="Legal_Risk_Analysis9"/>
      <sheetName val="PRECAST_lightconc-II9"/>
      <sheetName val="GR_slab-reinft8"/>
      <sheetName val="Fill_this_out_first___8"/>
      <sheetName val="Boq_Block_A8"/>
      <sheetName val="Rate_Analysis8"/>
      <sheetName val="Cable_data9"/>
      <sheetName val="Civil_Works8"/>
      <sheetName val="SCHEDULE_(3)8"/>
      <sheetName val="schedule_nos8"/>
      <sheetName val="Material_8"/>
      <sheetName val="SPT_vs_PHI8"/>
      <sheetName val="IO_List8"/>
      <sheetName val="Pipe_Supports8"/>
      <sheetName val="BOQ_(2)8"/>
      <sheetName val="Box-_Girder8"/>
      <sheetName val="INDIGINEOUS_ITEMS_8"/>
      <sheetName val="Basement_Budget8"/>
      <sheetName val="SITE_OVERHEADS8"/>
      <sheetName val="BLOCK-A_(MEA_SHEET)8"/>
      <sheetName val="Sqn_Abs_G_6__8"/>
      <sheetName val="WO_Abs__G_2__6_DUs8"/>
      <sheetName val="Air_Abs_G_6__23_DUs8"/>
      <sheetName val="4-Int-_ele(RA)8"/>
      <sheetName val="Detail_1A8"/>
      <sheetName val="Asia_Revised_10-1-078"/>
      <sheetName val="All_Capital_Plan_P+L_10-1-078"/>
      <sheetName val="CP08_(2)8"/>
      <sheetName val="Planning_File_10-1-078"/>
      <sheetName val="Break_up_Sheet8"/>
      <sheetName val="E_&amp;_R8"/>
      <sheetName val="Lease_rents8"/>
      <sheetName val="DLC_lookups8"/>
      <sheetName val="Quote_Sheet8"/>
      <sheetName val="labour_coeff8"/>
      <sheetName val="Works_-_Quote_Sheet8"/>
      <sheetName val="Gen_Info8"/>
      <sheetName val="Indirect_expenses8"/>
      <sheetName val="Cost_Any_8"/>
      <sheetName val="LIST_OF_MAKES8"/>
      <sheetName val="SPILL_OVER8"/>
      <sheetName val="Bed_Class7"/>
      <sheetName val="Pile_cap7"/>
      <sheetName val="DTF_Summary7"/>
      <sheetName val="Mat_Cost8"/>
      <sheetName val="GF_Columns7"/>
      <sheetName val="Form_67"/>
      <sheetName val="BOQ_Direct_selling_cost7"/>
      <sheetName val="UNP-NCW_7"/>
      <sheetName val="Intro_6"/>
      <sheetName val="MASTER_RATE_ANALYSIS7"/>
      <sheetName val="Contract_BOQ6"/>
      <sheetName val="Elite_1_-_MBCL6"/>
      <sheetName val="Cost_summary6"/>
      <sheetName val="Direct_cost_shed_A-2_6"/>
      <sheetName val="_Resource_list6"/>
      <sheetName val="THANE_SITE6"/>
      <sheetName val="BOQ_Distribution6"/>
      <sheetName val="key_dates6"/>
      <sheetName val="specification_options6"/>
      <sheetName val="FF_Inst_RA_08_Inst_036"/>
      <sheetName val="beam-reinft-machine_rm6"/>
      <sheetName val="T1_WO6"/>
      <sheetName val="A_O_R_2"/>
      <sheetName val="beam-reinft-IIInd_floor2"/>
      <sheetName val="M_R_List_(2)2"/>
      <sheetName val="Balance_Sheet_2"/>
      <sheetName val="Location"/>
      <sheetName val="220 11  BS "/>
      <sheetName val="bs BP 04 SA"/>
      <sheetName val="doq"/>
      <sheetName val="Basic Rates"/>
      <sheetName val="Lowside"/>
      <sheetName val="procurement"/>
      <sheetName val="col-reinft1"/>
      <sheetName val="1-Pop Proj"/>
      <sheetName val="Annexue B"/>
      <sheetName val="Boq (Main Building)"/>
      <sheetName val="SCH"/>
      <sheetName val="SPILL OVER PROJECTIONS"/>
      <sheetName val="ecc_res"/>
      <sheetName val="FitOutConfCentre"/>
      <sheetName val="Project_Brief"/>
      <sheetName val="Indirect_x0005_"/>
      <sheetName val="Chennai"/>
      <sheetName val="Rollup"/>
      <sheetName val="Indirect_x0005_????쌳ᎈ駜/"/>
      <sheetName val=" B3"/>
      <sheetName val=" B1"/>
      <sheetName val="Introduction"/>
      <sheetName val="Old"/>
      <sheetName val="Operating Statistics"/>
      <sheetName val="Financials"/>
      <sheetName val="A-General"/>
      <sheetName val="PCC"/>
      <sheetName val="basdat"/>
      <sheetName val="Elect."/>
      <sheetName val="Lstsub"/>
      <sheetName val="$ KURLARI"/>
      <sheetName val="Indirect_x0005__x0000__x0000__x0000__x0000_쌳ᎈ駜_"/>
      <sheetName val="Desgn(zone I)"/>
      <sheetName val="Lead"/>
      <sheetName val="_IO_List"/>
      <sheetName val="Cost_Index"/>
      <sheetName val="saihous_ele"/>
      <sheetName val="Indirect쌳ᎈ駜/"/>
      <sheetName val="SSR___NSSR_Market_final"/>
      <sheetName val="bs_BP_04_SA"/>
      <sheetName val="STAFFSCHED_"/>
      <sheetName val="DG_Works_(Supply)"/>
      <sheetName val="Basic_Rates"/>
      <sheetName val="Indirect_x0005__x0000__x0000__"/>
      <sheetName val="주관사업"/>
      <sheetName val="upa"/>
      <sheetName val="Civil BOQ"/>
      <sheetName val="P&amp;LSum"/>
      <sheetName val="Lab"/>
      <sheetName val="Material&amp;equipment"/>
      <sheetName val="office"/>
      <sheetName val="inquiry"/>
      <sheetName val="Sheet5"/>
      <sheetName val="ITEMS"/>
      <sheetName val="OCM&amp;PROF"/>
      <sheetName val="detailed"/>
      <sheetName val="Code"/>
      <sheetName val="Index"/>
      <sheetName val="Sch-1A"/>
      <sheetName val="Sch-2A"/>
      <sheetName val="Sch-5A"/>
      <sheetName val="Sch-6A"/>
      <sheetName val="Sch-7A-I"/>
      <sheetName val="Sch-7A-II"/>
      <sheetName val="Sch-8A"/>
      <sheetName val="Sch-9A"/>
      <sheetName val="Sch-10A"/>
      <sheetName val="Sch-11A"/>
      <sheetName val="Sch-12A"/>
      <sheetName val="Sch-13A"/>
      <sheetName val="Sch-14A"/>
      <sheetName val="Sch-15A"/>
      <sheetName val="grid"/>
      <sheetName val="Staff_Acco_20"/>
      <sheetName val="Tel__10"/>
      <sheetName val="Ext_light10"/>
      <sheetName val="Staff_Acco_21"/>
      <sheetName val="4_Annex_1_Basic_rate10"/>
      <sheetName val="DETAILED__BOQ10"/>
      <sheetName val="Detail_In_Door_Stad10"/>
      <sheetName val="Project_Details__10"/>
      <sheetName val="RCC,Ret__Wall10"/>
      <sheetName val="Load_Details(B2)10"/>
      <sheetName val="TBAL9697_-group_wise__sdpl10"/>
      <sheetName val="scurve_calc_(2)10"/>
      <sheetName val="Rate_Analysis9"/>
      <sheetName val="Bill_3_-_Site_Works9"/>
      <sheetName val="GR_slab-reinft9"/>
      <sheetName val="Staff_Acco_22"/>
      <sheetName val="Tel__11"/>
      <sheetName val="Ext_light11"/>
      <sheetName val="Staff_Acco_23"/>
      <sheetName val="4_Annex_1_Basic_rate11"/>
      <sheetName val="DETAILED__BOQ11"/>
      <sheetName val="Detail_In_Door_Stad11"/>
      <sheetName val="Project_Details__11"/>
      <sheetName val="RCC,Ret__Wall11"/>
      <sheetName val="Load_Details(B2)11"/>
      <sheetName val="TBAL9697_-group_wise__sdpl11"/>
      <sheetName val="scurve_calc_(2)11"/>
      <sheetName val="SCHEDULE_OF_RATES10"/>
      <sheetName val="Rate_Analysis10"/>
      <sheetName val="Detail_P&amp;L10"/>
      <sheetName val="Assumption_Sheet10"/>
      <sheetName val="Legal_Risk_Analysis10"/>
      <sheetName val="Bill_3_-_Site_Works10"/>
      <sheetName val="GR_slab-reinft10"/>
      <sheetName val="Staff_Acco_30"/>
      <sheetName val="Tel__15"/>
      <sheetName val="Ext_light15"/>
      <sheetName val="Staff_Acco_31"/>
      <sheetName val="4_Annex_1_Basic_rate15"/>
      <sheetName val="DETAILED__BOQ15"/>
      <sheetName val="Detail_In_Door_Stad15"/>
      <sheetName val="Project_Details__15"/>
      <sheetName val="RCC,Ret__Wall15"/>
      <sheetName val="Load_Details(B2)15"/>
      <sheetName val="TBAL9697_-group_wise__sdpl15"/>
      <sheetName val="scurve_calc_(2)15"/>
      <sheetName val="SCHEDULE_OF_RATES14"/>
      <sheetName val="Rate_Analysis14"/>
      <sheetName val="Detail_P&amp;L14"/>
      <sheetName val="Assumption_Sheet14"/>
      <sheetName val="Legal_Risk_Analysis14"/>
      <sheetName val="Bill_3_-_Site_Works14"/>
      <sheetName val="GR_slab-reinft14"/>
      <sheetName val="Staff_Acco_24"/>
      <sheetName val="Tel__12"/>
      <sheetName val="Ext_light12"/>
      <sheetName val="Staff_Acco_25"/>
      <sheetName val="4_Annex_1_Basic_rate12"/>
      <sheetName val="DETAILED__BOQ12"/>
      <sheetName val="Detail_In_Door_Stad12"/>
      <sheetName val="Project_Details__12"/>
      <sheetName val="RCC,Ret__Wall12"/>
      <sheetName val="Load_Details(B2)12"/>
      <sheetName val="TBAL9697_-group_wise__sdpl12"/>
      <sheetName val="scurve_calc_(2)12"/>
      <sheetName val="SCHEDULE_OF_RATES11"/>
      <sheetName val="Rate_Analysis11"/>
      <sheetName val="Detail_P&amp;L11"/>
      <sheetName val="Assumption_Sheet11"/>
      <sheetName val="Legal_Risk_Analysis11"/>
      <sheetName val="Bill_3_-_Site_Works11"/>
      <sheetName val="GR_slab-reinft11"/>
      <sheetName val="Staff_Acco_26"/>
      <sheetName val="Tel__13"/>
      <sheetName val="Ext_light13"/>
      <sheetName val="Staff_Acco_27"/>
      <sheetName val="4_Annex_1_Basic_rate13"/>
      <sheetName val="DETAILED__BOQ13"/>
      <sheetName val="Detail_In_Door_Stad13"/>
      <sheetName val="Project_Details__13"/>
      <sheetName val="RCC,Ret__Wall13"/>
      <sheetName val="Load_Details(B2)13"/>
      <sheetName val="TBAL9697_-group_wise__sdpl13"/>
      <sheetName val="scurve_calc_(2)13"/>
      <sheetName val="SCHEDULE_OF_RATES12"/>
      <sheetName val="Rate_Analysis12"/>
      <sheetName val="Detail_P&amp;L12"/>
      <sheetName val="Assumption_Sheet12"/>
      <sheetName val="Legal_Risk_Analysis12"/>
      <sheetName val="Bill_3_-_Site_Works12"/>
      <sheetName val="GR_slab-reinft12"/>
      <sheetName val="Staff_Acco_28"/>
      <sheetName val="Tel__14"/>
      <sheetName val="Ext_light14"/>
      <sheetName val="Staff_Acco_29"/>
      <sheetName val="4_Annex_1_Basic_rate14"/>
      <sheetName val="DETAILED__BOQ14"/>
      <sheetName val="Detail_In_Door_Stad14"/>
      <sheetName val="Project_Details__14"/>
      <sheetName val="RCC,Ret__Wall14"/>
      <sheetName val="Load_Details(B2)14"/>
      <sheetName val="TBAL9697_-group_wise__sdpl14"/>
      <sheetName val="scurve_calc_(2)14"/>
      <sheetName val="SCHEDULE_OF_RATES13"/>
      <sheetName val="Rate_Analysis13"/>
      <sheetName val="Detail_P&amp;L13"/>
      <sheetName val="Assumption_Sheet13"/>
      <sheetName val="Legal_Risk_Analysis13"/>
      <sheetName val="Bill_3_-_Site_Works13"/>
      <sheetName val="GR_slab-reinft13"/>
      <sheetName val="Staff_Acco_32"/>
      <sheetName val="Tel__16"/>
      <sheetName val="Ext_light16"/>
      <sheetName val="Staff_Acco_33"/>
      <sheetName val="4_Annex_1_Basic_rate16"/>
      <sheetName val="DETAILED__BOQ16"/>
      <sheetName val="Detail_In_Door_Stad16"/>
      <sheetName val="Project_Details__16"/>
      <sheetName val="RCC,Ret__Wall16"/>
      <sheetName val="Load_Details(B2)16"/>
      <sheetName val="TBAL9697_-group_wise__sdpl16"/>
      <sheetName val="scurve_calc_(2)16"/>
      <sheetName val="SCHEDULE_OF_RATES15"/>
      <sheetName val="Rate_Analysis15"/>
      <sheetName val="Detail_P&amp;L15"/>
      <sheetName val="Assumption_Sheet15"/>
      <sheetName val="Legal_Risk_Analysis15"/>
      <sheetName val="Bill_3_-_Site_Works15"/>
      <sheetName val="GR_slab-reinft15"/>
      <sheetName val="Staff_Acco_34"/>
      <sheetName val="Tel__17"/>
      <sheetName val="Ext_light17"/>
      <sheetName val="Staff_Acco_35"/>
      <sheetName val="4_Annex_1_Basic_rate17"/>
      <sheetName val="DETAILED__BOQ17"/>
      <sheetName val="Detail_In_Door_Stad17"/>
      <sheetName val="Project_Details__17"/>
      <sheetName val="RCC,Ret__Wall17"/>
      <sheetName val="Load_Details(B2)17"/>
      <sheetName val="TBAL9697_-group_wise__sdpl17"/>
      <sheetName val="scurve_calc_(2)17"/>
      <sheetName val="SCHEDULE_OF_RATES16"/>
      <sheetName val="Rate_Analysis16"/>
      <sheetName val="Detail_P&amp;L16"/>
      <sheetName val="Assumption_Sheet16"/>
      <sheetName val="Legal_Risk_Analysis16"/>
      <sheetName val="Bill_3_-_Site_Works16"/>
      <sheetName val="GR_slab-reinft16"/>
      <sheetName val="Staff_Acco_36"/>
      <sheetName val="Tel__18"/>
      <sheetName val="Ext_light18"/>
      <sheetName val="Staff_Acco_37"/>
      <sheetName val="4_Annex_1_Basic_rate18"/>
      <sheetName val="DETAILED__BOQ18"/>
      <sheetName val="Detail_In_Door_Stad18"/>
      <sheetName val="Project_Details__18"/>
      <sheetName val="RCC,Ret__Wall18"/>
      <sheetName val="Load_Details(B2)18"/>
      <sheetName val="TBAL9697_-group_wise__sdpl18"/>
      <sheetName val="scurve_calc_(2)18"/>
      <sheetName val="SCHEDULE_OF_RATES17"/>
      <sheetName val="Rate_Analysis17"/>
      <sheetName val="Detail_P&amp;L17"/>
      <sheetName val="Assumption_Sheet17"/>
      <sheetName val="Legal_Risk_Analysis17"/>
      <sheetName val="Bill_3_-_Site_Works17"/>
      <sheetName val="GR_slab-reinft17"/>
      <sheetName val="Staff_Acco_40"/>
      <sheetName val="Tel__20"/>
      <sheetName val="Ext_light20"/>
      <sheetName val="Staff_Acco_41"/>
      <sheetName val="4_Annex_1_Basic_rate20"/>
      <sheetName val="DETAILED__BOQ20"/>
      <sheetName val="Detail_In_Door_Stad20"/>
      <sheetName val="Project_Details__20"/>
      <sheetName val="RCC,Ret__Wall20"/>
      <sheetName val="Load_Details(B2)20"/>
      <sheetName val="TBAL9697_-group_wise__sdpl20"/>
      <sheetName val="scurve_calc_(2)20"/>
      <sheetName val="SCHEDULE_OF_RATES19"/>
      <sheetName val="Rate_Analysis19"/>
      <sheetName val="Detail_P&amp;L19"/>
      <sheetName val="Assumption_Sheet19"/>
      <sheetName val="Legal_Risk_Analysis19"/>
      <sheetName val="Bill_3_-_Site_Works19"/>
      <sheetName val="GR_slab-reinft19"/>
      <sheetName val="Staff_Acco_38"/>
      <sheetName val="Tel__19"/>
      <sheetName val="Ext_light19"/>
      <sheetName val="Staff_Acco_39"/>
      <sheetName val="4_Annex_1_Basic_rate19"/>
      <sheetName val="DETAILED__BOQ19"/>
      <sheetName val="Detail_In_Door_Stad19"/>
      <sheetName val="Project_Details__19"/>
      <sheetName val="RCC,Ret__Wall19"/>
      <sheetName val="Load_Details(B2)19"/>
      <sheetName val="TBAL9697_-group_wise__sdpl19"/>
      <sheetName val="scurve_calc_(2)19"/>
      <sheetName val="SCHEDULE_OF_RATES18"/>
      <sheetName val="Rate_Analysis18"/>
      <sheetName val="Detail_P&amp;L18"/>
      <sheetName val="Assumption_Sheet18"/>
      <sheetName val="Legal_Risk_Analysis18"/>
      <sheetName val="Bill_3_-_Site_Works18"/>
      <sheetName val="GR_slab-reinft18"/>
      <sheetName val="Staff_Acco_42"/>
      <sheetName val="Tel__21"/>
      <sheetName val="Ext_light21"/>
      <sheetName val="Staff_Acco_43"/>
      <sheetName val="4_Annex_1_Basic_rate21"/>
      <sheetName val="DETAILED__BOQ21"/>
      <sheetName val="Detail_In_Door_Stad21"/>
      <sheetName val="Project_Details__21"/>
      <sheetName val="RCC,Ret__Wall21"/>
      <sheetName val="Load_Details(B2)21"/>
      <sheetName val="TBAL9697_-group_wise__sdpl21"/>
      <sheetName val="scurve_calc_(2)21"/>
      <sheetName val="SCHEDULE_OF_RATES20"/>
      <sheetName val="Rate_Analysis20"/>
      <sheetName val="Detail_P&amp;L20"/>
      <sheetName val="Assumption_Sheet20"/>
      <sheetName val="Legal_Risk_Analysis20"/>
      <sheetName val="Bill_3_-_Site_Works20"/>
      <sheetName val="GR_slab-reinft20"/>
      <sheetName val="Staff_Acco_44"/>
      <sheetName val="Tel__22"/>
      <sheetName val="Ext_light22"/>
      <sheetName val="Staff_Acco_45"/>
      <sheetName val="4_Annex_1_Basic_rate22"/>
      <sheetName val="DETAILED__BOQ22"/>
      <sheetName val="Detail_In_Door_Stad22"/>
      <sheetName val="Project_Details__22"/>
      <sheetName val="RCC,Ret__Wall22"/>
      <sheetName val="Load_Details(B2)22"/>
      <sheetName val="TBAL9697_-group_wise__sdpl22"/>
      <sheetName val="scurve_calc_(2)22"/>
      <sheetName val="SCHEDULE_OF_RATES21"/>
      <sheetName val="Rate_Analysis21"/>
      <sheetName val="Detail_P&amp;L21"/>
      <sheetName val="Assumption_Sheet21"/>
      <sheetName val="Legal_Risk_Analysis21"/>
      <sheetName val="Bill_3_-_Site_Works21"/>
      <sheetName val="GR_slab-reinft21"/>
      <sheetName val="Staff_Acco_46"/>
      <sheetName val="Tel__23"/>
      <sheetName val="Ext_light23"/>
      <sheetName val="Staff_Acco_47"/>
      <sheetName val="4_Annex_1_Basic_rate23"/>
      <sheetName val="DETAILED__BOQ23"/>
      <sheetName val="Detail_In_Door_Stad23"/>
      <sheetName val="Project_Details__23"/>
      <sheetName val="RCC,Ret__Wall23"/>
      <sheetName val="Load_Details(B2)23"/>
      <sheetName val="TBAL9697_-group_wise__sdpl23"/>
      <sheetName val="scurve_calc_(2)23"/>
      <sheetName val="SCHEDULE_OF_RATES22"/>
      <sheetName val="Rate_Analysis22"/>
      <sheetName val="Detail_P&amp;L22"/>
      <sheetName val="Assumption_Sheet22"/>
      <sheetName val="Legal_Risk_Analysis22"/>
      <sheetName val="Bill_3_-_Site_Works22"/>
      <sheetName val="GR_slab-reinft22"/>
      <sheetName val="PA- Consutant "/>
      <sheetName val="Names&amp;Cases"/>
      <sheetName val="BS1"/>
      <sheetName val="RMes"/>
      <sheetName val="Cover sheet"/>
      <sheetName val="AOQ-new "/>
      <sheetName val="water prop."/>
      <sheetName val="Summary Transformers"/>
      <sheetName val="Total  Amount"/>
      <sheetName val="BC &amp; MNB "/>
      <sheetName val="Indirect_x0005_____쌳ᎈ駜_"/>
      <sheetName val="Indirect쌳ᎈ駜_"/>
      <sheetName val="Fin Sum"/>
      <sheetName val="L (4)"/>
      <sheetName val="11-hsd"/>
      <sheetName val="2-utility"/>
      <sheetName val="Basic Resources"/>
      <sheetName val="lists"/>
      <sheetName val="#3E1_GCR"/>
      <sheetName val=" GULF"/>
      <sheetName val="Calculations"/>
      <sheetName val="149"/>
      <sheetName val="EMLWorkstations"/>
      <sheetName val="EMLLaptops"/>
      <sheetName val="EMLServers"/>
      <sheetName val="[saihous.ele.xls]Indirect_x0005__x0000__x0000__x0000__x0000_"/>
      <sheetName val="Basement  Works"/>
      <sheetName val="CERTIFICATE"/>
      <sheetName val="D2_CO"/>
      <sheetName val="Angebot18.7."/>
      <sheetName val="10. &amp; 11. Rate Code &amp; BQ"/>
      <sheetName val="APPENDIX_B-110"/>
      <sheetName val="Bill_3_110"/>
      <sheetName val="PRECAST_lightconc-II10"/>
      <sheetName val="Fill_this_out_first___9"/>
      <sheetName val="INDIGINEOUS_ITEMS_9"/>
      <sheetName val="Cable_data10"/>
      <sheetName val="Material_9"/>
      <sheetName val="SPT_vs_PHI9"/>
      <sheetName val="Civil_Works9"/>
      <sheetName val="Basement_Budget9"/>
      <sheetName val="Asia_Revised_10-1-079"/>
      <sheetName val="All_Capital_Plan_P+L_10-1-079"/>
      <sheetName val="CP08_(2)9"/>
      <sheetName val="Planning_File_10-1-079"/>
      <sheetName val="SITE_OVERHEADS9"/>
      <sheetName val="Break_up_Sheet9"/>
      <sheetName val="Boq_Block_A9"/>
      <sheetName val="IO_List9"/>
      <sheetName val="Pipe_Supports9"/>
      <sheetName val="BOQ_(2)9"/>
      <sheetName val="SCHEDULE_(3)9"/>
      <sheetName val="schedule_nos9"/>
      <sheetName val="Box-_Girder9"/>
      <sheetName val="Sqn_Abs_G_6__9"/>
      <sheetName val="WO_Abs__G_2__6_DUs9"/>
      <sheetName val="Air_Abs_G_6__23_DUs9"/>
      <sheetName val="4-Int-_ele(RA)9"/>
      <sheetName val="Detail_1A9"/>
      <sheetName val="BLOCK-A_(MEA_SHEET)9"/>
      <sheetName val="labour_coeff9"/>
      <sheetName val="Works_-_Quote_Sheet9"/>
      <sheetName val="E_&amp;_R9"/>
      <sheetName val="MASTER_RATE_ANALYSIS8"/>
      <sheetName val="Mat_Cost9"/>
      <sheetName val="DLC_lookups9"/>
      <sheetName val="Gen_Info9"/>
      <sheetName val="Indirect_expenses9"/>
      <sheetName val="Quote_Sheet9"/>
      <sheetName val="Cost_Any_9"/>
      <sheetName val="LIST_OF_MAKES9"/>
      <sheetName val="Pile_cap8"/>
      <sheetName val="Lease_rents9"/>
      <sheetName val="SPILL_OVER9"/>
      <sheetName val="Bed_Class8"/>
      <sheetName val="DTF_Summary8"/>
      <sheetName val="Form_68"/>
      <sheetName val="BOQ_Direct_selling_cost8"/>
      <sheetName val="GF_Columns8"/>
      <sheetName val="UNP-NCW_8"/>
      <sheetName val="Intro_7"/>
      <sheetName val="Elite_1_-_MBCL7"/>
      <sheetName val="Cost_summary7"/>
      <sheetName val="Contract_BOQ7"/>
      <sheetName val="beam-reinft-machine_rm7"/>
      <sheetName val="T1_WO7"/>
      <sheetName val="Direct_cost_shed_A-2_7"/>
      <sheetName val="_Resource_list7"/>
      <sheetName val="THANE_SITE7"/>
      <sheetName val="BOQ_Distribution7"/>
      <sheetName val="key_dates7"/>
      <sheetName val="specification_options7"/>
      <sheetName val="beam-reinft-IIInd_floor3"/>
      <sheetName val="A_O_R_3"/>
      <sheetName val="FF_Inst_RA_08_Inst_037"/>
      <sheetName val="_IO_List1"/>
      <sheetName val="Cost_Index1"/>
      <sheetName val="saihous_ele1"/>
      <sheetName val="M_R_List_(2)3"/>
      <sheetName val="Balance_Sheet_3"/>
      <sheetName val="SSR___NSSR_Market_final1"/>
      <sheetName val="STAFFSCHED_1"/>
      <sheetName val="Basic_Rates1"/>
      <sheetName val="Blr_hire"/>
      <sheetName val="1-Pop_Proj"/>
      <sheetName val="Indirect"/>
      <sheetName val="1_00"/>
      <sheetName val="Indirect????쌳ᎈ駜/"/>
      <sheetName val="220_11__BS_"/>
      <sheetName val="_B3"/>
      <sheetName val="_B1"/>
      <sheetName val="Operating_Statistics"/>
      <sheetName val="Annexue_B"/>
      <sheetName val="Elect_"/>
      <sheetName val="Indirect_"/>
      <sheetName val="Desgn(zone_I)"/>
      <sheetName val="$_KURLARI"/>
      <sheetName val="Boq_(Main_Building)"/>
      <sheetName val="APPENDIX_B-111"/>
      <sheetName val="Bill_3_111"/>
      <sheetName val="PRECAST_lightconc-II11"/>
      <sheetName val="Fill_this_out_first___10"/>
      <sheetName val="INDIGINEOUS_ITEMS_10"/>
      <sheetName val="Cable_data11"/>
      <sheetName val="Material_10"/>
      <sheetName val="SPT_vs_PHI10"/>
      <sheetName val="Civil_Works10"/>
      <sheetName val="Basement_Budget10"/>
      <sheetName val="Asia_Revised_10-1-0710"/>
      <sheetName val="All_Capital_Plan_P+L_10-1-0710"/>
      <sheetName val="CP08_(2)10"/>
      <sheetName val="Planning_File_10-1-0710"/>
      <sheetName val="SITE_OVERHEADS10"/>
      <sheetName val="Break_up_Sheet10"/>
      <sheetName val="Boq_Block_A10"/>
      <sheetName val="IO_List10"/>
      <sheetName val="Pipe_Supports10"/>
      <sheetName val="BOQ_(2)10"/>
      <sheetName val="SCHEDULE_(3)10"/>
      <sheetName val="schedule_nos10"/>
      <sheetName val="Box-_Girder10"/>
      <sheetName val="Sqn_Abs_G_6__10"/>
      <sheetName val="WO_Abs__G_2__6_DUs10"/>
      <sheetName val="Air_Abs_G_6__23_DUs10"/>
      <sheetName val="4-Int-_ele(RA)10"/>
      <sheetName val="Detail_1A10"/>
      <sheetName val="BLOCK-A_(MEA_SHEET)10"/>
      <sheetName val="labour_coeff10"/>
      <sheetName val="Works_-_Quote_Sheet10"/>
      <sheetName val="E_&amp;_R10"/>
      <sheetName val="MASTER_RATE_ANALYSIS9"/>
      <sheetName val="Mat_Cost10"/>
      <sheetName val="DLC_lookups10"/>
      <sheetName val="Gen_Info10"/>
      <sheetName val="Indirect_expenses10"/>
      <sheetName val="Quote_Sheet10"/>
      <sheetName val="Cost_Any_10"/>
      <sheetName val="LIST_OF_MAKES10"/>
      <sheetName val="Pile_cap9"/>
      <sheetName val="Lease_rents10"/>
      <sheetName val="SPILL_OVER10"/>
      <sheetName val="Bed_Class9"/>
      <sheetName val="DTF_Summary9"/>
      <sheetName val="Form_69"/>
      <sheetName val="BOQ_Direct_selling_cost9"/>
      <sheetName val="GF_Columns9"/>
      <sheetName val="UNP-NCW_9"/>
      <sheetName val="Intro_8"/>
      <sheetName val="Elite_1_-_MBCL8"/>
      <sheetName val="Cost_summary8"/>
      <sheetName val="Contract_BOQ8"/>
      <sheetName val="beam-reinft-machine_rm8"/>
      <sheetName val="T1_WO8"/>
      <sheetName val="Direct_cost_shed_A-2_8"/>
      <sheetName val="_Resource_list8"/>
      <sheetName val="THANE_SITE8"/>
      <sheetName val="BOQ_Distribution8"/>
      <sheetName val="key_dates8"/>
      <sheetName val="specification_options8"/>
      <sheetName val="beam-reinft-IIInd_floor4"/>
      <sheetName val="A_O_R_4"/>
      <sheetName val="FF_Inst_RA_08_Inst_038"/>
      <sheetName val="_IO_List2"/>
      <sheetName val="Cost_Index2"/>
      <sheetName val="saihous_ele2"/>
      <sheetName val="M_R_List_(2)4"/>
      <sheetName val="Balance_Sheet_4"/>
      <sheetName val="SSR___NSSR_Market_final2"/>
      <sheetName val="STAFFSCHED_2"/>
      <sheetName val="Basic_Rates2"/>
      <sheetName val="bs_BP_04_SA1"/>
      <sheetName val="Blr_hire1"/>
      <sheetName val="1-Pop_Proj1"/>
      <sheetName val="1_001"/>
      <sheetName val="DG_Works_(Supply)1"/>
      <sheetName val="220_11__BS_1"/>
      <sheetName val="_B31"/>
      <sheetName val="_B11"/>
      <sheetName val="Operating_Statistics1"/>
      <sheetName val="Annexue_B1"/>
      <sheetName val="Elect_1"/>
      <sheetName val="Desgn(zone_I)1"/>
      <sheetName val="$_KURLARI1"/>
      <sheetName val="Boq_(Main_Building)1"/>
      <sheetName val="Civil_BOQ"/>
      <sheetName val="APPENDIX_B-112"/>
      <sheetName val="Bill_3_112"/>
      <sheetName val="PRECAST_lightconc-II12"/>
      <sheetName val="Fill_this_out_first___11"/>
      <sheetName val="INDIGINEOUS_ITEMS_11"/>
      <sheetName val="Cable_data12"/>
      <sheetName val="Material_11"/>
      <sheetName val="SPT_vs_PHI11"/>
      <sheetName val="Civil_Works11"/>
      <sheetName val="Basement_Budget11"/>
      <sheetName val="Asia_Revised_10-1-0711"/>
      <sheetName val="All_Capital_Plan_P+L_10-1-0711"/>
      <sheetName val="CP08_(2)11"/>
      <sheetName val="Planning_File_10-1-0711"/>
      <sheetName val="SITE_OVERHEADS11"/>
      <sheetName val="Break_up_Sheet11"/>
      <sheetName val="Boq_Block_A11"/>
      <sheetName val="IO_List11"/>
      <sheetName val="Pipe_Supports11"/>
      <sheetName val="BOQ_(2)11"/>
      <sheetName val="SCHEDULE_(3)11"/>
      <sheetName val="schedule_nos11"/>
      <sheetName val="Box-_Girder11"/>
      <sheetName val="Sqn_Abs_G_6__11"/>
      <sheetName val="WO_Abs__G_2__6_DUs11"/>
      <sheetName val="Air_Abs_G_6__23_DUs11"/>
      <sheetName val="4-Int-_ele(RA)11"/>
      <sheetName val="Detail_1A11"/>
      <sheetName val="BLOCK-A_(MEA_SHEET)11"/>
      <sheetName val="labour_coeff11"/>
      <sheetName val="Works_-_Quote_Sheet11"/>
      <sheetName val="E_&amp;_R11"/>
      <sheetName val="MASTER_RATE_ANALYSIS10"/>
      <sheetName val="Mat_Cost11"/>
      <sheetName val="DLC_lookups11"/>
      <sheetName val="Gen_Info11"/>
      <sheetName val="Indirect_expenses11"/>
      <sheetName val="Quote_Sheet11"/>
      <sheetName val="Cost_Any_11"/>
      <sheetName val="LIST_OF_MAKES11"/>
      <sheetName val="Pile_cap10"/>
      <sheetName val="Lease_rents11"/>
      <sheetName val="SPILL_OVER11"/>
      <sheetName val="Bed_Class10"/>
      <sheetName val="DTF_Summary10"/>
      <sheetName val="Form_610"/>
      <sheetName val="BOQ_Direct_selling_cost10"/>
      <sheetName val="GF_Columns10"/>
      <sheetName val="UNP-NCW_10"/>
      <sheetName val="Intro_9"/>
      <sheetName val="Elite_1_-_MBCL9"/>
      <sheetName val="Cost_summary9"/>
      <sheetName val="Contract_BOQ9"/>
      <sheetName val="beam-reinft-machine_rm9"/>
      <sheetName val="T1_WO9"/>
      <sheetName val="Direct_cost_shed_A-2_9"/>
      <sheetName val="_Resource_list9"/>
      <sheetName val="THANE_SITE9"/>
      <sheetName val="BOQ_Distribution9"/>
      <sheetName val="key_dates9"/>
      <sheetName val="specification_options9"/>
      <sheetName val="beam-reinft-IIInd_floor5"/>
      <sheetName val="A_O_R_5"/>
      <sheetName val="FF_Inst_RA_08_Inst_039"/>
      <sheetName val="_IO_List3"/>
      <sheetName val="Cost_Index3"/>
      <sheetName val="saihous_ele3"/>
      <sheetName val="M_R_List_(2)5"/>
      <sheetName val="Balance_Sheet_5"/>
      <sheetName val="SSR___NSSR_Market_final3"/>
      <sheetName val="STAFFSCHED_3"/>
      <sheetName val="Basic_Rates3"/>
      <sheetName val="bs_BP_04_SA2"/>
      <sheetName val="Blr_hire2"/>
      <sheetName val="1-Pop_Proj2"/>
      <sheetName val="1_002"/>
      <sheetName val="DG_Works_(Supply)2"/>
      <sheetName val="220_11__BS_2"/>
      <sheetName val="_B32"/>
      <sheetName val="_B12"/>
      <sheetName val="Operating_Statistics2"/>
      <sheetName val="Annexue_B2"/>
      <sheetName val="Elect_2"/>
      <sheetName val="Desgn(zone_I)2"/>
      <sheetName val="$_KURLARI2"/>
      <sheetName val="Boq_(Main_Building)2"/>
      <sheetName val="Civil_BOQ1"/>
      <sheetName val="[saihous.ele.xls]Indirect_x0005_????"/>
      <sheetName val="APPENDIX_B-113"/>
      <sheetName val="Bill_3_113"/>
      <sheetName val="PRECAST_lightconc-II13"/>
      <sheetName val="Fill_this_out_first___12"/>
      <sheetName val="INDIGINEOUS_ITEMS_12"/>
      <sheetName val="Cable_data13"/>
      <sheetName val="Material_12"/>
      <sheetName val="SPT_vs_PHI12"/>
      <sheetName val="Civil_Works12"/>
      <sheetName val="Basement_Budget12"/>
      <sheetName val="Asia_Revised_10-1-0712"/>
      <sheetName val="All_Capital_Plan_P+L_10-1-0712"/>
      <sheetName val="CP08_(2)12"/>
      <sheetName val="Planning_File_10-1-0712"/>
      <sheetName val="SITE_OVERHEADS12"/>
      <sheetName val="Break_up_Sheet12"/>
      <sheetName val="Boq_Block_A12"/>
      <sheetName val="IO_List12"/>
      <sheetName val="Pipe_Supports12"/>
      <sheetName val="BOQ_(2)12"/>
      <sheetName val="SCHEDULE_(3)12"/>
      <sheetName val="schedule_nos12"/>
      <sheetName val="Box-_Girder12"/>
      <sheetName val="Sqn_Abs_G_6__12"/>
      <sheetName val="WO_Abs__G_2__6_DUs12"/>
      <sheetName val="Air_Abs_G_6__23_DUs12"/>
      <sheetName val="4-Int-_ele(RA)12"/>
      <sheetName val="Detail_1A12"/>
      <sheetName val="BLOCK-A_(MEA_SHEET)12"/>
      <sheetName val="labour_coeff12"/>
      <sheetName val="Works_-_Quote_Sheet12"/>
      <sheetName val="E_&amp;_R12"/>
      <sheetName val="MASTER_RATE_ANALYSIS11"/>
      <sheetName val="Mat_Cost12"/>
      <sheetName val="DLC_lookups12"/>
      <sheetName val="Gen_Info12"/>
      <sheetName val="Indirect_expenses12"/>
      <sheetName val="Quote_Sheet12"/>
      <sheetName val="Cost_Any_12"/>
      <sheetName val="LIST_OF_MAKES12"/>
      <sheetName val="Pile_cap11"/>
      <sheetName val="Lease_rents12"/>
      <sheetName val="SPILL_OVER12"/>
      <sheetName val="Bed_Class11"/>
      <sheetName val="DTF_Summary11"/>
      <sheetName val="Form_611"/>
      <sheetName val="BOQ_Direct_selling_cost11"/>
      <sheetName val="GF_Columns11"/>
      <sheetName val="UNP-NCW_11"/>
      <sheetName val="Intro_10"/>
      <sheetName val="Elite_1_-_MBCL10"/>
      <sheetName val="Cost_summary10"/>
      <sheetName val="Contract_BOQ10"/>
      <sheetName val="beam-reinft-machine_rm10"/>
      <sheetName val="T1_WO10"/>
      <sheetName val="Direct_cost_shed_A-2_10"/>
      <sheetName val="_Resource_list10"/>
      <sheetName val="THANE_SITE10"/>
      <sheetName val="BOQ_Distribution10"/>
      <sheetName val="key_dates10"/>
      <sheetName val="specification_options10"/>
      <sheetName val="beam-reinft-IIInd_floor6"/>
      <sheetName val="A_O_R_6"/>
      <sheetName val="FF_Inst_RA_08_Inst_0310"/>
      <sheetName val="_IO_List4"/>
      <sheetName val="Cost_Index4"/>
      <sheetName val="saihous_ele4"/>
      <sheetName val="M_R_List_(2)6"/>
      <sheetName val="Balance_Sheet_6"/>
      <sheetName val="SSR___NSSR_Market_final4"/>
      <sheetName val="STAFFSCHED_4"/>
      <sheetName val="Basic_Rates4"/>
      <sheetName val="bs_BP_04_SA3"/>
      <sheetName val="Blr_hire3"/>
      <sheetName val="1-Pop_Proj3"/>
      <sheetName val="1_003"/>
      <sheetName val="DG_Works_(Supply)3"/>
      <sheetName val="220_11__BS_3"/>
      <sheetName val="_B33"/>
      <sheetName val="_B13"/>
      <sheetName val="Operating_Statistics3"/>
      <sheetName val="Annexue_B3"/>
      <sheetName val="Elect_3"/>
      <sheetName val="Desgn(zone_I)3"/>
      <sheetName val="$_KURLARI3"/>
      <sheetName val="Boq_(Main_Building)3"/>
      <sheetName val="Civil_BOQ2"/>
      <sheetName val="Basement__Works"/>
      <sheetName val="APPENDIX_B-114"/>
      <sheetName val="Bill_3_114"/>
      <sheetName val="PRECAST_lightconc-II14"/>
      <sheetName val="Fill_this_out_first___13"/>
      <sheetName val="INDIGINEOUS_ITEMS_13"/>
      <sheetName val="Cable_data14"/>
      <sheetName val="Material_13"/>
      <sheetName val="SPT_vs_PHI13"/>
      <sheetName val="Civil_Works13"/>
      <sheetName val="Basement_Budget13"/>
      <sheetName val="Asia_Revised_10-1-0713"/>
      <sheetName val="All_Capital_Plan_P+L_10-1-0713"/>
      <sheetName val="CP08_(2)13"/>
      <sheetName val="Planning_File_10-1-0713"/>
      <sheetName val="SITE_OVERHEADS13"/>
      <sheetName val="Break_up_Sheet13"/>
      <sheetName val="Boq_Block_A13"/>
      <sheetName val="IO_List13"/>
      <sheetName val="Pipe_Supports13"/>
      <sheetName val="BOQ_(2)13"/>
      <sheetName val="SCHEDULE_(3)13"/>
      <sheetName val="schedule_nos13"/>
      <sheetName val="Box-_Girder13"/>
      <sheetName val="Sqn_Abs_G_6__13"/>
      <sheetName val="WO_Abs__G_2__6_DUs13"/>
      <sheetName val="Air_Abs_G_6__23_DUs13"/>
      <sheetName val="4-Int-_ele(RA)13"/>
      <sheetName val="Detail_1A13"/>
      <sheetName val="BLOCK-A_(MEA_SHEET)13"/>
      <sheetName val="labour_coeff13"/>
      <sheetName val="Works_-_Quote_Sheet13"/>
      <sheetName val="E_&amp;_R13"/>
      <sheetName val="MASTER_RATE_ANALYSIS12"/>
      <sheetName val="Mat_Cost13"/>
      <sheetName val="DLC_lookups13"/>
      <sheetName val="Gen_Info13"/>
      <sheetName val="Indirect_expenses13"/>
      <sheetName val="Quote_Sheet13"/>
      <sheetName val="Cost_Any_13"/>
      <sheetName val="LIST_OF_MAKES13"/>
      <sheetName val="Pile_cap12"/>
      <sheetName val="Lease_rents13"/>
      <sheetName val="SPILL_OVER13"/>
      <sheetName val="Bed_Class12"/>
      <sheetName val="DTF_Summary12"/>
      <sheetName val="Form_612"/>
      <sheetName val="BOQ_Direct_selling_cost12"/>
      <sheetName val="GF_Columns12"/>
      <sheetName val="UNP-NCW_12"/>
      <sheetName val="Intro_11"/>
      <sheetName val="Elite_1_-_MBCL11"/>
      <sheetName val="Cost_summary11"/>
      <sheetName val="Contract_BOQ11"/>
      <sheetName val="beam-reinft-machine_rm11"/>
      <sheetName val="T1_WO11"/>
      <sheetName val="Direct_cost_shed_A-2_11"/>
      <sheetName val="_Resource_list11"/>
      <sheetName val="THANE_SITE11"/>
      <sheetName val="BOQ_Distribution11"/>
      <sheetName val="key_dates11"/>
      <sheetName val="specification_options11"/>
      <sheetName val="beam-reinft-IIInd_floor7"/>
      <sheetName val="A_O_R_7"/>
      <sheetName val="FF_Inst_RA_08_Inst_0311"/>
      <sheetName val="_IO_List5"/>
      <sheetName val="Cost_Index5"/>
      <sheetName val="saihous_ele5"/>
      <sheetName val="M_R_List_(2)7"/>
      <sheetName val="Balance_Sheet_7"/>
      <sheetName val="SSR___NSSR_Market_final5"/>
      <sheetName val="STAFFSCHED_5"/>
      <sheetName val="Basic_Rates5"/>
      <sheetName val="bs_BP_04_SA4"/>
      <sheetName val="Blr_hire4"/>
      <sheetName val="1-Pop_Proj4"/>
      <sheetName val="1_004"/>
      <sheetName val="DG_Works_(Supply)4"/>
      <sheetName val="220_11__BS_4"/>
      <sheetName val="_B34"/>
      <sheetName val="_B14"/>
      <sheetName val="Operating_Statistics4"/>
      <sheetName val="Annexue_B4"/>
      <sheetName val="Elect_4"/>
      <sheetName val="Desgn(zone_I)4"/>
      <sheetName val="$_KURLARI4"/>
      <sheetName val="Boq_(Main_Building)4"/>
      <sheetName val="Civil_BOQ3"/>
      <sheetName val="Basement__Works1"/>
      <sheetName val="Monthly Budget Summary"/>
      <sheetName val="Set"/>
      <sheetName val="FINOLEX"/>
      <sheetName val="final abstract"/>
      <sheetName val="Material Rate"/>
      <sheetName val="10"/>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1"/>
      <sheetName val="14"/>
      <sheetName val="Break_Up"/>
      <sheetName val="BUDGET"/>
      <sheetName val=""/>
      <sheetName val="DG "/>
      <sheetName val="Material List "/>
      <sheetName val="Setting"/>
      <sheetName val="Summary_Bank"/>
      <sheetName val="Structure Bills Qty"/>
      <sheetName val="Citrix"/>
      <sheetName val="BM"/>
      <sheetName val="[saihous.ele.xls]Indirect_x0005__x0000_⽼؃ᅜ"/>
      <sheetName val="MAIN FILE 9-24-07"/>
      <sheetName val="Config"/>
      <sheetName val="[saihous.ele.xls]Indirect쌳ᎈ駜/"/>
      <sheetName val="Enquire"/>
      <sheetName val="gen"/>
      <sheetName val="2nd "/>
      <sheetName val="shuttering"/>
      <sheetName val="AoR Finishing"/>
      <sheetName val="BALAN1"/>
      <sheetName val="SC Cost MAR 02"/>
      <sheetName val="[saihous.ele.xls]Indirect퀀《혂൧_x0001__x0000_"/>
      <sheetName val="Linked Lead"/>
      <sheetName val="Column BBS-Block9"/>
      <sheetName val="Beam-Schedule-1"/>
      <sheetName val="Footings"/>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sheetData sheetId="87"/>
      <sheetData sheetId="88"/>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ow r="1">
          <cell r="B1" t="str">
            <v>220 kV SUB-STATION</v>
          </cell>
        </row>
      </sheetData>
      <sheetData sheetId="370">
        <row r="1">
          <cell r="B1" t="str">
            <v>220 kV SUB-STATION</v>
          </cell>
        </row>
      </sheetData>
      <sheetData sheetId="371">
        <row r="1">
          <cell r="B1" t="str">
            <v>220 kV SUB-STATION</v>
          </cell>
        </row>
      </sheetData>
      <sheetData sheetId="372">
        <row r="1">
          <cell r="B1" t="str">
            <v>220 kV SUB-STATION</v>
          </cell>
        </row>
      </sheetData>
      <sheetData sheetId="373">
        <row r="1">
          <cell r="B1" t="str">
            <v>220 kV SUB-STATION</v>
          </cell>
        </row>
      </sheetData>
      <sheetData sheetId="374">
        <row r="1">
          <cell r="B1" t="str">
            <v>220 kV SUB-STATION</v>
          </cell>
        </row>
      </sheetData>
      <sheetData sheetId="375">
        <row r="1">
          <cell r="B1" t="str">
            <v>220 kV SUB-STATION</v>
          </cell>
        </row>
      </sheetData>
      <sheetData sheetId="376">
        <row r="1">
          <cell r="B1" t="str">
            <v>220 kV SUB-STATION</v>
          </cell>
        </row>
      </sheetData>
      <sheetData sheetId="377">
        <row r="1">
          <cell r="B1" t="str">
            <v>220 kV SUB-STATION</v>
          </cell>
        </row>
      </sheetData>
      <sheetData sheetId="378">
        <row r="1">
          <cell r="B1" t="str">
            <v>220 kV SUB-STATION</v>
          </cell>
        </row>
      </sheetData>
      <sheetData sheetId="379">
        <row r="1">
          <cell r="B1" t="str">
            <v>220 kV SUB-STATION</v>
          </cell>
        </row>
      </sheetData>
      <sheetData sheetId="380">
        <row r="1">
          <cell r="B1" t="str">
            <v>220 kV SUB-STATION</v>
          </cell>
        </row>
      </sheetData>
      <sheetData sheetId="381">
        <row r="1">
          <cell r="B1" t="str">
            <v>220 kV SUB-STATION</v>
          </cell>
        </row>
      </sheetData>
      <sheetData sheetId="382">
        <row r="1">
          <cell r="B1" t="str">
            <v>220 kV SUB-STATION</v>
          </cell>
        </row>
      </sheetData>
      <sheetData sheetId="383">
        <row r="1">
          <cell r="B1" t="str">
            <v>220 kV SUB-STATION</v>
          </cell>
        </row>
      </sheetData>
      <sheetData sheetId="384">
        <row r="1">
          <cell r="B1" t="str">
            <v>220 kV SUB-STATION</v>
          </cell>
        </row>
      </sheetData>
      <sheetData sheetId="385">
        <row r="1">
          <cell r="B1" t="str">
            <v>220 kV SUB-STATION</v>
          </cell>
        </row>
      </sheetData>
      <sheetData sheetId="386">
        <row r="1">
          <cell r="B1" t="str">
            <v>220 kV SUB-STATION</v>
          </cell>
        </row>
      </sheetData>
      <sheetData sheetId="387">
        <row r="1">
          <cell r="B1" t="str">
            <v>220 kV SUB-STATION</v>
          </cell>
        </row>
      </sheetData>
      <sheetData sheetId="388">
        <row r="1">
          <cell r="B1" t="str">
            <v>220 kV SUB-STATION</v>
          </cell>
        </row>
      </sheetData>
      <sheetData sheetId="389">
        <row r="1">
          <cell r="B1" t="str">
            <v>220 kV SUB-STATION</v>
          </cell>
        </row>
      </sheetData>
      <sheetData sheetId="390">
        <row r="1">
          <cell r="B1" t="str">
            <v>220 kV SUB-STATION</v>
          </cell>
        </row>
      </sheetData>
      <sheetData sheetId="391">
        <row r="1">
          <cell r="B1" t="str">
            <v>220 kV SUB-STATION</v>
          </cell>
        </row>
      </sheetData>
      <sheetData sheetId="392">
        <row r="1">
          <cell r="B1" t="str">
            <v>220 kV SUB-STATION</v>
          </cell>
        </row>
      </sheetData>
      <sheetData sheetId="393">
        <row r="1">
          <cell r="B1" t="str">
            <v>220 kV SUB-STATION</v>
          </cell>
        </row>
      </sheetData>
      <sheetData sheetId="394">
        <row r="1">
          <cell r="B1" t="str">
            <v>220 kV SUB-STATION</v>
          </cell>
        </row>
      </sheetData>
      <sheetData sheetId="395">
        <row r="1">
          <cell r="B1" t="str">
            <v>220 kV SUB-STATION</v>
          </cell>
        </row>
      </sheetData>
      <sheetData sheetId="396">
        <row r="1">
          <cell r="B1" t="str">
            <v>220 kV SUB-STATION</v>
          </cell>
        </row>
      </sheetData>
      <sheetData sheetId="397">
        <row r="1">
          <cell r="B1" t="str">
            <v>220 kV SUB-STATION</v>
          </cell>
        </row>
      </sheetData>
      <sheetData sheetId="398">
        <row r="1">
          <cell r="B1" t="str">
            <v>220 kV SUB-STATION</v>
          </cell>
        </row>
      </sheetData>
      <sheetData sheetId="399">
        <row r="1">
          <cell r="B1" t="str">
            <v>220 kV SUB-STATION</v>
          </cell>
        </row>
      </sheetData>
      <sheetData sheetId="400">
        <row r="1">
          <cell r="B1" t="str">
            <v>220 kV SUB-STATION</v>
          </cell>
        </row>
      </sheetData>
      <sheetData sheetId="401">
        <row r="1">
          <cell r="B1" t="str">
            <v>220 kV SUB-STATION</v>
          </cell>
        </row>
      </sheetData>
      <sheetData sheetId="402">
        <row r="1">
          <cell r="B1" t="str">
            <v>220 kV SUB-STATION</v>
          </cell>
        </row>
      </sheetData>
      <sheetData sheetId="403">
        <row r="1">
          <cell r="B1" t="str">
            <v>220 kV SUB-STATION</v>
          </cell>
        </row>
      </sheetData>
      <sheetData sheetId="404">
        <row r="1">
          <cell r="B1" t="str">
            <v>220 kV SUB-STATION</v>
          </cell>
        </row>
      </sheetData>
      <sheetData sheetId="405">
        <row r="1">
          <cell r="B1" t="str">
            <v>220 kV SUB-STATION</v>
          </cell>
        </row>
      </sheetData>
      <sheetData sheetId="406">
        <row r="1">
          <cell r="B1" t="str">
            <v>220 kV SUB-STATION</v>
          </cell>
        </row>
      </sheetData>
      <sheetData sheetId="407">
        <row r="1">
          <cell r="B1" t="str">
            <v>220 kV SUB-STATION</v>
          </cell>
        </row>
      </sheetData>
      <sheetData sheetId="408">
        <row r="1">
          <cell r="B1" t="str">
            <v>220 kV SUB-STATION</v>
          </cell>
        </row>
      </sheetData>
      <sheetData sheetId="409"/>
      <sheetData sheetId="410"/>
      <sheetData sheetId="411"/>
      <sheetData sheetId="412">
        <row r="1">
          <cell r="B1" t="str">
            <v>220 kV SUB-STATION</v>
          </cell>
        </row>
      </sheetData>
      <sheetData sheetId="413">
        <row r="1">
          <cell r="B1" t="str">
            <v>220 kV SUB-STATION</v>
          </cell>
        </row>
      </sheetData>
      <sheetData sheetId="414">
        <row r="1">
          <cell r="B1" t="str">
            <v>220 kV SUB-STATION</v>
          </cell>
        </row>
      </sheetData>
      <sheetData sheetId="415">
        <row r="1">
          <cell r="B1" t="str">
            <v>220 kV SUB-STATION</v>
          </cell>
        </row>
      </sheetData>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sheetData sheetId="445">
        <row r="1">
          <cell r="B1" t="str">
            <v>220 kV SUB-STATION</v>
          </cell>
        </row>
      </sheetData>
      <sheetData sheetId="446"/>
      <sheetData sheetId="447"/>
      <sheetData sheetId="448">
        <row r="1">
          <cell r="B1" t="str">
            <v>220 kV SUB-STATION</v>
          </cell>
        </row>
      </sheetData>
      <sheetData sheetId="449"/>
      <sheetData sheetId="450"/>
      <sheetData sheetId="451">
        <row r="1">
          <cell r="B1" t="str">
            <v>220 kV SUB-STATION</v>
          </cell>
        </row>
      </sheetData>
      <sheetData sheetId="452">
        <row r="1">
          <cell r="B1" t="str">
            <v>220 kV SUB-STATION</v>
          </cell>
        </row>
      </sheetData>
      <sheetData sheetId="453">
        <row r="1">
          <cell r="B1" t="str">
            <v>220 kV SUB-STATION</v>
          </cell>
        </row>
      </sheetData>
      <sheetData sheetId="454">
        <row r="1">
          <cell r="B1" t="str">
            <v>220 kV SUB-STATION</v>
          </cell>
        </row>
      </sheetData>
      <sheetData sheetId="455">
        <row r="1">
          <cell r="B1" t="str">
            <v>220 kV SUB-STATION</v>
          </cell>
        </row>
      </sheetData>
      <sheetData sheetId="456">
        <row r="1">
          <cell r="B1" t="str">
            <v>220 kV SUB-STATION</v>
          </cell>
        </row>
      </sheetData>
      <sheetData sheetId="457">
        <row r="1">
          <cell r="B1" t="str">
            <v>220 kV SUB-STATION</v>
          </cell>
        </row>
      </sheetData>
      <sheetData sheetId="458">
        <row r="1">
          <cell r="B1" t="str">
            <v>220 kV SUB-STATION</v>
          </cell>
        </row>
      </sheetData>
      <sheetData sheetId="459">
        <row r="1">
          <cell r="B1" t="str">
            <v>220 kV SUB-STATION</v>
          </cell>
        </row>
      </sheetData>
      <sheetData sheetId="460">
        <row r="1">
          <cell r="B1" t="str">
            <v>220 kV SUB-STATION</v>
          </cell>
        </row>
      </sheetData>
      <sheetData sheetId="461">
        <row r="1">
          <cell r="B1" t="str">
            <v>220 kV SUB-STATION</v>
          </cell>
        </row>
      </sheetData>
      <sheetData sheetId="462">
        <row r="1">
          <cell r="B1" t="str">
            <v>220 kV SUB-STATION</v>
          </cell>
        </row>
      </sheetData>
      <sheetData sheetId="463">
        <row r="1">
          <cell r="B1" t="str">
            <v>220 kV SUB-STATION</v>
          </cell>
        </row>
      </sheetData>
      <sheetData sheetId="464">
        <row r="1">
          <cell r="B1" t="str">
            <v>220 kV SUB-STATION</v>
          </cell>
        </row>
      </sheetData>
      <sheetData sheetId="465">
        <row r="1">
          <cell r="B1" t="str">
            <v>220 kV SUB-STATION</v>
          </cell>
        </row>
      </sheetData>
      <sheetData sheetId="466">
        <row r="1">
          <cell r="B1" t="str">
            <v>220 kV SUB-STATION</v>
          </cell>
        </row>
      </sheetData>
      <sheetData sheetId="467">
        <row r="1">
          <cell r="B1" t="str">
            <v>220 kV SUB-STATION</v>
          </cell>
        </row>
      </sheetData>
      <sheetData sheetId="468">
        <row r="1">
          <cell r="B1" t="str">
            <v>220 kV SUB-STATION</v>
          </cell>
        </row>
      </sheetData>
      <sheetData sheetId="469">
        <row r="1">
          <cell r="B1" t="str">
            <v>220 kV SUB-STATION</v>
          </cell>
        </row>
      </sheetData>
      <sheetData sheetId="470">
        <row r="1">
          <cell r="B1" t="str">
            <v>220 kV SUB-STATION</v>
          </cell>
        </row>
      </sheetData>
      <sheetData sheetId="471">
        <row r="1">
          <cell r="B1" t="str">
            <v>220 kV SUB-STATION</v>
          </cell>
        </row>
      </sheetData>
      <sheetData sheetId="472">
        <row r="1">
          <cell r="B1" t="str">
            <v>220 kV SUB-STATION</v>
          </cell>
        </row>
      </sheetData>
      <sheetData sheetId="473">
        <row r="1">
          <cell r="B1" t="str">
            <v>220 kV SUB-STATION</v>
          </cell>
        </row>
      </sheetData>
      <sheetData sheetId="474">
        <row r="1">
          <cell r="B1" t="str">
            <v>220 kV SUB-STATION</v>
          </cell>
        </row>
      </sheetData>
      <sheetData sheetId="475">
        <row r="1">
          <cell r="B1" t="str">
            <v>220 kV SUB-STATION</v>
          </cell>
        </row>
      </sheetData>
      <sheetData sheetId="476">
        <row r="1">
          <cell r="B1" t="str">
            <v>220 kV SUB-STATION</v>
          </cell>
        </row>
      </sheetData>
      <sheetData sheetId="477">
        <row r="1">
          <cell r="B1" t="str">
            <v>220 kV SUB-STATION</v>
          </cell>
        </row>
      </sheetData>
      <sheetData sheetId="478">
        <row r="1">
          <cell r="B1" t="str">
            <v>220 kV SUB-STATION</v>
          </cell>
        </row>
      </sheetData>
      <sheetData sheetId="479">
        <row r="1">
          <cell r="B1" t="str">
            <v>220 kV SUB-STATION</v>
          </cell>
        </row>
      </sheetData>
      <sheetData sheetId="480">
        <row r="1">
          <cell r="B1" t="str">
            <v>220 kV SUB-STATION</v>
          </cell>
        </row>
      </sheetData>
      <sheetData sheetId="481">
        <row r="1">
          <cell r="B1" t="str">
            <v>220 kV SUB-STATION</v>
          </cell>
        </row>
      </sheetData>
      <sheetData sheetId="482">
        <row r="1">
          <cell r="B1" t="str">
            <v>220 kV SUB-STATION</v>
          </cell>
        </row>
      </sheetData>
      <sheetData sheetId="483">
        <row r="1">
          <cell r="B1" t="str">
            <v>220 kV SUB-STATION</v>
          </cell>
        </row>
      </sheetData>
      <sheetData sheetId="484">
        <row r="1">
          <cell r="B1" t="str">
            <v>220 kV SUB-STATION</v>
          </cell>
        </row>
      </sheetData>
      <sheetData sheetId="485">
        <row r="1">
          <cell r="B1" t="str">
            <v>220 kV SUB-STATION</v>
          </cell>
        </row>
      </sheetData>
      <sheetData sheetId="486">
        <row r="1">
          <cell r="B1" t="str">
            <v>220 kV SUB-STATION</v>
          </cell>
        </row>
      </sheetData>
      <sheetData sheetId="487">
        <row r="1">
          <cell r="B1" t="str">
            <v>220 kV SUB-STATION</v>
          </cell>
        </row>
      </sheetData>
      <sheetData sheetId="488">
        <row r="1">
          <cell r="B1" t="str">
            <v>220 kV SUB-STATION</v>
          </cell>
        </row>
      </sheetData>
      <sheetData sheetId="489">
        <row r="1">
          <cell r="B1" t="str">
            <v>220 kV SUB-STATION</v>
          </cell>
        </row>
      </sheetData>
      <sheetData sheetId="490">
        <row r="1">
          <cell r="B1" t="str">
            <v>220 kV SUB-STATION</v>
          </cell>
        </row>
      </sheetData>
      <sheetData sheetId="491">
        <row r="1">
          <cell r="B1" t="str">
            <v>220 kV SUB-STATION</v>
          </cell>
        </row>
      </sheetData>
      <sheetData sheetId="492">
        <row r="1">
          <cell r="B1" t="str">
            <v>220 kV SUB-STATION</v>
          </cell>
        </row>
      </sheetData>
      <sheetData sheetId="493">
        <row r="1">
          <cell r="B1" t="str">
            <v>220 kV SUB-STATION</v>
          </cell>
        </row>
      </sheetData>
      <sheetData sheetId="494">
        <row r="1">
          <cell r="B1" t="str">
            <v>220 kV SUB-STATION</v>
          </cell>
        </row>
      </sheetData>
      <sheetData sheetId="495">
        <row r="1">
          <cell r="B1" t="str">
            <v>220 kV SUB-STATION</v>
          </cell>
        </row>
      </sheetData>
      <sheetData sheetId="496">
        <row r="1">
          <cell r="B1" t="str">
            <v>220 kV SUB-STATION</v>
          </cell>
        </row>
      </sheetData>
      <sheetData sheetId="497">
        <row r="1">
          <cell r="B1" t="str">
            <v>220 kV SUB-STATION</v>
          </cell>
        </row>
      </sheetData>
      <sheetData sheetId="498">
        <row r="1">
          <cell r="B1" t="str">
            <v>220 kV SUB-STATION</v>
          </cell>
        </row>
      </sheetData>
      <sheetData sheetId="499">
        <row r="1">
          <cell r="B1" t="str">
            <v>220 kV SUB-STATION</v>
          </cell>
        </row>
      </sheetData>
      <sheetData sheetId="500">
        <row r="1">
          <cell r="B1" t="str">
            <v>220 kV SUB-STATION</v>
          </cell>
        </row>
      </sheetData>
      <sheetData sheetId="501">
        <row r="1">
          <cell r="B1" t="str">
            <v>220 kV SUB-STATION</v>
          </cell>
        </row>
      </sheetData>
      <sheetData sheetId="502">
        <row r="1">
          <cell r="B1" t="str">
            <v>220 kV SUB-STATION</v>
          </cell>
        </row>
      </sheetData>
      <sheetData sheetId="503">
        <row r="1">
          <cell r="B1" t="str">
            <v>220 kV SUB-STATION</v>
          </cell>
        </row>
      </sheetData>
      <sheetData sheetId="504">
        <row r="1">
          <cell r="B1" t="str">
            <v>220 kV SUB-STATION</v>
          </cell>
        </row>
      </sheetData>
      <sheetData sheetId="505">
        <row r="1">
          <cell r="B1" t="str">
            <v>220 kV SUB-STATION</v>
          </cell>
        </row>
      </sheetData>
      <sheetData sheetId="506">
        <row r="1">
          <cell r="B1" t="str">
            <v>220 kV SUB-STATION</v>
          </cell>
        </row>
      </sheetData>
      <sheetData sheetId="507">
        <row r="1">
          <cell r="B1" t="str">
            <v>220 kV SUB-STATION</v>
          </cell>
        </row>
      </sheetData>
      <sheetData sheetId="508">
        <row r="1">
          <cell r="B1" t="str">
            <v>220 kV SUB-STATION</v>
          </cell>
        </row>
      </sheetData>
      <sheetData sheetId="509">
        <row r="1">
          <cell r="B1" t="str">
            <v>220 kV SUB-STATION</v>
          </cell>
        </row>
      </sheetData>
      <sheetData sheetId="510">
        <row r="1">
          <cell r="B1" t="str">
            <v>220 kV SUB-STATION</v>
          </cell>
        </row>
      </sheetData>
      <sheetData sheetId="511">
        <row r="1">
          <cell r="B1" t="str">
            <v>220 kV SUB-STATION</v>
          </cell>
        </row>
      </sheetData>
      <sheetData sheetId="512">
        <row r="1">
          <cell r="B1" t="str">
            <v>220 kV SUB-STATION</v>
          </cell>
        </row>
      </sheetData>
      <sheetData sheetId="513">
        <row r="1">
          <cell r="B1" t="str">
            <v>220 kV SUB-STATION</v>
          </cell>
        </row>
      </sheetData>
      <sheetData sheetId="514">
        <row r="1">
          <cell r="B1" t="str">
            <v>220 kV SUB-STATION</v>
          </cell>
        </row>
      </sheetData>
      <sheetData sheetId="515">
        <row r="1">
          <cell r="B1" t="str">
            <v>220 kV SUB-STATION</v>
          </cell>
        </row>
      </sheetData>
      <sheetData sheetId="516">
        <row r="1">
          <cell r="B1" t="str">
            <v>220 kV SUB-STATION</v>
          </cell>
        </row>
      </sheetData>
      <sheetData sheetId="517">
        <row r="1">
          <cell r="B1" t="str">
            <v>220 kV SUB-STATION</v>
          </cell>
        </row>
      </sheetData>
      <sheetData sheetId="518">
        <row r="1">
          <cell r="B1" t="str">
            <v>220 kV SUB-STATION</v>
          </cell>
        </row>
      </sheetData>
      <sheetData sheetId="519">
        <row r="1">
          <cell r="B1" t="str">
            <v>220 kV SUB-STATION</v>
          </cell>
        </row>
      </sheetData>
      <sheetData sheetId="520">
        <row r="1">
          <cell r="B1" t="str">
            <v>220 kV SUB-STATION</v>
          </cell>
        </row>
      </sheetData>
      <sheetData sheetId="521">
        <row r="1">
          <cell r="B1" t="str">
            <v>220 kV SUB-STATION</v>
          </cell>
        </row>
      </sheetData>
      <sheetData sheetId="522">
        <row r="1">
          <cell r="B1" t="str">
            <v>220 kV SUB-STATION</v>
          </cell>
        </row>
      </sheetData>
      <sheetData sheetId="523">
        <row r="1">
          <cell r="B1" t="str">
            <v>220 kV SUB-STATION</v>
          </cell>
        </row>
      </sheetData>
      <sheetData sheetId="524">
        <row r="1">
          <cell r="B1" t="str">
            <v>220 kV SUB-STATION</v>
          </cell>
        </row>
      </sheetData>
      <sheetData sheetId="525">
        <row r="1">
          <cell r="B1" t="str">
            <v>220 kV SUB-STATION</v>
          </cell>
        </row>
      </sheetData>
      <sheetData sheetId="526">
        <row r="1">
          <cell r="B1" t="str">
            <v>220 kV SUB-STATION</v>
          </cell>
        </row>
      </sheetData>
      <sheetData sheetId="527">
        <row r="1">
          <cell r="B1" t="str">
            <v>220 kV SUB-STATION</v>
          </cell>
        </row>
      </sheetData>
      <sheetData sheetId="528">
        <row r="1">
          <cell r="B1" t="str">
            <v>220 kV SUB-STATION</v>
          </cell>
        </row>
      </sheetData>
      <sheetData sheetId="529">
        <row r="1">
          <cell r="B1" t="str">
            <v>220 kV SUB-STATION</v>
          </cell>
        </row>
      </sheetData>
      <sheetData sheetId="530">
        <row r="1">
          <cell r="B1" t="str">
            <v>220 kV SUB-STATION</v>
          </cell>
        </row>
      </sheetData>
      <sheetData sheetId="531">
        <row r="1">
          <cell r="B1" t="str">
            <v>220 kV SUB-STATION</v>
          </cell>
        </row>
      </sheetData>
      <sheetData sheetId="532">
        <row r="1">
          <cell r="B1" t="str">
            <v>220 kV SUB-STATION</v>
          </cell>
        </row>
      </sheetData>
      <sheetData sheetId="533">
        <row r="1">
          <cell r="B1" t="str">
            <v>220 kV SUB-STATION</v>
          </cell>
        </row>
      </sheetData>
      <sheetData sheetId="534">
        <row r="1">
          <cell r="B1" t="str">
            <v>220 kV SUB-STATION</v>
          </cell>
        </row>
      </sheetData>
      <sheetData sheetId="535">
        <row r="1">
          <cell r="B1" t="str">
            <v>220 kV SUB-STATION</v>
          </cell>
        </row>
      </sheetData>
      <sheetData sheetId="536">
        <row r="1">
          <cell r="B1" t="str">
            <v>220 kV SUB-STATION</v>
          </cell>
        </row>
      </sheetData>
      <sheetData sheetId="537">
        <row r="1">
          <cell r="B1" t="str">
            <v>220 kV SUB-STATION</v>
          </cell>
        </row>
      </sheetData>
      <sheetData sheetId="538">
        <row r="1">
          <cell r="B1" t="str">
            <v>220 kV SUB-STATION</v>
          </cell>
        </row>
      </sheetData>
      <sheetData sheetId="539">
        <row r="1">
          <cell r="B1" t="str">
            <v>220 kV SUB-STATION</v>
          </cell>
        </row>
      </sheetData>
      <sheetData sheetId="540">
        <row r="1">
          <cell r="B1" t="str">
            <v>220 kV SUB-STATION</v>
          </cell>
        </row>
      </sheetData>
      <sheetData sheetId="541">
        <row r="1">
          <cell r="B1" t="str">
            <v>220 kV SUB-STATION</v>
          </cell>
        </row>
      </sheetData>
      <sheetData sheetId="542">
        <row r="1">
          <cell r="B1" t="str">
            <v>220 kV SUB-STATION</v>
          </cell>
        </row>
      </sheetData>
      <sheetData sheetId="543">
        <row r="1">
          <cell r="B1" t="str">
            <v>220 kV SUB-STATION</v>
          </cell>
        </row>
      </sheetData>
      <sheetData sheetId="544">
        <row r="1">
          <cell r="B1" t="str">
            <v>220 kV SUB-STATION</v>
          </cell>
        </row>
      </sheetData>
      <sheetData sheetId="545">
        <row r="1">
          <cell r="B1" t="str">
            <v>220 kV SUB-STATION</v>
          </cell>
        </row>
      </sheetData>
      <sheetData sheetId="546">
        <row r="1">
          <cell r="B1" t="str">
            <v>220 kV SUB-STATION</v>
          </cell>
        </row>
      </sheetData>
      <sheetData sheetId="547">
        <row r="1">
          <cell r="B1" t="str">
            <v>220 kV SUB-STATION</v>
          </cell>
        </row>
      </sheetData>
      <sheetData sheetId="548">
        <row r="1">
          <cell r="B1" t="str">
            <v>220 kV SUB-STATION</v>
          </cell>
        </row>
      </sheetData>
      <sheetData sheetId="549">
        <row r="1">
          <cell r="B1" t="str">
            <v>220 kV SUB-STATION</v>
          </cell>
        </row>
      </sheetData>
      <sheetData sheetId="550">
        <row r="1">
          <cell r="B1" t="str">
            <v>220 kV SUB-STATION</v>
          </cell>
        </row>
      </sheetData>
      <sheetData sheetId="551">
        <row r="1">
          <cell r="B1" t="str">
            <v>220 kV SUB-STATION</v>
          </cell>
        </row>
      </sheetData>
      <sheetData sheetId="552">
        <row r="1">
          <cell r="B1" t="str">
            <v>220 kV SUB-STATION</v>
          </cell>
        </row>
      </sheetData>
      <sheetData sheetId="553">
        <row r="1">
          <cell r="B1" t="str">
            <v>220 kV SUB-STATION</v>
          </cell>
        </row>
      </sheetData>
      <sheetData sheetId="554">
        <row r="1">
          <cell r="B1" t="str">
            <v>220 kV SUB-STATION</v>
          </cell>
        </row>
      </sheetData>
      <sheetData sheetId="555">
        <row r="1">
          <cell r="B1" t="str">
            <v>220 kV SUB-STATION</v>
          </cell>
        </row>
      </sheetData>
      <sheetData sheetId="556">
        <row r="1">
          <cell r="B1" t="str">
            <v>220 kV SUB-STATION</v>
          </cell>
        </row>
      </sheetData>
      <sheetData sheetId="557">
        <row r="1">
          <cell r="B1" t="str">
            <v>220 kV SUB-STATION</v>
          </cell>
        </row>
      </sheetData>
      <sheetData sheetId="558">
        <row r="1">
          <cell r="B1" t="str">
            <v>220 kV SUB-STATION</v>
          </cell>
        </row>
      </sheetData>
      <sheetData sheetId="559">
        <row r="1">
          <cell r="B1" t="str">
            <v>220 kV SUB-STATION</v>
          </cell>
        </row>
      </sheetData>
      <sheetData sheetId="560">
        <row r="1">
          <cell r="B1" t="str">
            <v>220 kV SUB-STATION</v>
          </cell>
        </row>
      </sheetData>
      <sheetData sheetId="561">
        <row r="1">
          <cell r="B1" t="str">
            <v>220 kV SUB-STATION</v>
          </cell>
        </row>
      </sheetData>
      <sheetData sheetId="562">
        <row r="1">
          <cell r="B1" t="str">
            <v>220 kV SUB-STATION</v>
          </cell>
        </row>
      </sheetData>
      <sheetData sheetId="563">
        <row r="1">
          <cell r="B1" t="str">
            <v>220 kV SUB-STATION</v>
          </cell>
        </row>
      </sheetData>
      <sheetData sheetId="564">
        <row r="1">
          <cell r="B1" t="str">
            <v>220 kV SUB-STATION</v>
          </cell>
        </row>
      </sheetData>
      <sheetData sheetId="565">
        <row r="1">
          <cell r="B1" t="str">
            <v>220 kV SUB-STATION</v>
          </cell>
        </row>
      </sheetData>
      <sheetData sheetId="566">
        <row r="1">
          <cell r="B1" t="str">
            <v>220 kV SUB-STATION</v>
          </cell>
        </row>
      </sheetData>
      <sheetData sheetId="567">
        <row r="1">
          <cell r="B1" t="str">
            <v>220 kV SUB-STATION</v>
          </cell>
        </row>
      </sheetData>
      <sheetData sheetId="568">
        <row r="1">
          <cell r="B1" t="str">
            <v>220 kV SUB-STATION</v>
          </cell>
        </row>
      </sheetData>
      <sheetData sheetId="569">
        <row r="1">
          <cell r="B1" t="str">
            <v>220 kV SUB-STATION</v>
          </cell>
        </row>
      </sheetData>
      <sheetData sheetId="570">
        <row r="1">
          <cell r="B1" t="str">
            <v>220 kV SUB-STATION</v>
          </cell>
        </row>
      </sheetData>
      <sheetData sheetId="571">
        <row r="1">
          <cell r="B1" t="str">
            <v>220 kV SUB-STATION</v>
          </cell>
        </row>
      </sheetData>
      <sheetData sheetId="572">
        <row r="1">
          <cell r="B1" t="str">
            <v>220 kV SUB-STATION</v>
          </cell>
        </row>
      </sheetData>
      <sheetData sheetId="573">
        <row r="1">
          <cell r="B1" t="str">
            <v>220 kV SUB-STATION</v>
          </cell>
        </row>
      </sheetData>
      <sheetData sheetId="574">
        <row r="1">
          <cell r="B1" t="str">
            <v>220 kV SUB-STATION</v>
          </cell>
        </row>
      </sheetData>
      <sheetData sheetId="575">
        <row r="1">
          <cell r="B1" t="str">
            <v>220 kV SUB-STATION</v>
          </cell>
        </row>
      </sheetData>
      <sheetData sheetId="576">
        <row r="1">
          <cell r="B1" t="str">
            <v>220 kV SUB-STATION</v>
          </cell>
        </row>
      </sheetData>
      <sheetData sheetId="577">
        <row r="1">
          <cell r="B1" t="str">
            <v>220 kV SUB-STATION</v>
          </cell>
        </row>
      </sheetData>
      <sheetData sheetId="578">
        <row r="1">
          <cell r="B1" t="str">
            <v>220 kV SUB-STATION</v>
          </cell>
        </row>
      </sheetData>
      <sheetData sheetId="579">
        <row r="1">
          <cell r="B1" t="str">
            <v>220 kV SUB-STATION</v>
          </cell>
        </row>
      </sheetData>
      <sheetData sheetId="580">
        <row r="1">
          <cell r="B1" t="str">
            <v>220 kV SUB-STATION</v>
          </cell>
        </row>
      </sheetData>
      <sheetData sheetId="581">
        <row r="1">
          <cell r="B1" t="str">
            <v>220 kV SUB-STATION</v>
          </cell>
        </row>
      </sheetData>
      <sheetData sheetId="582">
        <row r="1">
          <cell r="B1" t="str">
            <v>220 kV SUB-STATION</v>
          </cell>
        </row>
      </sheetData>
      <sheetData sheetId="583">
        <row r="1">
          <cell r="B1" t="str">
            <v>220 kV SUB-STATION</v>
          </cell>
        </row>
      </sheetData>
      <sheetData sheetId="584">
        <row r="1">
          <cell r="B1" t="str">
            <v>220 kV SUB-STATION</v>
          </cell>
        </row>
      </sheetData>
      <sheetData sheetId="585">
        <row r="1">
          <cell r="B1" t="str">
            <v>220 kV SUB-STATION</v>
          </cell>
        </row>
      </sheetData>
      <sheetData sheetId="586">
        <row r="1">
          <cell r="B1" t="str">
            <v>220 kV SUB-STATION</v>
          </cell>
        </row>
      </sheetData>
      <sheetData sheetId="587">
        <row r="1">
          <cell r="B1" t="str">
            <v>220 kV SUB-STATION</v>
          </cell>
        </row>
      </sheetData>
      <sheetData sheetId="588">
        <row r="1">
          <cell r="B1" t="str">
            <v>220 kV SUB-STATION</v>
          </cell>
        </row>
      </sheetData>
      <sheetData sheetId="589">
        <row r="1">
          <cell r="B1" t="str">
            <v>220 kV SUB-STATION</v>
          </cell>
        </row>
      </sheetData>
      <sheetData sheetId="590">
        <row r="1">
          <cell r="B1" t="str">
            <v>220 kV SUB-STATION</v>
          </cell>
        </row>
      </sheetData>
      <sheetData sheetId="591">
        <row r="1">
          <cell r="B1" t="str">
            <v>220 kV SUB-STATION</v>
          </cell>
        </row>
      </sheetData>
      <sheetData sheetId="592">
        <row r="1">
          <cell r="B1" t="str">
            <v>220 kV SUB-STATION</v>
          </cell>
        </row>
      </sheetData>
      <sheetData sheetId="593">
        <row r="1">
          <cell r="B1" t="str">
            <v>220 kV SUB-STATION</v>
          </cell>
        </row>
      </sheetData>
      <sheetData sheetId="594">
        <row r="1">
          <cell r="B1" t="str">
            <v>220 kV SUB-STATION</v>
          </cell>
        </row>
      </sheetData>
      <sheetData sheetId="595">
        <row r="1">
          <cell r="B1" t="str">
            <v>220 kV SUB-STATION</v>
          </cell>
        </row>
      </sheetData>
      <sheetData sheetId="596">
        <row r="1">
          <cell r="B1" t="str">
            <v>220 kV SUB-STATION</v>
          </cell>
        </row>
      </sheetData>
      <sheetData sheetId="597">
        <row r="1">
          <cell r="B1" t="str">
            <v>220 kV SUB-STATION</v>
          </cell>
        </row>
      </sheetData>
      <sheetData sheetId="598">
        <row r="1">
          <cell r="B1" t="str">
            <v>220 kV SUB-STATION</v>
          </cell>
        </row>
      </sheetData>
      <sheetData sheetId="599">
        <row r="1">
          <cell r="B1" t="str">
            <v>220 kV SUB-STATION</v>
          </cell>
        </row>
      </sheetData>
      <sheetData sheetId="600">
        <row r="1">
          <cell r="B1" t="str">
            <v>220 kV SUB-STATION</v>
          </cell>
        </row>
      </sheetData>
      <sheetData sheetId="601">
        <row r="1">
          <cell r="B1" t="str">
            <v>220 kV SUB-STATION</v>
          </cell>
        </row>
      </sheetData>
      <sheetData sheetId="602">
        <row r="1">
          <cell r="B1" t="str">
            <v>220 kV SUB-STATION</v>
          </cell>
        </row>
      </sheetData>
      <sheetData sheetId="603">
        <row r="1">
          <cell r="B1" t="str">
            <v>220 kV SUB-STATION</v>
          </cell>
        </row>
      </sheetData>
      <sheetData sheetId="604">
        <row r="1">
          <cell r="B1" t="str">
            <v>220 kV SUB-STATION</v>
          </cell>
        </row>
      </sheetData>
      <sheetData sheetId="605">
        <row r="1">
          <cell r="B1" t="str">
            <v>220 kV SUB-STATION</v>
          </cell>
        </row>
      </sheetData>
      <sheetData sheetId="606">
        <row r="1">
          <cell r="B1" t="str">
            <v>220 kV SUB-STATION</v>
          </cell>
        </row>
      </sheetData>
      <sheetData sheetId="607">
        <row r="1">
          <cell r="B1" t="str">
            <v>220 kV SUB-STATION</v>
          </cell>
        </row>
      </sheetData>
      <sheetData sheetId="608">
        <row r="1">
          <cell r="B1" t="str">
            <v>220 kV SUB-STATION</v>
          </cell>
        </row>
      </sheetData>
      <sheetData sheetId="609">
        <row r="1">
          <cell r="B1" t="str">
            <v>220 kV SUB-STATION</v>
          </cell>
        </row>
      </sheetData>
      <sheetData sheetId="610">
        <row r="1">
          <cell r="B1" t="str">
            <v>220 kV SUB-STATION</v>
          </cell>
        </row>
      </sheetData>
      <sheetData sheetId="611">
        <row r="1">
          <cell r="B1" t="str">
            <v>220 kV SUB-STATION</v>
          </cell>
        </row>
      </sheetData>
      <sheetData sheetId="612">
        <row r="1">
          <cell r="B1" t="str">
            <v>220 kV SUB-STATION</v>
          </cell>
        </row>
      </sheetData>
      <sheetData sheetId="613">
        <row r="1">
          <cell r="B1" t="str">
            <v>220 kV SUB-STATION</v>
          </cell>
        </row>
      </sheetData>
      <sheetData sheetId="614">
        <row r="1">
          <cell r="B1" t="str">
            <v>220 kV SUB-STATION</v>
          </cell>
        </row>
      </sheetData>
      <sheetData sheetId="615">
        <row r="1">
          <cell r="B1" t="str">
            <v>220 kV SUB-STATION</v>
          </cell>
        </row>
      </sheetData>
      <sheetData sheetId="616">
        <row r="1">
          <cell r="B1" t="str">
            <v>220 kV SUB-STATION</v>
          </cell>
        </row>
      </sheetData>
      <sheetData sheetId="617">
        <row r="1">
          <cell r="B1" t="str">
            <v>220 kV SUB-STATION</v>
          </cell>
        </row>
      </sheetData>
      <sheetData sheetId="618">
        <row r="1">
          <cell r="B1" t="str">
            <v>220 kV SUB-STATION</v>
          </cell>
        </row>
      </sheetData>
      <sheetData sheetId="619">
        <row r="1">
          <cell r="B1" t="str">
            <v>220 kV SUB-STATION</v>
          </cell>
        </row>
      </sheetData>
      <sheetData sheetId="620">
        <row r="1">
          <cell r="B1" t="str">
            <v>220 kV SUB-STATION</v>
          </cell>
        </row>
      </sheetData>
      <sheetData sheetId="621">
        <row r="1">
          <cell r="B1" t="str">
            <v>220 kV SUB-STATION</v>
          </cell>
        </row>
      </sheetData>
      <sheetData sheetId="622">
        <row r="1">
          <cell r="B1" t="str">
            <v>220 kV SUB-STATION</v>
          </cell>
        </row>
      </sheetData>
      <sheetData sheetId="623">
        <row r="1">
          <cell r="B1" t="str">
            <v>220 kV SUB-STATION</v>
          </cell>
        </row>
      </sheetData>
      <sheetData sheetId="624">
        <row r="1">
          <cell r="B1" t="str">
            <v>220 kV SUB-STATION</v>
          </cell>
        </row>
      </sheetData>
      <sheetData sheetId="625">
        <row r="1">
          <cell r="B1" t="str">
            <v>220 kV SUB-STATION</v>
          </cell>
        </row>
      </sheetData>
      <sheetData sheetId="626">
        <row r="1">
          <cell r="B1" t="str">
            <v>220 kV SUB-STATION</v>
          </cell>
        </row>
      </sheetData>
      <sheetData sheetId="627">
        <row r="1">
          <cell r="B1" t="str">
            <v>220 kV SUB-STATION</v>
          </cell>
        </row>
      </sheetData>
      <sheetData sheetId="628">
        <row r="1">
          <cell r="B1" t="str">
            <v>220 kV SUB-STATION</v>
          </cell>
        </row>
      </sheetData>
      <sheetData sheetId="629">
        <row r="1">
          <cell r="B1" t="str">
            <v>220 kV SUB-STATION</v>
          </cell>
        </row>
      </sheetData>
      <sheetData sheetId="630">
        <row r="1">
          <cell r="B1" t="str">
            <v>220 kV SUB-STATION</v>
          </cell>
        </row>
      </sheetData>
      <sheetData sheetId="631">
        <row r="1">
          <cell r="B1" t="str">
            <v>220 kV SUB-STATION</v>
          </cell>
        </row>
      </sheetData>
      <sheetData sheetId="632">
        <row r="1">
          <cell r="B1" t="str">
            <v>220 kV SUB-STATION</v>
          </cell>
        </row>
      </sheetData>
      <sheetData sheetId="633">
        <row r="1">
          <cell r="B1" t="str">
            <v>220 kV SUB-STATION</v>
          </cell>
        </row>
      </sheetData>
      <sheetData sheetId="634">
        <row r="1">
          <cell r="B1" t="str">
            <v>220 kV SUB-STATION</v>
          </cell>
        </row>
      </sheetData>
      <sheetData sheetId="635">
        <row r="1">
          <cell r="B1" t="str">
            <v>220 kV SUB-STATION</v>
          </cell>
        </row>
      </sheetData>
      <sheetData sheetId="636">
        <row r="1">
          <cell r="B1" t="str">
            <v>220 kV SUB-STATION</v>
          </cell>
        </row>
      </sheetData>
      <sheetData sheetId="637">
        <row r="1">
          <cell r="B1" t="str">
            <v>220 kV SUB-STATION</v>
          </cell>
        </row>
      </sheetData>
      <sheetData sheetId="638">
        <row r="1">
          <cell r="B1" t="str">
            <v>220 kV SUB-STATION</v>
          </cell>
        </row>
      </sheetData>
      <sheetData sheetId="639">
        <row r="1">
          <cell r="B1" t="str">
            <v>220 kV SUB-STATION</v>
          </cell>
        </row>
      </sheetData>
      <sheetData sheetId="640">
        <row r="1">
          <cell r="B1" t="str">
            <v>220 kV SUB-STATION</v>
          </cell>
        </row>
      </sheetData>
      <sheetData sheetId="641">
        <row r="1">
          <cell r="B1" t="str">
            <v>220 kV SUB-STATION</v>
          </cell>
        </row>
      </sheetData>
      <sheetData sheetId="642">
        <row r="1">
          <cell r="B1" t="str">
            <v>220 kV SUB-STATION</v>
          </cell>
        </row>
      </sheetData>
      <sheetData sheetId="643">
        <row r="1">
          <cell r="B1" t="str">
            <v>220 kV SUB-STATION</v>
          </cell>
        </row>
      </sheetData>
      <sheetData sheetId="644">
        <row r="1">
          <cell r="B1" t="str">
            <v>220 kV SUB-STATION</v>
          </cell>
        </row>
      </sheetData>
      <sheetData sheetId="645">
        <row r="1">
          <cell r="B1" t="str">
            <v>220 kV SUB-STATION</v>
          </cell>
        </row>
      </sheetData>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ow r="1">
          <cell r="B1" t="str">
            <v>220 kV SUB-STATION</v>
          </cell>
        </row>
      </sheetData>
      <sheetData sheetId="697">
        <row r="1">
          <cell r="B1" t="str">
            <v>220 kV SUB-STATION</v>
          </cell>
        </row>
      </sheetData>
      <sheetData sheetId="698">
        <row r="1">
          <cell r="B1" t="str">
            <v>220 kV SUB-STATION</v>
          </cell>
        </row>
      </sheetData>
      <sheetData sheetId="699">
        <row r="1">
          <cell r="B1" t="str">
            <v>220 kV SUB-STATION</v>
          </cell>
        </row>
      </sheetData>
      <sheetData sheetId="700">
        <row r="1">
          <cell r="B1" t="str">
            <v>220 kV SUB-STATION</v>
          </cell>
        </row>
      </sheetData>
      <sheetData sheetId="701">
        <row r="1">
          <cell r="B1" t="str">
            <v>220 kV SUB-STATION</v>
          </cell>
        </row>
      </sheetData>
      <sheetData sheetId="702">
        <row r="1">
          <cell r="B1" t="str">
            <v>220 kV SUB-STATION</v>
          </cell>
        </row>
      </sheetData>
      <sheetData sheetId="703">
        <row r="1">
          <cell r="B1" t="str">
            <v>220 kV SUB-STATION</v>
          </cell>
        </row>
      </sheetData>
      <sheetData sheetId="704">
        <row r="1">
          <cell r="B1" t="str">
            <v>220 kV SUB-STATION</v>
          </cell>
        </row>
      </sheetData>
      <sheetData sheetId="705">
        <row r="1">
          <cell r="B1" t="str">
            <v>220 kV SUB-STATION</v>
          </cell>
        </row>
      </sheetData>
      <sheetData sheetId="706">
        <row r="1">
          <cell r="B1" t="str">
            <v>220 kV SUB-STATION</v>
          </cell>
        </row>
      </sheetData>
      <sheetData sheetId="707">
        <row r="1">
          <cell r="B1" t="str">
            <v>220 kV SUB-STATION</v>
          </cell>
        </row>
      </sheetData>
      <sheetData sheetId="708">
        <row r="1">
          <cell r="B1" t="str">
            <v>220 kV SUB-STATION</v>
          </cell>
        </row>
      </sheetData>
      <sheetData sheetId="709">
        <row r="1">
          <cell r="B1" t="str">
            <v>220 kV SUB-STATION</v>
          </cell>
        </row>
      </sheetData>
      <sheetData sheetId="710">
        <row r="1">
          <cell r="B1" t="str">
            <v>220 kV SUB-STATION</v>
          </cell>
        </row>
      </sheetData>
      <sheetData sheetId="711">
        <row r="1">
          <cell r="B1" t="str">
            <v>220 kV SUB-STATION</v>
          </cell>
        </row>
      </sheetData>
      <sheetData sheetId="712">
        <row r="1">
          <cell r="B1" t="str">
            <v>220 kV SUB-STATION</v>
          </cell>
        </row>
      </sheetData>
      <sheetData sheetId="713">
        <row r="1">
          <cell r="B1" t="str">
            <v>220 kV SUB-STATION</v>
          </cell>
        </row>
      </sheetData>
      <sheetData sheetId="714">
        <row r="1">
          <cell r="B1" t="str">
            <v>220 kV SUB-STATION</v>
          </cell>
        </row>
      </sheetData>
      <sheetData sheetId="715">
        <row r="1">
          <cell r="B1" t="str">
            <v>220 kV SUB-STATION</v>
          </cell>
        </row>
      </sheetData>
      <sheetData sheetId="716">
        <row r="1">
          <cell r="B1" t="str">
            <v>220 kV SUB-STATION</v>
          </cell>
        </row>
      </sheetData>
      <sheetData sheetId="717">
        <row r="1">
          <cell r="B1" t="str">
            <v>220 kV SUB-STATION</v>
          </cell>
        </row>
      </sheetData>
      <sheetData sheetId="718">
        <row r="1">
          <cell r="B1" t="str">
            <v>220 kV SUB-STATION</v>
          </cell>
        </row>
      </sheetData>
      <sheetData sheetId="719">
        <row r="1">
          <cell r="B1" t="str">
            <v>220 kV SUB-STATION</v>
          </cell>
        </row>
      </sheetData>
      <sheetData sheetId="720">
        <row r="1">
          <cell r="B1" t="str">
            <v>220 kV SUB-STATION</v>
          </cell>
        </row>
      </sheetData>
      <sheetData sheetId="721">
        <row r="1">
          <cell r="B1" t="str">
            <v>220 kV SUB-STATION</v>
          </cell>
        </row>
      </sheetData>
      <sheetData sheetId="722">
        <row r="1">
          <cell r="B1" t="str">
            <v>220 kV SUB-STATION</v>
          </cell>
        </row>
      </sheetData>
      <sheetData sheetId="723">
        <row r="1">
          <cell r="B1" t="str">
            <v>220 kV SUB-STATION</v>
          </cell>
        </row>
      </sheetData>
      <sheetData sheetId="724">
        <row r="1">
          <cell r="B1" t="str">
            <v>220 kV SUB-STATION</v>
          </cell>
        </row>
      </sheetData>
      <sheetData sheetId="725">
        <row r="1">
          <cell r="B1" t="str">
            <v>220 kV SUB-STATION</v>
          </cell>
        </row>
      </sheetData>
      <sheetData sheetId="726">
        <row r="1">
          <cell r="B1" t="str">
            <v>220 kV SUB-STATION</v>
          </cell>
        </row>
      </sheetData>
      <sheetData sheetId="727">
        <row r="1">
          <cell r="B1" t="str">
            <v>220 kV SUB-STATION</v>
          </cell>
        </row>
      </sheetData>
      <sheetData sheetId="728">
        <row r="1">
          <cell r="B1" t="str">
            <v>220 kV SUB-STATION</v>
          </cell>
        </row>
      </sheetData>
      <sheetData sheetId="729">
        <row r="1">
          <cell r="B1" t="str">
            <v>220 kV SUB-STATION</v>
          </cell>
        </row>
      </sheetData>
      <sheetData sheetId="730">
        <row r="1">
          <cell r="B1" t="str">
            <v>220 kV SUB-STATION</v>
          </cell>
        </row>
      </sheetData>
      <sheetData sheetId="731">
        <row r="1">
          <cell r="B1" t="str">
            <v>220 kV SUB-STATION</v>
          </cell>
        </row>
      </sheetData>
      <sheetData sheetId="732">
        <row r="1">
          <cell r="B1" t="str">
            <v>220 kV SUB-STATION</v>
          </cell>
        </row>
      </sheetData>
      <sheetData sheetId="733">
        <row r="1">
          <cell r="B1" t="str">
            <v>220 kV SUB-STATION</v>
          </cell>
        </row>
      </sheetData>
      <sheetData sheetId="734">
        <row r="1">
          <cell r="B1" t="str">
            <v>220 kV SUB-STATION</v>
          </cell>
        </row>
      </sheetData>
      <sheetData sheetId="735">
        <row r="1">
          <cell r="B1" t="str">
            <v>220 kV SUB-STATION</v>
          </cell>
        </row>
      </sheetData>
      <sheetData sheetId="736">
        <row r="1">
          <cell r="B1" t="str">
            <v>220 kV SUB-STATION</v>
          </cell>
        </row>
      </sheetData>
      <sheetData sheetId="737">
        <row r="1">
          <cell r="B1" t="str">
            <v>220 kV SUB-STATION</v>
          </cell>
        </row>
      </sheetData>
      <sheetData sheetId="738">
        <row r="1">
          <cell r="B1" t="str">
            <v>220 kV SUB-STATION</v>
          </cell>
        </row>
      </sheetData>
      <sheetData sheetId="739">
        <row r="1">
          <cell r="B1" t="str">
            <v>220 kV SUB-STATION</v>
          </cell>
        </row>
      </sheetData>
      <sheetData sheetId="740">
        <row r="1">
          <cell r="B1" t="str">
            <v>220 kV SUB-STATION</v>
          </cell>
        </row>
      </sheetData>
      <sheetData sheetId="741">
        <row r="1">
          <cell r="B1" t="str">
            <v>220 kV SUB-STATION</v>
          </cell>
        </row>
      </sheetData>
      <sheetData sheetId="742">
        <row r="1">
          <cell r="B1" t="str">
            <v>220 kV SUB-STATION</v>
          </cell>
        </row>
      </sheetData>
      <sheetData sheetId="743">
        <row r="1">
          <cell r="B1" t="str">
            <v>220 kV SUB-STATION</v>
          </cell>
        </row>
      </sheetData>
      <sheetData sheetId="744">
        <row r="1">
          <cell r="B1" t="str">
            <v>220 kV SUB-STATION</v>
          </cell>
        </row>
      </sheetData>
      <sheetData sheetId="745">
        <row r="1">
          <cell r="B1" t="str">
            <v>220 kV SUB-STATION</v>
          </cell>
        </row>
      </sheetData>
      <sheetData sheetId="746">
        <row r="1">
          <cell r="B1" t="str">
            <v>220 kV SUB-STATION</v>
          </cell>
        </row>
      </sheetData>
      <sheetData sheetId="747">
        <row r="1">
          <cell r="B1" t="str">
            <v>220 kV SUB-STATION</v>
          </cell>
        </row>
      </sheetData>
      <sheetData sheetId="748">
        <row r="1">
          <cell r="B1" t="str">
            <v>220 kV SUB-STATION</v>
          </cell>
        </row>
      </sheetData>
      <sheetData sheetId="749">
        <row r="1">
          <cell r="B1" t="str">
            <v>220 kV SUB-STATION</v>
          </cell>
        </row>
      </sheetData>
      <sheetData sheetId="750">
        <row r="1">
          <cell r="B1" t="str">
            <v>220 kV SUB-STATION</v>
          </cell>
        </row>
      </sheetData>
      <sheetData sheetId="751">
        <row r="1">
          <cell r="B1" t="str">
            <v>220 kV SUB-STATION</v>
          </cell>
        </row>
      </sheetData>
      <sheetData sheetId="752">
        <row r="1">
          <cell r="B1" t="str">
            <v>220 kV SUB-STATION</v>
          </cell>
        </row>
      </sheetData>
      <sheetData sheetId="753">
        <row r="1">
          <cell r="B1" t="str">
            <v>220 kV SUB-STATION</v>
          </cell>
        </row>
      </sheetData>
      <sheetData sheetId="754">
        <row r="1">
          <cell r="B1" t="str">
            <v>220 kV SUB-STATION</v>
          </cell>
        </row>
      </sheetData>
      <sheetData sheetId="755">
        <row r="1">
          <cell r="B1" t="str">
            <v>220 kV SUB-STATION</v>
          </cell>
        </row>
      </sheetData>
      <sheetData sheetId="756">
        <row r="1">
          <cell r="B1" t="str">
            <v>220 kV SUB-STATION</v>
          </cell>
        </row>
      </sheetData>
      <sheetData sheetId="757">
        <row r="1">
          <cell r="B1" t="str">
            <v>220 kV SUB-STATION</v>
          </cell>
        </row>
      </sheetData>
      <sheetData sheetId="758">
        <row r="1">
          <cell r="B1" t="str">
            <v>220 kV SUB-STATION</v>
          </cell>
        </row>
      </sheetData>
      <sheetData sheetId="759">
        <row r="1">
          <cell r="B1" t="str">
            <v>220 kV SUB-STATION</v>
          </cell>
        </row>
      </sheetData>
      <sheetData sheetId="760">
        <row r="1">
          <cell r="B1" t="str">
            <v>220 kV SUB-STATION</v>
          </cell>
        </row>
      </sheetData>
      <sheetData sheetId="761">
        <row r="1">
          <cell r="B1" t="str">
            <v>220 kV SUB-STATION</v>
          </cell>
        </row>
      </sheetData>
      <sheetData sheetId="762">
        <row r="1">
          <cell r="B1" t="str">
            <v>220 kV SUB-STATION</v>
          </cell>
        </row>
      </sheetData>
      <sheetData sheetId="763">
        <row r="1">
          <cell r="B1" t="str">
            <v>220 kV SUB-STATION</v>
          </cell>
        </row>
      </sheetData>
      <sheetData sheetId="764"/>
      <sheetData sheetId="765"/>
      <sheetData sheetId="766"/>
      <sheetData sheetId="767"/>
      <sheetData sheetId="768"/>
      <sheetData sheetId="769"/>
      <sheetData sheetId="770"/>
      <sheetData sheetId="771"/>
      <sheetData sheetId="772"/>
      <sheetData sheetId="773"/>
      <sheetData sheetId="774"/>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sheetData sheetId="861"/>
      <sheetData sheetId="862"/>
      <sheetData sheetId="863"/>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sheetData sheetId="942"/>
      <sheetData sheetId="943"/>
      <sheetData sheetId="944"/>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sheetData sheetId="990"/>
      <sheetData sheetId="991"/>
      <sheetData sheetId="992"/>
      <sheetData sheetId="993"/>
      <sheetData sheetId="994"/>
      <sheetData sheetId="995"/>
      <sheetData sheetId="996"/>
      <sheetData sheetId="997"/>
      <sheetData sheetId="998" refreshError="1"/>
      <sheetData sheetId="999" refreshError="1"/>
      <sheetData sheetId="1000" refreshError="1"/>
      <sheetData sheetId="1001" refreshError="1"/>
      <sheetData sheetId="1002" refreshError="1"/>
      <sheetData sheetId="1003"/>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ow r="1">
          <cell r="B1" t="str">
            <v>220 kV SUB-STATION</v>
          </cell>
        </row>
      </sheetData>
      <sheetData sheetId="1029">
        <row r="1">
          <cell r="B1" t="str">
            <v>220 kV SUB-STATION</v>
          </cell>
        </row>
      </sheetData>
      <sheetData sheetId="1030"/>
      <sheetData sheetId="1031">
        <row r="1">
          <cell r="B1" t="str">
            <v>220 kV SUB-STATION</v>
          </cell>
        </row>
      </sheetData>
      <sheetData sheetId="1032">
        <row r="1">
          <cell r="B1" t="str">
            <v>220 kV SUB-STATION</v>
          </cell>
        </row>
      </sheetData>
      <sheetData sheetId="1033">
        <row r="1">
          <cell r="B1" t="str">
            <v>220 kV SUB-STATION</v>
          </cell>
        </row>
      </sheetData>
      <sheetData sheetId="1034">
        <row r="1">
          <cell r="B1" t="str">
            <v>220 kV SUB-STATION</v>
          </cell>
        </row>
      </sheetData>
      <sheetData sheetId="1035">
        <row r="1">
          <cell r="B1" t="str">
            <v>220 kV SUB-STATION</v>
          </cell>
        </row>
      </sheetData>
      <sheetData sheetId="1036">
        <row r="1">
          <cell r="B1" t="str">
            <v>220 kV SUB-STATION</v>
          </cell>
        </row>
      </sheetData>
      <sheetData sheetId="1037">
        <row r="1">
          <cell r="B1" t="str">
            <v>220 kV SUB-STATION</v>
          </cell>
        </row>
      </sheetData>
      <sheetData sheetId="1038">
        <row r="1">
          <cell r="B1" t="str">
            <v>220 kV SUB-STATION</v>
          </cell>
        </row>
      </sheetData>
      <sheetData sheetId="1039">
        <row r="1">
          <cell r="B1" t="str">
            <v>220 kV SUB-STATION</v>
          </cell>
        </row>
      </sheetData>
      <sheetData sheetId="1040">
        <row r="1">
          <cell r="B1" t="str">
            <v>220 kV SUB-STATION</v>
          </cell>
        </row>
      </sheetData>
      <sheetData sheetId="1041">
        <row r="1">
          <cell r="B1" t="str">
            <v>220 kV SUB-STATION</v>
          </cell>
        </row>
      </sheetData>
      <sheetData sheetId="1042">
        <row r="1">
          <cell r="B1" t="str">
            <v>220 kV SUB-STATION</v>
          </cell>
        </row>
      </sheetData>
      <sheetData sheetId="1043">
        <row r="1">
          <cell r="B1" t="str">
            <v>220 kV SUB-STATION</v>
          </cell>
        </row>
      </sheetData>
      <sheetData sheetId="1044">
        <row r="1">
          <cell r="B1" t="str">
            <v>220 kV SUB-STATION</v>
          </cell>
        </row>
      </sheetData>
      <sheetData sheetId="1045">
        <row r="1">
          <cell r="B1" t="str">
            <v>220 kV SUB-STATION</v>
          </cell>
        </row>
      </sheetData>
      <sheetData sheetId="1046">
        <row r="1">
          <cell r="B1" t="str">
            <v>220 kV SUB-STATION</v>
          </cell>
        </row>
      </sheetData>
      <sheetData sheetId="1047">
        <row r="1">
          <cell r="B1" t="str">
            <v>220 kV SUB-STATION</v>
          </cell>
        </row>
      </sheetData>
      <sheetData sheetId="1048">
        <row r="1">
          <cell r="B1" t="str">
            <v>220 kV SUB-STATION</v>
          </cell>
        </row>
      </sheetData>
      <sheetData sheetId="1049">
        <row r="1">
          <cell r="B1" t="str">
            <v>220 kV SUB-STATION</v>
          </cell>
        </row>
      </sheetData>
      <sheetData sheetId="1050">
        <row r="1">
          <cell r="B1" t="str">
            <v>220 kV SUB-STATION</v>
          </cell>
        </row>
      </sheetData>
      <sheetData sheetId="1051">
        <row r="1">
          <cell r="B1" t="str">
            <v>220 kV SUB-STATION</v>
          </cell>
        </row>
      </sheetData>
      <sheetData sheetId="1052">
        <row r="1">
          <cell r="B1" t="str">
            <v>220 kV SUB-STATION</v>
          </cell>
        </row>
      </sheetData>
      <sheetData sheetId="1053">
        <row r="1">
          <cell r="B1" t="str">
            <v>220 kV SUB-STATION</v>
          </cell>
        </row>
      </sheetData>
      <sheetData sheetId="1054">
        <row r="1">
          <cell r="B1" t="str">
            <v>220 kV SUB-STATION</v>
          </cell>
        </row>
      </sheetData>
      <sheetData sheetId="1055">
        <row r="1">
          <cell r="B1" t="str">
            <v>220 kV SUB-STATION</v>
          </cell>
        </row>
      </sheetData>
      <sheetData sheetId="1056">
        <row r="1">
          <cell r="B1" t="str">
            <v>220 kV SUB-STATION</v>
          </cell>
        </row>
      </sheetData>
      <sheetData sheetId="1057">
        <row r="1">
          <cell r="B1" t="str">
            <v>220 kV SUB-STATION</v>
          </cell>
        </row>
      </sheetData>
      <sheetData sheetId="1058">
        <row r="1">
          <cell r="B1" t="str">
            <v>220 kV SUB-STATION</v>
          </cell>
        </row>
      </sheetData>
      <sheetData sheetId="1059">
        <row r="1">
          <cell r="B1" t="str">
            <v>220 kV SUB-STATION</v>
          </cell>
        </row>
      </sheetData>
      <sheetData sheetId="1060">
        <row r="1">
          <cell r="B1" t="str">
            <v>220 kV SUB-STATION</v>
          </cell>
        </row>
      </sheetData>
      <sheetData sheetId="1061">
        <row r="1">
          <cell r="B1" t="str">
            <v>220 kV SUB-STATION</v>
          </cell>
        </row>
      </sheetData>
      <sheetData sheetId="1062">
        <row r="1">
          <cell r="B1" t="str">
            <v>220 kV SUB-STATION</v>
          </cell>
        </row>
      </sheetData>
      <sheetData sheetId="1063">
        <row r="1">
          <cell r="B1" t="str">
            <v>220 kV SUB-STATION</v>
          </cell>
        </row>
      </sheetData>
      <sheetData sheetId="1064">
        <row r="1">
          <cell r="B1" t="str">
            <v>220 kV SUB-STATION</v>
          </cell>
        </row>
      </sheetData>
      <sheetData sheetId="1065">
        <row r="1">
          <cell r="B1" t="str">
            <v>220 kV SUB-STATION</v>
          </cell>
        </row>
      </sheetData>
      <sheetData sheetId="1066">
        <row r="1">
          <cell r="B1" t="str">
            <v>220 kV SUB-STATION</v>
          </cell>
        </row>
      </sheetData>
      <sheetData sheetId="1067">
        <row r="1">
          <cell r="B1" t="str">
            <v>220 kV SUB-STATION</v>
          </cell>
        </row>
      </sheetData>
      <sheetData sheetId="1068">
        <row r="1">
          <cell r="B1" t="str">
            <v>220 kV SUB-STATION</v>
          </cell>
        </row>
      </sheetData>
      <sheetData sheetId="1069">
        <row r="1">
          <cell r="B1" t="str">
            <v>220 kV SUB-STATION</v>
          </cell>
        </row>
      </sheetData>
      <sheetData sheetId="1070">
        <row r="1">
          <cell r="B1" t="str">
            <v>220 kV SUB-STATION</v>
          </cell>
        </row>
      </sheetData>
      <sheetData sheetId="1071">
        <row r="1">
          <cell r="B1" t="str">
            <v>220 kV SUB-STATION</v>
          </cell>
        </row>
      </sheetData>
      <sheetData sheetId="1072">
        <row r="1">
          <cell r="B1" t="str">
            <v>220 kV SUB-STATION</v>
          </cell>
        </row>
      </sheetData>
      <sheetData sheetId="1073">
        <row r="1">
          <cell r="B1" t="str">
            <v>220 kV SUB-STATION</v>
          </cell>
        </row>
      </sheetData>
      <sheetData sheetId="1074">
        <row r="1">
          <cell r="B1" t="str">
            <v>220 kV SUB-STATION</v>
          </cell>
        </row>
      </sheetData>
      <sheetData sheetId="1075">
        <row r="1">
          <cell r="B1" t="str">
            <v>220 kV SUB-STATION</v>
          </cell>
        </row>
      </sheetData>
      <sheetData sheetId="1076">
        <row r="1">
          <cell r="B1" t="str">
            <v>220 kV SUB-STATION</v>
          </cell>
        </row>
      </sheetData>
      <sheetData sheetId="1077">
        <row r="1">
          <cell r="B1" t="str">
            <v>220 kV SUB-STATION</v>
          </cell>
        </row>
      </sheetData>
      <sheetData sheetId="1078">
        <row r="1">
          <cell r="B1" t="str">
            <v>220 kV SUB-STATION</v>
          </cell>
        </row>
      </sheetData>
      <sheetData sheetId="1079">
        <row r="1">
          <cell r="B1" t="str">
            <v>220 kV SUB-STATION</v>
          </cell>
        </row>
      </sheetData>
      <sheetData sheetId="1080">
        <row r="1">
          <cell r="B1" t="str">
            <v>220 kV SUB-STATION</v>
          </cell>
        </row>
      </sheetData>
      <sheetData sheetId="1081">
        <row r="1">
          <cell r="B1" t="str">
            <v>220 kV SUB-STATION</v>
          </cell>
        </row>
      </sheetData>
      <sheetData sheetId="1082">
        <row r="1">
          <cell r="B1" t="str">
            <v>220 kV SUB-STATION</v>
          </cell>
        </row>
      </sheetData>
      <sheetData sheetId="1083">
        <row r="1">
          <cell r="B1" t="str">
            <v>220 kV SUB-STATION</v>
          </cell>
        </row>
      </sheetData>
      <sheetData sheetId="1084">
        <row r="1">
          <cell r="B1" t="str">
            <v>220 kV SUB-STATION</v>
          </cell>
        </row>
      </sheetData>
      <sheetData sheetId="1085">
        <row r="1">
          <cell r="B1" t="str">
            <v>220 kV SUB-STATION</v>
          </cell>
        </row>
      </sheetData>
      <sheetData sheetId="1086">
        <row r="1">
          <cell r="B1" t="str">
            <v>220 kV SUB-STATION</v>
          </cell>
        </row>
      </sheetData>
      <sheetData sheetId="1087">
        <row r="1">
          <cell r="B1" t="str">
            <v>220 kV SUB-STATION</v>
          </cell>
        </row>
      </sheetData>
      <sheetData sheetId="1088">
        <row r="1">
          <cell r="B1" t="str">
            <v>220 kV SUB-STATION</v>
          </cell>
        </row>
      </sheetData>
      <sheetData sheetId="1089">
        <row r="1">
          <cell r="B1" t="str">
            <v>220 kV SUB-STATION</v>
          </cell>
        </row>
      </sheetData>
      <sheetData sheetId="1090">
        <row r="1">
          <cell r="B1" t="str">
            <v>220 kV SUB-STATION</v>
          </cell>
        </row>
      </sheetData>
      <sheetData sheetId="1091">
        <row r="1">
          <cell r="B1" t="str">
            <v>220 kV SUB-STATION</v>
          </cell>
        </row>
      </sheetData>
      <sheetData sheetId="1092">
        <row r="1">
          <cell r="B1" t="str">
            <v>220 kV SUB-STATION</v>
          </cell>
        </row>
      </sheetData>
      <sheetData sheetId="1093">
        <row r="1">
          <cell r="B1" t="str">
            <v>220 kV SUB-STATION</v>
          </cell>
        </row>
      </sheetData>
      <sheetData sheetId="1094"/>
      <sheetData sheetId="1095">
        <row r="1">
          <cell r="B1" t="str">
            <v>220 kV SUB-STATION</v>
          </cell>
        </row>
      </sheetData>
      <sheetData sheetId="1096">
        <row r="1">
          <cell r="B1" t="str">
            <v>220 kV SUB-STATION</v>
          </cell>
        </row>
      </sheetData>
      <sheetData sheetId="1097">
        <row r="1">
          <cell r="B1" t="str">
            <v>220 kV SUB-STATION</v>
          </cell>
        </row>
      </sheetData>
      <sheetData sheetId="1098">
        <row r="1">
          <cell r="B1" t="str">
            <v>220 kV SUB-STATION</v>
          </cell>
        </row>
      </sheetData>
      <sheetData sheetId="1099">
        <row r="1">
          <cell r="B1" t="str">
            <v>220 kV SUB-STATION</v>
          </cell>
        </row>
      </sheetData>
      <sheetData sheetId="1100">
        <row r="1">
          <cell r="B1" t="str">
            <v>220 kV SUB-STATION</v>
          </cell>
        </row>
      </sheetData>
      <sheetData sheetId="1101">
        <row r="1">
          <cell r="B1" t="str">
            <v>220 kV SUB-STATION</v>
          </cell>
        </row>
      </sheetData>
      <sheetData sheetId="1102">
        <row r="1">
          <cell r="B1" t="str">
            <v>220 kV SUB-STATION</v>
          </cell>
        </row>
      </sheetData>
      <sheetData sheetId="1103">
        <row r="1">
          <cell r="B1" t="str">
            <v>220 kV SUB-STATION</v>
          </cell>
        </row>
      </sheetData>
      <sheetData sheetId="1104">
        <row r="1">
          <cell r="B1" t="str">
            <v>220 kV SUB-STATION</v>
          </cell>
        </row>
      </sheetData>
      <sheetData sheetId="1105">
        <row r="1">
          <cell r="B1" t="str">
            <v>220 kV SUB-STATION</v>
          </cell>
        </row>
      </sheetData>
      <sheetData sheetId="1106">
        <row r="1">
          <cell r="B1" t="str">
            <v>220 kV SUB-STATION</v>
          </cell>
        </row>
      </sheetData>
      <sheetData sheetId="1107">
        <row r="1">
          <cell r="B1" t="str">
            <v>220 kV SUB-STATION</v>
          </cell>
        </row>
      </sheetData>
      <sheetData sheetId="1108">
        <row r="1">
          <cell r="B1" t="str">
            <v>220 kV SUB-STATION</v>
          </cell>
        </row>
      </sheetData>
      <sheetData sheetId="1109">
        <row r="1">
          <cell r="B1" t="str">
            <v>220 kV SUB-STATION</v>
          </cell>
        </row>
      </sheetData>
      <sheetData sheetId="1110">
        <row r="1">
          <cell r="B1" t="str">
            <v>220 kV SUB-STATION</v>
          </cell>
        </row>
      </sheetData>
      <sheetData sheetId="1111">
        <row r="1">
          <cell r="B1" t="str">
            <v>220 kV SUB-STATION</v>
          </cell>
        </row>
      </sheetData>
      <sheetData sheetId="1112">
        <row r="1">
          <cell r="B1" t="str">
            <v>220 kV SUB-STATION</v>
          </cell>
        </row>
      </sheetData>
      <sheetData sheetId="1113">
        <row r="1">
          <cell r="B1" t="str">
            <v>220 kV SUB-STATION</v>
          </cell>
        </row>
      </sheetData>
      <sheetData sheetId="1114">
        <row r="1">
          <cell r="B1" t="str">
            <v>220 kV SUB-STATION</v>
          </cell>
        </row>
      </sheetData>
      <sheetData sheetId="1115">
        <row r="1">
          <cell r="B1" t="str">
            <v>220 kV SUB-STATION</v>
          </cell>
        </row>
      </sheetData>
      <sheetData sheetId="1116">
        <row r="1">
          <cell r="B1" t="str">
            <v>220 kV SUB-STATION</v>
          </cell>
        </row>
      </sheetData>
      <sheetData sheetId="1117">
        <row r="1">
          <cell r="B1" t="str">
            <v>220 kV SUB-STATION</v>
          </cell>
        </row>
      </sheetData>
      <sheetData sheetId="1118">
        <row r="1">
          <cell r="B1" t="str">
            <v>220 kV SUB-STATION</v>
          </cell>
        </row>
      </sheetData>
      <sheetData sheetId="1119">
        <row r="1">
          <cell r="B1" t="str">
            <v>220 kV SUB-STATION</v>
          </cell>
        </row>
      </sheetData>
      <sheetData sheetId="1120">
        <row r="1">
          <cell r="B1" t="str">
            <v>220 kV SUB-STATION</v>
          </cell>
        </row>
      </sheetData>
      <sheetData sheetId="1121">
        <row r="1">
          <cell r="B1" t="str">
            <v>220 kV SUB-STATION</v>
          </cell>
        </row>
      </sheetData>
      <sheetData sheetId="1122">
        <row r="1">
          <cell r="B1" t="str">
            <v>220 kV SUB-STATION</v>
          </cell>
        </row>
      </sheetData>
      <sheetData sheetId="1123">
        <row r="1">
          <cell r="B1" t="str">
            <v>220 kV SUB-STATION</v>
          </cell>
        </row>
      </sheetData>
      <sheetData sheetId="1124">
        <row r="1">
          <cell r="B1" t="str">
            <v>220 kV SUB-STATION</v>
          </cell>
        </row>
      </sheetData>
      <sheetData sheetId="1125">
        <row r="1">
          <cell r="B1" t="str">
            <v>220 kV SUB-STATION</v>
          </cell>
        </row>
      </sheetData>
      <sheetData sheetId="1126">
        <row r="1">
          <cell r="B1" t="str">
            <v>220 kV SUB-STATION</v>
          </cell>
        </row>
      </sheetData>
      <sheetData sheetId="1127">
        <row r="1">
          <cell r="B1" t="str">
            <v>220 kV SUB-STATION</v>
          </cell>
        </row>
      </sheetData>
      <sheetData sheetId="1128">
        <row r="1">
          <cell r="B1" t="str">
            <v>220 kV SUB-STATION</v>
          </cell>
        </row>
      </sheetData>
      <sheetData sheetId="1129">
        <row r="1">
          <cell r="B1" t="str">
            <v>220 kV SUB-STATION</v>
          </cell>
        </row>
      </sheetData>
      <sheetData sheetId="1130">
        <row r="1">
          <cell r="B1" t="str">
            <v>220 kV SUB-STATION</v>
          </cell>
        </row>
      </sheetData>
      <sheetData sheetId="1131">
        <row r="1">
          <cell r="B1" t="str">
            <v>220 kV SUB-STATION</v>
          </cell>
        </row>
      </sheetData>
      <sheetData sheetId="1132">
        <row r="1">
          <cell r="B1" t="str">
            <v>220 kV SUB-STATION</v>
          </cell>
        </row>
      </sheetData>
      <sheetData sheetId="1133">
        <row r="1">
          <cell r="B1" t="str">
            <v>220 kV SUB-STATION</v>
          </cell>
        </row>
      </sheetData>
      <sheetData sheetId="1134">
        <row r="1">
          <cell r="B1" t="str">
            <v>220 kV SUB-STATION</v>
          </cell>
        </row>
      </sheetData>
      <sheetData sheetId="1135">
        <row r="1">
          <cell r="B1" t="str">
            <v>220 kV SUB-STATION</v>
          </cell>
        </row>
      </sheetData>
      <sheetData sheetId="1136">
        <row r="1">
          <cell r="B1" t="str">
            <v>220 kV SUB-STATION</v>
          </cell>
        </row>
      </sheetData>
      <sheetData sheetId="1137">
        <row r="1">
          <cell r="B1" t="str">
            <v>220 kV SUB-STATION</v>
          </cell>
        </row>
      </sheetData>
      <sheetData sheetId="1138">
        <row r="1">
          <cell r="B1" t="str">
            <v>220 kV SUB-STATION</v>
          </cell>
        </row>
      </sheetData>
      <sheetData sheetId="1139">
        <row r="1">
          <cell r="B1" t="str">
            <v>220 kV SUB-STATION</v>
          </cell>
        </row>
      </sheetData>
      <sheetData sheetId="1140">
        <row r="1">
          <cell r="B1" t="str">
            <v>220 kV SUB-STATION</v>
          </cell>
        </row>
      </sheetData>
      <sheetData sheetId="1141">
        <row r="1">
          <cell r="B1" t="str">
            <v>220 kV SUB-STATION</v>
          </cell>
        </row>
      </sheetData>
      <sheetData sheetId="1142"/>
      <sheetData sheetId="1143"/>
      <sheetData sheetId="1144"/>
      <sheetData sheetId="1145">
        <row r="1">
          <cell r="B1" t="str">
            <v>220 kV SUB-STATION</v>
          </cell>
        </row>
      </sheetData>
      <sheetData sheetId="1146">
        <row r="1">
          <cell r="B1" t="str">
            <v>220 kV SUB-STATION</v>
          </cell>
        </row>
      </sheetData>
      <sheetData sheetId="1147"/>
      <sheetData sheetId="1148">
        <row r="1">
          <cell r="B1" t="str">
            <v>220 kV SUB-STATION</v>
          </cell>
        </row>
      </sheetData>
      <sheetData sheetId="1149">
        <row r="1">
          <cell r="B1" t="str">
            <v>220 kV SUB-STATION</v>
          </cell>
        </row>
      </sheetData>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row r="1">
          <cell r="B1" t="str">
            <v>220 kV SUB-STATION</v>
          </cell>
        </row>
      </sheetData>
      <sheetData sheetId="1186">
        <row r="1">
          <cell r="B1" t="str">
            <v>220 kV SUB-STATION</v>
          </cell>
        </row>
      </sheetData>
      <sheetData sheetId="1187">
        <row r="1">
          <cell r="B1" t="str">
            <v>220 kV SUB-STATION</v>
          </cell>
        </row>
      </sheetData>
      <sheetData sheetId="1188">
        <row r="1">
          <cell r="B1" t="str">
            <v>220 kV SUB-STATION</v>
          </cell>
        </row>
      </sheetData>
      <sheetData sheetId="1189"/>
      <sheetData sheetId="1190"/>
      <sheetData sheetId="1191">
        <row r="1">
          <cell r="B1" t="str">
            <v>220 kV SUB-STATION</v>
          </cell>
        </row>
      </sheetData>
      <sheetData sheetId="1192">
        <row r="1">
          <cell r="B1" t="str">
            <v>220 kV SUB-STATION</v>
          </cell>
        </row>
      </sheetData>
      <sheetData sheetId="1193"/>
      <sheetData sheetId="1194"/>
      <sheetData sheetId="1195">
        <row r="1">
          <cell r="B1" t="str">
            <v>220 kV SUB-STATION</v>
          </cell>
        </row>
      </sheetData>
      <sheetData sheetId="1196">
        <row r="1">
          <cell r="B1" t="str">
            <v>220 kV SUB-STATION</v>
          </cell>
        </row>
      </sheetData>
      <sheetData sheetId="1197">
        <row r="1">
          <cell r="B1" t="str">
            <v>220 kV SUB-STATION</v>
          </cell>
        </row>
      </sheetData>
      <sheetData sheetId="1198">
        <row r="1">
          <cell r="B1" t="str">
            <v>220 kV SUB-STATION</v>
          </cell>
        </row>
      </sheetData>
      <sheetData sheetId="1199"/>
      <sheetData sheetId="1200"/>
      <sheetData sheetId="1201">
        <row r="1">
          <cell r="B1" t="str">
            <v>220 kV SUB-STATION</v>
          </cell>
        </row>
      </sheetData>
      <sheetData sheetId="1202">
        <row r="1">
          <cell r="B1" t="str">
            <v>220 kV SUB-STATION</v>
          </cell>
        </row>
      </sheetData>
      <sheetData sheetId="1203">
        <row r="1">
          <cell r="B1" t="str">
            <v>220 kV SUB-STATION</v>
          </cell>
        </row>
      </sheetData>
      <sheetData sheetId="1204">
        <row r="1">
          <cell r="B1" t="str">
            <v>220 kV SUB-STATION</v>
          </cell>
        </row>
      </sheetData>
      <sheetData sheetId="1205">
        <row r="1">
          <cell r="B1" t="str">
            <v>220 kV SUB-STATION</v>
          </cell>
        </row>
      </sheetData>
      <sheetData sheetId="1206">
        <row r="1">
          <cell r="B1" t="str">
            <v>220 kV SUB-STATION</v>
          </cell>
        </row>
      </sheetData>
      <sheetData sheetId="1207">
        <row r="1">
          <cell r="B1" t="str">
            <v>220 kV SUB-STATION</v>
          </cell>
        </row>
      </sheetData>
      <sheetData sheetId="1208">
        <row r="1">
          <cell r="B1" t="str">
            <v>220 kV SUB-STATION</v>
          </cell>
        </row>
      </sheetData>
      <sheetData sheetId="1209">
        <row r="1">
          <cell r="B1" t="str">
            <v>220 kV SUB-STATION</v>
          </cell>
        </row>
      </sheetData>
      <sheetData sheetId="1210">
        <row r="1">
          <cell r="B1" t="str">
            <v>220 kV SUB-STATION</v>
          </cell>
        </row>
      </sheetData>
      <sheetData sheetId="1211">
        <row r="1">
          <cell r="B1" t="str">
            <v>220 kV SUB-STATION</v>
          </cell>
        </row>
      </sheetData>
      <sheetData sheetId="1212"/>
      <sheetData sheetId="1213">
        <row r="1">
          <cell r="B1" t="str">
            <v>220 kV SUB-STATION</v>
          </cell>
        </row>
      </sheetData>
      <sheetData sheetId="1214">
        <row r="1">
          <cell r="B1" t="str">
            <v>220 kV SUB-STATION</v>
          </cell>
        </row>
      </sheetData>
      <sheetData sheetId="1215">
        <row r="1">
          <cell r="B1" t="str">
            <v>220 kV SUB-STATION</v>
          </cell>
        </row>
      </sheetData>
      <sheetData sheetId="1216">
        <row r="1">
          <cell r="B1" t="str">
            <v>220 kV SUB-STATION</v>
          </cell>
        </row>
      </sheetData>
      <sheetData sheetId="1217">
        <row r="1">
          <cell r="B1" t="str">
            <v>220 kV SUB-STATION</v>
          </cell>
        </row>
      </sheetData>
      <sheetData sheetId="1218">
        <row r="1">
          <cell r="B1" t="str">
            <v>220 kV SUB-STATION</v>
          </cell>
        </row>
      </sheetData>
      <sheetData sheetId="1219">
        <row r="1">
          <cell r="B1" t="str">
            <v>220 kV SUB-STATION</v>
          </cell>
        </row>
      </sheetData>
      <sheetData sheetId="1220">
        <row r="1">
          <cell r="B1" t="str">
            <v>220 kV SUB-STATION</v>
          </cell>
        </row>
      </sheetData>
      <sheetData sheetId="1221">
        <row r="1">
          <cell r="B1" t="str">
            <v>220 kV SUB-STATION</v>
          </cell>
        </row>
      </sheetData>
      <sheetData sheetId="1222"/>
      <sheetData sheetId="1223"/>
      <sheetData sheetId="1224">
        <row r="1">
          <cell r="B1" t="str">
            <v>220 kV SUB-STATION</v>
          </cell>
        </row>
      </sheetData>
      <sheetData sheetId="1225">
        <row r="1">
          <cell r="B1" t="str">
            <v>220 kV SUB-STATION</v>
          </cell>
        </row>
      </sheetData>
      <sheetData sheetId="1226">
        <row r="1">
          <cell r="B1" t="str">
            <v>220 kV SUB-STATION</v>
          </cell>
        </row>
      </sheetData>
      <sheetData sheetId="1227">
        <row r="1">
          <cell r="B1" t="str">
            <v>220 kV SUB-STATION</v>
          </cell>
        </row>
      </sheetData>
      <sheetData sheetId="1228">
        <row r="1">
          <cell r="B1" t="str">
            <v>220 kV SUB-STATION</v>
          </cell>
        </row>
      </sheetData>
      <sheetData sheetId="1229">
        <row r="1">
          <cell r="B1" t="str">
            <v>220 kV SUB-STATION</v>
          </cell>
        </row>
      </sheetData>
      <sheetData sheetId="1230"/>
      <sheetData sheetId="1231">
        <row r="1">
          <cell r="B1" t="str">
            <v>220 kV SUB-STATION</v>
          </cell>
        </row>
      </sheetData>
      <sheetData sheetId="1232">
        <row r="1">
          <cell r="B1" t="str">
            <v>220 kV SUB-STATION</v>
          </cell>
        </row>
      </sheetData>
      <sheetData sheetId="1233">
        <row r="1">
          <cell r="B1" t="str">
            <v>220 kV SUB-STATION</v>
          </cell>
        </row>
      </sheetData>
      <sheetData sheetId="1234">
        <row r="1">
          <cell r="B1" t="str">
            <v>220 kV SUB-STATION</v>
          </cell>
        </row>
      </sheetData>
      <sheetData sheetId="1235">
        <row r="1">
          <cell r="B1" t="str">
            <v>220 kV SUB-STATION</v>
          </cell>
        </row>
      </sheetData>
      <sheetData sheetId="1236">
        <row r="1">
          <cell r="B1" t="str">
            <v>220 kV SUB-STATION</v>
          </cell>
        </row>
      </sheetData>
      <sheetData sheetId="1237">
        <row r="1">
          <cell r="B1" t="str">
            <v>220 kV SUB-STATION</v>
          </cell>
        </row>
      </sheetData>
      <sheetData sheetId="1238">
        <row r="1">
          <cell r="B1" t="str">
            <v>220 kV SUB-STATION</v>
          </cell>
        </row>
      </sheetData>
      <sheetData sheetId="1239">
        <row r="1">
          <cell r="B1" t="str">
            <v>220 kV SUB-STATION</v>
          </cell>
        </row>
      </sheetData>
      <sheetData sheetId="1240"/>
      <sheetData sheetId="1241">
        <row r="1">
          <cell r="B1" t="str">
            <v>220 kV SUB-STATION</v>
          </cell>
        </row>
      </sheetData>
      <sheetData sheetId="1242">
        <row r="1">
          <cell r="B1" t="str">
            <v>220 kV SUB-STATION</v>
          </cell>
        </row>
      </sheetData>
      <sheetData sheetId="1243">
        <row r="1">
          <cell r="B1" t="str">
            <v>220 kV SUB-STATION</v>
          </cell>
        </row>
      </sheetData>
      <sheetData sheetId="1244">
        <row r="1">
          <cell r="B1" t="str">
            <v>220 kV SUB-STATION</v>
          </cell>
        </row>
      </sheetData>
      <sheetData sheetId="1245">
        <row r="1">
          <cell r="B1" t="str">
            <v>220 kV SUB-STATION</v>
          </cell>
        </row>
      </sheetData>
      <sheetData sheetId="1246">
        <row r="1">
          <cell r="B1" t="str">
            <v>220 kV SUB-STATION</v>
          </cell>
        </row>
      </sheetData>
      <sheetData sheetId="1247">
        <row r="1">
          <cell r="B1" t="str">
            <v>220 kV SUB-STATION</v>
          </cell>
        </row>
      </sheetData>
      <sheetData sheetId="1248"/>
      <sheetData sheetId="1249"/>
      <sheetData sheetId="1250"/>
      <sheetData sheetId="1251"/>
      <sheetData sheetId="1252">
        <row r="1">
          <cell r="B1" t="str">
            <v>220 kV SUB-STATION</v>
          </cell>
        </row>
      </sheetData>
      <sheetData sheetId="1253">
        <row r="1">
          <cell r="B1" t="str">
            <v>220 kV SUB-STATION</v>
          </cell>
        </row>
      </sheetData>
      <sheetData sheetId="1254">
        <row r="1">
          <cell r="B1" t="str">
            <v>220 kV SUB-STATION</v>
          </cell>
        </row>
      </sheetData>
      <sheetData sheetId="1255"/>
      <sheetData sheetId="1256">
        <row r="1">
          <cell r="B1" t="str">
            <v>220 kV SUB-STATION</v>
          </cell>
        </row>
      </sheetData>
      <sheetData sheetId="1257">
        <row r="1">
          <cell r="B1" t="str">
            <v>220 kV SUB-STATION</v>
          </cell>
        </row>
      </sheetData>
      <sheetData sheetId="1258"/>
      <sheetData sheetId="1259"/>
      <sheetData sheetId="1260">
        <row r="1">
          <cell r="B1" t="str">
            <v>220 kV SUB-STATION</v>
          </cell>
        </row>
      </sheetData>
      <sheetData sheetId="1261">
        <row r="1">
          <cell r="B1" t="str">
            <v>220 kV SUB-STATION</v>
          </cell>
        </row>
      </sheetData>
      <sheetData sheetId="1262">
        <row r="1">
          <cell r="B1" t="str">
            <v>220 kV SUB-STATION</v>
          </cell>
        </row>
      </sheetData>
      <sheetData sheetId="1263">
        <row r="1">
          <cell r="B1" t="str">
            <v>220 kV SUB-STATION</v>
          </cell>
        </row>
      </sheetData>
      <sheetData sheetId="1264">
        <row r="1">
          <cell r="B1" t="str">
            <v>220 kV SUB-STATION</v>
          </cell>
        </row>
      </sheetData>
      <sheetData sheetId="1265">
        <row r="1">
          <cell r="B1" t="str">
            <v>220 kV SUB-STATION</v>
          </cell>
        </row>
      </sheetData>
      <sheetData sheetId="1266">
        <row r="1">
          <cell r="B1" t="str">
            <v>220 kV SUB-STATION</v>
          </cell>
        </row>
      </sheetData>
      <sheetData sheetId="1267">
        <row r="1">
          <cell r="B1" t="str">
            <v>220 kV SUB-STATION</v>
          </cell>
        </row>
      </sheetData>
      <sheetData sheetId="1268">
        <row r="1">
          <cell r="B1" t="str">
            <v>220 kV SUB-STATION</v>
          </cell>
        </row>
      </sheetData>
      <sheetData sheetId="1269">
        <row r="1">
          <cell r="B1" t="str">
            <v>220 kV SUB-STATION</v>
          </cell>
        </row>
      </sheetData>
      <sheetData sheetId="1270">
        <row r="1">
          <cell r="B1" t="str">
            <v>220 kV SUB-STATION</v>
          </cell>
        </row>
      </sheetData>
      <sheetData sheetId="1271">
        <row r="1">
          <cell r="B1" t="str">
            <v>220 kV SUB-STATION</v>
          </cell>
        </row>
      </sheetData>
      <sheetData sheetId="1272">
        <row r="1">
          <cell r="B1" t="str">
            <v>220 kV SUB-STATION</v>
          </cell>
        </row>
      </sheetData>
      <sheetData sheetId="1273">
        <row r="1">
          <cell r="B1" t="str">
            <v>220 kV SUB-STATION</v>
          </cell>
        </row>
      </sheetData>
      <sheetData sheetId="1274">
        <row r="1">
          <cell r="B1" t="str">
            <v>220 kV SUB-STATION</v>
          </cell>
        </row>
      </sheetData>
      <sheetData sheetId="1275">
        <row r="1">
          <cell r="B1" t="str">
            <v>220 kV SUB-STATION</v>
          </cell>
        </row>
      </sheetData>
      <sheetData sheetId="1276">
        <row r="1">
          <cell r="B1" t="str">
            <v>220 kV SUB-STATION</v>
          </cell>
        </row>
      </sheetData>
      <sheetData sheetId="1277">
        <row r="1">
          <cell r="B1" t="str">
            <v>220 kV SUB-STATION</v>
          </cell>
        </row>
      </sheetData>
      <sheetData sheetId="1278">
        <row r="1">
          <cell r="B1" t="str">
            <v>220 kV SUB-STATION</v>
          </cell>
        </row>
      </sheetData>
      <sheetData sheetId="1279">
        <row r="1">
          <cell r="B1" t="str">
            <v>220 kV SUB-STATION</v>
          </cell>
        </row>
      </sheetData>
      <sheetData sheetId="1280">
        <row r="1">
          <cell r="B1" t="str">
            <v>220 kV SUB-STATION</v>
          </cell>
        </row>
      </sheetData>
      <sheetData sheetId="1281">
        <row r="1">
          <cell r="B1" t="str">
            <v>220 kV SUB-STATION</v>
          </cell>
        </row>
      </sheetData>
      <sheetData sheetId="1282">
        <row r="1">
          <cell r="B1" t="str">
            <v>220 kV SUB-STATION</v>
          </cell>
        </row>
      </sheetData>
      <sheetData sheetId="1283">
        <row r="1">
          <cell r="B1" t="str">
            <v>220 kV SUB-STATION</v>
          </cell>
        </row>
      </sheetData>
      <sheetData sheetId="1284">
        <row r="1">
          <cell r="B1" t="str">
            <v>220 kV SUB-STATION</v>
          </cell>
        </row>
      </sheetData>
      <sheetData sheetId="1285">
        <row r="1">
          <cell r="B1" t="str">
            <v>220 kV SUB-STATION</v>
          </cell>
        </row>
      </sheetData>
      <sheetData sheetId="1286">
        <row r="1">
          <cell r="B1" t="str">
            <v>220 kV SUB-STATION</v>
          </cell>
        </row>
      </sheetData>
      <sheetData sheetId="1287">
        <row r="1">
          <cell r="B1" t="str">
            <v>220 kV SUB-STATION</v>
          </cell>
        </row>
      </sheetData>
      <sheetData sheetId="1288">
        <row r="1">
          <cell r="B1" t="str">
            <v>220 kV SUB-STATION</v>
          </cell>
        </row>
      </sheetData>
      <sheetData sheetId="1289">
        <row r="1">
          <cell r="B1" t="str">
            <v>220 kV SUB-STATION</v>
          </cell>
        </row>
      </sheetData>
      <sheetData sheetId="1290" refreshError="1"/>
      <sheetData sheetId="1291">
        <row r="1">
          <cell r="B1" t="str">
            <v>220 kV SUB-STATION</v>
          </cell>
        </row>
      </sheetData>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refreshError="1"/>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refreshError="1"/>
      <sheetData sheetId="1613"/>
      <sheetData sheetId="1614"/>
      <sheetData sheetId="1615"/>
      <sheetData sheetId="1616"/>
      <sheetData sheetId="1617"/>
      <sheetData sheetId="1618"/>
      <sheetData sheetId="1619"/>
      <sheetData sheetId="1620"/>
      <sheetData sheetId="1621"/>
      <sheetData sheetId="1622"/>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refreshError="1"/>
      <sheetData sheetId="1756"/>
      <sheetData sheetId="1757"/>
      <sheetData sheetId="1758" refreshError="1"/>
      <sheetData sheetId="1759" refreshError="1"/>
      <sheetData sheetId="1760"/>
      <sheetData sheetId="1761" refreshError="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sheetData sheetId="1810" refreshError="1"/>
      <sheetData sheetId="1811" refreshError="1"/>
      <sheetData sheetId="1812"/>
      <sheetData sheetId="1813" refreshError="1"/>
      <sheetData sheetId="1814" refreshError="1"/>
      <sheetData sheetId="1815" refreshError="1"/>
      <sheetData sheetId="1816" refreshError="1"/>
      <sheetData sheetId="1817" refreshError="1"/>
      <sheetData sheetId="1818" refreshError="1"/>
      <sheetData sheetId="1819" refreshError="1"/>
      <sheetData sheetId="1820"/>
      <sheetData sheetId="1821" refreshError="1"/>
      <sheetData sheetId="1822" refreshError="1"/>
      <sheetData sheetId="1823" refreshError="1"/>
      <sheetData sheetId="1824" refreshError="1"/>
      <sheetData sheetId="1825" refreshError="1"/>
      <sheetData sheetId="182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ff Acco."/>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DATA"/>
      <sheetName val="Balance works - Direct Cost"/>
      <sheetName val="Staff Acco."/>
      <sheetName val="Expenditure plan"/>
      <sheetName val="from q2"/>
      <sheetName val="SOR"/>
      <sheetName val="Parameter"/>
      <sheetName val="1_Project_Profile"/>
      <sheetName val="factors"/>
      <sheetName val="#REF!"/>
      <sheetName val="Financials"/>
      <sheetName val="Operating Statistics"/>
      <sheetName val="Revenues assumptions "/>
      <sheetName val="gen"/>
      <sheetName val="SBC-BH 19"/>
      <sheetName val="SBC-BH-16"/>
      <sheetName val="BH-20"/>
      <sheetName val="BH-15"/>
      <sheetName val="BH-14"/>
      <sheetName val="BH-16"/>
      <sheetName val="BH-17"/>
      <sheetName val="sbc-ABH-1"/>
      <sheetName val="ABH-1"/>
      <sheetName val="BH-19"/>
      <sheetName val="SBC-BH-1"/>
      <sheetName val="BH-1"/>
      <sheetName val="SBC-BH-3"/>
      <sheetName val="BH-3"/>
      <sheetName val="Sheet4"/>
      <sheetName val="SPT vs PHI"/>
      <sheetName val="Build-up"/>
      <sheetName val="Annex"/>
      <sheetName val="Staff Acco_"/>
      <sheetName val="Detail In Door Stad"/>
      <sheetName val="SPILL OVER"/>
      <sheetName val="basic-data"/>
      <sheetName val="mem-property"/>
      <sheetName val="CCTV_EST1"/>
      <sheetName val="Intro"/>
      <sheetName val="Fill this out first..."/>
      <sheetName val="CABLE"/>
      <sheetName val="number"/>
      <sheetName val="p&amp;m"/>
      <sheetName val="Control"/>
      <sheetName val="Field Values"/>
      <sheetName val="CABLE DATA"/>
      <sheetName val="key dates"/>
      <sheetName val="Actuals"/>
      <sheetName val="Sheet2"/>
      <sheetName val="Set"/>
      <sheetName val="220 11  BS "/>
      <sheetName val="INPUT-DATA"/>
      <sheetName val="TBAL9697 -group wise  sdpl"/>
      <sheetName val="RCC,Ret. Wall"/>
      <sheetName val="VCH-SLC"/>
      <sheetName val="Supplier"/>
      <sheetName val="Names&amp;Cases"/>
      <sheetName val="Gujrat"/>
      <sheetName val="Civil BOQ"/>
      <sheetName val="Block A - BOQ"/>
      <sheetName val="Detail 1A"/>
      <sheetName val="Rate"/>
      <sheetName val="Approved MTD Proj #'s"/>
      <sheetName val="loadcal"/>
      <sheetName val="Balance_works_-_Direct_Cost"/>
      <sheetName val="Expenditure_plan"/>
      <sheetName val="Staff_Acco_"/>
      <sheetName val="from_q2"/>
      <sheetName val="SPILL_OVER"/>
      <sheetName val="Operating_Statistics"/>
      <sheetName val="Revenues_assumptions_"/>
      <sheetName val="Staff_Acco_1"/>
      <sheetName val="Detail_In_Door_Stad"/>
      <sheetName val="SBC-BH_19"/>
      <sheetName val="SPT_vs_PHI"/>
      <sheetName val="CABLE_DATA"/>
      <sheetName val="key_dates"/>
      <sheetName val="Field_Values"/>
      <sheetName val="Fill_this_out_first___"/>
      <sheetName val="220_11__BS_"/>
      <sheetName val="Balance_works_-_Direct_Cost1"/>
      <sheetName val="Expenditure_plan1"/>
      <sheetName val="Staff_Acco_2"/>
      <sheetName val="from_q21"/>
      <sheetName val="SPILL_OVER1"/>
      <sheetName val="Operating_Statistics1"/>
      <sheetName val="Revenues_assumptions_1"/>
      <sheetName val="Staff_Acco_3"/>
      <sheetName val="Detail_In_Door_Stad1"/>
      <sheetName val="SBC-BH_191"/>
      <sheetName val="SPT_vs_PHI1"/>
      <sheetName val="CABLE_DATA1"/>
      <sheetName val="key_dates1"/>
      <sheetName val="Field_Values1"/>
      <sheetName val="Fill_this_out_first___1"/>
      <sheetName val="220_11__BS_1"/>
      <sheetName val="Balance_works_-_Direct_Cost2"/>
      <sheetName val="Expenditure_plan2"/>
      <sheetName val="Staff_Acco_4"/>
      <sheetName val="from_q22"/>
      <sheetName val="SPILL_OVER2"/>
      <sheetName val="Operating_Statistics2"/>
      <sheetName val="Revenues_assumptions_2"/>
      <sheetName val="Staff_Acco_5"/>
      <sheetName val="Detail_In_Door_Stad2"/>
      <sheetName val="SBC-BH_192"/>
      <sheetName val="SPT_vs_PHI2"/>
      <sheetName val="CABLE_DATA2"/>
      <sheetName val="key_dates2"/>
      <sheetName val="Field_Values2"/>
      <sheetName val="Fill_this_out_first___2"/>
      <sheetName val="220_11__BS_2"/>
      <sheetName val="Balance_works_-_Direct_Cost3"/>
      <sheetName val="Expenditure_plan3"/>
      <sheetName val="Staff_Acco_6"/>
      <sheetName val="from_q23"/>
      <sheetName val="SPILL_OVER3"/>
      <sheetName val="Operating_Statistics3"/>
      <sheetName val="Revenues_assumptions_3"/>
      <sheetName val="Staff_Acco_7"/>
      <sheetName val="Detail_In_Door_Stad3"/>
      <sheetName val="SBC-BH_193"/>
      <sheetName val="SPT_vs_PHI3"/>
      <sheetName val="CABLE_DATA3"/>
      <sheetName val="key_dates3"/>
      <sheetName val="Field_Values3"/>
      <sheetName val="Fill_this_out_first___3"/>
      <sheetName val="220_11__BS_3"/>
      <sheetName val="Name List"/>
      <sheetName val="Balance_works_-_Direct_Cost4"/>
      <sheetName val="Expenditure_plan4"/>
      <sheetName val="Staff_Acco_8"/>
      <sheetName val="from_q24"/>
      <sheetName val="SPILL_OVER4"/>
      <sheetName val="Operating_Statistics4"/>
      <sheetName val="Revenues_assumptions_4"/>
      <sheetName val="Staff_Acco_9"/>
      <sheetName val="Detail_In_Door_Stad4"/>
      <sheetName val="SBC-BH_194"/>
      <sheetName val="SPT_vs_PHI4"/>
      <sheetName val="CABLE_DATA4"/>
      <sheetName val="key_dates4"/>
      <sheetName val="Field_Values4"/>
      <sheetName val="Fill_this_out_first___4"/>
      <sheetName val="220_11__BS_4"/>
      <sheetName val="Balance_works_-_Direct_Cost5"/>
      <sheetName val="Expenditure_plan5"/>
      <sheetName val="Staff_Acco_10"/>
      <sheetName val="from_q25"/>
      <sheetName val="SPILL_OVER5"/>
      <sheetName val="Operating_Statistics5"/>
      <sheetName val="Revenues_assumptions_5"/>
      <sheetName val="Staff_Acco_11"/>
      <sheetName val="Detail_In_Door_Stad5"/>
      <sheetName val="SBC-BH_195"/>
      <sheetName val="SPT_vs_PHI5"/>
      <sheetName val="CABLE_DATA5"/>
      <sheetName val="key_dates5"/>
      <sheetName val="Field_Values5"/>
      <sheetName val="Fill_this_out_first___5"/>
      <sheetName val="220_11__BS_5"/>
      <sheetName val="Balance_works_-_Direct_Cost6"/>
      <sheetName val="Expenditure_plan6"/>
      <sheetName val="Staff_Acco_12"/>
      <sheetName val="from_q26"/>
      <sheetName val="SPILL_OVER6"/>
      <sheetName val="Operating_Statistics6"/>
      <sheetName val="Revenues_assumptions_6"/>
      <sheetName val="Staff_Acco_13"/>
      <sheetName val="Detail_In_Door_Stad6"/>
      <sheetName val="SBC-BH_196"/>
      <sheetName val="SPT_vs_PHI6"/>
      <sheetName val="CABLE_DATA6"/>
      <sheetName val="key_dates6"/>
      <sheetName val="Field_Values6"/>
      <sheetName val="Fill_this_out_first___6"/>
      <sheetName val="220_11__BS_6"/>
      <sheetName val="Project Budget Worksheet"/>
      <sheetName val="Elect."/>
      <sheetName val="Precalculation"/>
      <sheetName val="Civil Works"/>
      <sheetName val="BULook"/>
      <sheetName val="Labels"/>
      <sheetName val="01"/>
      <sheetName val="外気負荷"/>
      <sheetName val="2gii"/>
      <sheetName val="Boq"/>
      <sheetName val="detail'02"/>
      <sheetName val="Input"/>
      <sheetName val="PO Payroll"/>
      <sheetName val="Contractor-1-every floor 5%"/>
      <sheetName val="basdat"/>
      <sheetName val="BLOCK-A (MEA.SHEET)"/>
      <sheetName val="Detail"/>
      <sheetName val="final abstract"/>
      <sheetName val="doq"/>
      <sheetName val="Load Details-220kV"/>
      <sheetName val="Summary_Bank"/>
      <sheetName val="HPL"/>
      <sheetName val="analysis"/>
      <sheetName val="KSt - Analysis "/>
      <sheetName val="ACS(1)"/>
      <sheetName val="FAS-C(4)"/>
      <sheetName val="CCTV(old)"/>
      <sheetName val="Diawise steel abstract"/>
      <sheetName val="SUMMARY-client"/>
      <sheetName val="SCHEDULE"/>
      <sheetName val="Database"/>
      <sheetName val="schedule nos"/>
      <sheetName val="PRECAST lightconc-II"/>
      <sheetName val="Voucher"/>
      <sheetName val="Cal"/>
      <sheetName val="col-reinft1"/>
      <sheetName val="Index"/>
      <sheetName val="keydates"/>
      <sheetName val="3MLKQ"/>
      <sheetName val="Bed Class"/>
      <sheetName val="Cd"/>
      <sheetName val="THK"/>
      <sheetName val="COST"/>
      <sheetName val="SITE OVERHEADS"/>
      <sheetName val="reference sheet "/>
      <sheetName val="CASHFLOWS"/>
      <sheetName val="Basic Rates"/>
      <sheetName val="Labor abs-PW"/>
      <sheetName val="Labor abs-NMR"/>
      <sheetName val="FINOLEX"/>
      <sheetName val="CALCULATIONS"/>
      <sheetName val="Reference Information"/>
      <sheetName val="Employee List"/>
      <sheetName val="Sales Office"/>
      <sheetName val="Basement Budget"/>
      <sheetName val="Detail Top Sheet"/>
      <sheetName val="Budget-Breakup"/>
      <sheetName val="inWords"/>
      <sheetName val="Materials Cost"/>
    </sheetNames>
    <sheetDataSet>
      <sheetData sheetId="0">
        <row r="1">
          <cell r="J1">
            <v>1.7453292519943295E-2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sheetData sheetId="131"/>
      <sheetData sheetId="132"/>
      <sheetData sheetId="133"/>
      <sheetData sheetId="134"/>
      <sheetData sheetId="135"/>
      <sheetData sheetId="136"/>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sheetData sheetId="170"/>
      <sheetData sheetId="171"/>
      <sheetData sheetId="172"/>
      <sheetData sheetId="173"/>
      <sheetData sheetId="174"/>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
      <sheetName val="SBC-BH 19"/>
      <sheetName val="SBC-BH-16"/>
      <sheetName val="BH-20"/>
      <sheetName val="BH-15"/>
      <sheetName val="BH-14"/>
      <sheetName val="BH-16"/>
      <sheetName val="BH-17"/>
      <sheetName val="sbc-ABH-1"/>
      <sheetName val="ABH-1"/>
      <sheetName val="BH-19"/>
      <sheetName val="SBC-BH-1"/>
      <sheetName val="BH-1"/>
      <sheetName val="SBC-BH-3"/>
      <sheetName val="BH-3"/>
      <sheetName val="Sheet4"/>
      <sheetName val="SPT vs PHI"/>
      <sheetName val="Sheet1"/>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AST lightconc-II"/>
      <sheetName val="PRECAST-conc-II"/>
      <sheetName val="Miscellaneous-civil"/>
      <sheetName val="basic"/>
      <sheetName val="GN-ST-10"/>
      <sheetName val="PRECAST lightconc_II"/>
      <sheetName val="IHC"/>
      <sheetName val="bhilai"/>
      <sheetName val="jidal dam"/>
      <sheetName val="delo"/>
      <sheetName val="fran temp"/>
      <sheetName val="gagan"/>
      <sheetName val="hsbc"/>
      <sheetName val="jeedi"/>
      <sheetName val="kona swit"/>
      <sheetName val="template (8)"/>
      <sheetName val="template (9)"/>
      <sheetName val="CF-det"/>
      <sheetName val="Cleaning &amp; Grubbing"/>
      <sheetName val="Friends"/>
      <sheetName val="College Details"/>
      <sheetName val="Personal "/>
      <sheetName val="Office"/>
      <sheetName val="GN_ST_10"/>
      <sheetName val="OVER HEADS"/>
      <sheetName val="Cover Sheet"/>
      <sheetName val="BOQ REV A"/>
      <sheetName val="BOQ"/>
      <sheetName val="PTB (IO)"/>
      <sheetName val="BMS "/>
      <sheetName val="SPT vs PHI"/>
      <sheetName val="TBAL9697 -group wise  sdpl"/>
      <sheetName val="PIPING"/>
      <sheetName val="八幡"/>
      <sheetName val="Sheet1"/>
      <sheetName val="Summary"/>
      <sheetName val="Quantity Schedule"/>
      <sheetName val="Revenue  Schedule "/>
      <sheetName val="Balance works - Direct Cost"/>
      <sheetName val="Balance works - Indirect Cost"/>
      <sheetName val="Cashflows"/>
      <sheetName val="Fund Plan"/>
      <sheetName val="Bill of Resources"/>
      <sheetName val="DC"/>
      <sheetName val="300x500"/>
      <sheetName val="Expenditure plan"/>
      <sheetName val="ORDER BOOKING"/>
      <sheetName val="Design"/>
      <sheetName val="A"/>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PRECAST_lightconc-II"/>
      <sheetName val="jidal_dam"/>
      <sheetName val="fran_temp"/>
      <sheetName val="kona_swit"/>
      <sheetName val="template_(8)"/>
      <sheetName val="template_(9)"/>
      <sheetName val="PRECAST_lightconc_II"/>
      <sheetName val="College_Details"/>
      <sheetName val="Personal_"/>
      <sheetName val="Cleaning_&amp;_Grubbing"/>
      <sheetName val="SITE OVERHEADS"/>
      <sheetName val="labour coeff"/>
      <sheetName val="Site Dev BOQ"/>
      <sheetName val="Sheet3"/>
      <sheetName val="VCH-SLC"/>
      <sheetName val="Supplier"/>
      <sheetName val="SILICATE"/>
      <sheetName val="Costing Upto Mar'11 (2)"/>
      <sheetName val="Tender Summary"/>
      <sheetName val="OVER_HEADS"/>
      <sheetName val="Cover_Sheet"/>
      <sheetName val="BOQ_REV_A"/>
      <sheetName val="PTB_(IO)"/>
      <sheetName val="BMS_"/>
      <sheetName val="SPT_vs_PHI"/>
      <sheetName val="TBAL9697_-group_wise__sdpl"/>
      <sheetName val="#REF!"/>
      <sheetName val="Boq Block A"/>
      <sheetName val="concrete"/>
      <sheetName val="beam-reinft-IIInd floor"/>
      <sheetName val="zone-8"/>
      <sheetName val="MHNO_LEV"/>
      <sheetName val="M-Book for Conc"/>
      <sheetName val="M-Book for FW"/>
      <sheetName val="upa"/>
      <sheetName val="p&amp;m"/>
      <sheetName val="Headings"/>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Meas.-Hotel Part"/>
      <sheetName val="factors"/>
      <sheetName val="List"/>
      <sheetName val="BOQ_Direct_selling cost"/>
      <sheetName val="scurve calc (2)"/>
      <sheetName val="Data"/>
      <sheetName val="Lead"/>
      <sheetName val="22.12.2011"/>
      <sheetName val="BOQ (2)"/>
      <sheetName val="Detail"/>
      <sheetName val="Direct cost shed A-2 "/>
      <sheetName val="Civil Boq"/>
      <sheetName val="dBase"/>
      <sheetName val="Contract Night Staff"/>
      <sheetName val="Contract Day Staff"/>
      <sheetName val="Day Shift"/>
      <sheetName val="Night Shift"/>
      <sheetName val="Sheet2"/>
      <sheetName val="Build-up"/>
      <sheetName val="2gii"/>
      <sheetName val="Fee Rate Summary"/>
      <sheetName val="BS8007"/>
      <sheetName val="Ave.wtd.rates"/>
      <sheetName val="Material "/>
      <sheetName val="Labour &amp; Plant"/>
      <sheetName val="St.co.91.5lvl"/>
      <sheetName val=" 09.07.10 M顅ᎆ뤀ᨇ԰_x0000_缀_x0000_"/>
      <sheetName val="Cashflow projection"/>
      <sheetName val="Item- Compact"/>
      <sheetName val="beam-reinft"/>
      <sheetName val="PA- Consutant "/>
      <sheetName val="final abstract"/>
      <sheetName val="TBAL9697 _group wise  sdpl"/>
      <sheetName val="Intake"/>
      <sheetName val="inWords"/>
      <sheetName val="공장별판관비배부"/>
      <sheetName val="Fill this out first..."/>
      <sheetName val="temp"/>
      <sheetName val="GBW"/>
      <sheetName val="master"/>
      <sheetName val="Civil Works"/>
      <sheetName val="IO List"/>
      <sheetName val="Meas__Hotel Part"/>
      <sheetName val="INPUT SHEET"/>
      <sheetName val="DataInput"/>
      <sheetName val="DataInput-1"/>
      <sheetName val="DI Rate Analysis"/>
      <sheetName val="Economic RisingMain  Ph-I"/>
      <sheetName val="Prelims Breakup"/>
      <sheetName val="B3-B4-B5-B6"/>
      <sheetName val="SP Break Up"/>
      <sheetName val="Sales &amp; Prod"/>
      <sheetName val="HEAD"/>
      <sheetName val="Labour productivity"/>
      <sheetName val="Assumptions"/>
      <sheetName val="MN T.B."/>
      <sheetName val="HVAC"/>
      <sheetName val="Costing"/>
      <sheetName val=" 09.07.10 M顅ᎆ뤀ᨇ԰?缀?"/>
      <sheetName val="cash in flow Summary JV "/>
      <sheetName val="water prop."/>
      <sheetName val="GR.slab-reinft"/>
      <sheetName val="Cost Index"/>
      <sheetName val="Staff Acco."/>
      <sheetName val="Project Details.."/>
      <sheetName val="Rate analysis- BOQ 1 "/>
      <sheetName val="gen"/>
      <sheetName val="section"/>
      <sheetName val="Voucher"/>
      <sheetName val="box-12"/>
      <sheetName val="08.07.10헾】_x0005__x0000__x0000__x0000__x0000_ꎋ"/>
      <sheetName val="col-reinft1"/>
      <sheetName val="PRECAST_lightconc-II2"/>
      <sheetName val="PRECAST_lightconc_II2"/>
      <sheetName val="Cleaning_&amp;_Grubbing2"/>
      <sheetName val="College_Details2"/>
      <sheetName val="Personal_2"/>
      <sheetName val="jidal_dam2"/>
      <sheetName val="fran_temp2"/>
      <sheetName val="kona_swit2"/>
      <sheetName val="template_(8)2"/>
      <sheetName val="template_(9)2"/>
      <sheetName val="OVER_HEADS2"/>
      <sheetName val="Cover_Sheet2"/>
      <sheetName val="BOQ_REV_A2"/>
      <sheetName val="PTB_(IO)2"/>
      <sheetName val="BMS_2"/>
      <sheetName val="SPT_vs_PHI2"/>
      <sheetName val="TBAL9697_-group_wise__sdpl2"/>
      <sheetName val="TAX_BILLS"/>
      <sheetName val="CASH_BILLS"/>
      <sheetName val="LABOUR_BILLS"/>
      <sheetName val="puch_order"/>
      <sheetName val="Sheet1_(2)"/>
      <sheetName val="Quantity_Schedule1"/>
      <sheetName val="Revenue__Schedule_1"/>
      <sheetName val="Balance_works_-_Direct_Cost1"/>
      <sheetName val="Balance_works_-_Indirect_Cost1"/>
      <sheetName val="Fund_Plan1"/>
      <sheetName val="Bill_of_Resources1"/>
      <sheetName val="SITE_OVERHEADS"/>
      <sheetName val="labour_coeff"/>
      <sheetName val="Site_Dev_BOQ"/>
      <sheetName val="Expenditure_plan"/>
      <sheetName val="ORDER_BOOKING"/>
      <sheetName val="Costing_Upto_Mar'11_(2)"/>
      <sheetName val="Tender_Summary"/>
      <sheetName val="beam-reinft-IIInd_floor"/>
      <sheetName val="Prelims_Breakup"/>
      <sheetName val="Boq_Block_A"/>
      <sheetName val="M-Book_for_Conc"/>
      <sheetName val="M-Book_for_FW"/>
      <sheetName val="AOR"/>
      <sheetName val="sheeet7"/>
      <sheetName val=" _x000a_¢_x0002_&amp;_x0000__x0000__x0000_ú5#_x0000__x0000__x0000__x0000__x0000__x0000__x0000_"/>
      <sheetName val=""/>
      <sheetName val="F20 Risk Analysis"/>
      <sheetName val="Change Order Log"/>
      <sheetName val="lookups"/>
      <sheetName val="ref"/>
      <sheetName val="Bin"/>
      <sheetName val="2000 MOR"/>
      <sheetName val="Driveway Beams"/>
      <sheetName val="Analy_7-10"/>
      <sheetName val="INDIGINEOUS ITEMS "/>
      <sheetName val="Meas_-Hotel_Part"/>
      <sheetName val="22_12_2011"/>
      <sheetName val="BOQ_(2)"/>
      <sheetName val="_24_07_10_RS_&amp;_SECURITY"/>
      <sheetName val="24_07_10_CIVIL_WET"/>
      <sheetName val="_24_07_10_CIVIL"/>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08.07.10헾】_x0005_????ꎋ"/>
      <sheetName val="3cd Annexure"/>
      <sheetName val="Fin. Assumpt. - Sensitivities"/>
      <sheetName val="Bill 1"/>
      <sheetName val="Bill 2"/>
      <sheetName val="Bill 3"/>
      <sheetName val="Bill 4"/>
      <sheetName val="Bill 5"/>
      <sheetName val="Bill 6"/>
      <sheetName val="Bill 7"/>
      <sheetName val="22_07_10_CIVIL_WET"/>
      <sheetName val="_22_07_10_CIVIL"/>
      <sheetName val="_22_07_10_MECH-FAB"/>
      <sheetName val="_22_07_10_MECH-TANK"/>
      <sheetName val="_21_07_10_N_SHIFT_MECH-FAB"/>
      <sheetName val="_21_07_10_N_SHIFT_MECH-TANK"/>
      <sheetName val="_21_07_10_RS_&amp;_SECURITY"/>
      <sheetName val="21_07_10_CIVIL_WET"/>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_20_07_10_MECH-FAB"/>
      <sheetName val="_20_07_10_MECH-TANK"/>
      <sheetName val="_19_07_10_N_SHIFT_MECH-FAB"/>
      <sheetName val="_19_07_10_N_SHIFT_MECH-TANK"/>
      <sheetName val="_19_07_10_RS_&amp;_SECURITY"/>
      <sheetName val="19_07_10_CIVIL_WET"/>
      <sheetName val="_19_07_10_CIVIL"/>
      <sheetName val="_19_07_10_MECH-FAB"/>
      <sheetName val="_19_07_10_MECH-TANK"/>
      <sheetName val="_18_07_10_N_SHIFT_MECH-FAB"/>
      <sheetName val="_18_07_10_N_SHIFT_MECH-TANK"/>
      <sheetName val="_18_07_10_RS_&amp;_SECURITY"/>
      <sheetName val="18_07_10_CIVIL_WET"/>
      <sheetName val="_18_07_10_CIVIL"/>
      <sheetName val="_18_07_10_MECH-FAB"/>
      <sheetName val="_18_07_10_MECH-TANK"/>
      <sheetName val="_17_07_10_N_SHIFT_MECH-FAB"/>
      <sheetName val="Structure Bills Qty"/>
      <sheetName val="dlvoid"/>
      <sheetName val="Rate Analysis"/>
      <sheetName val="Labour"/>
      <sheetName val="Admin"/>
      <sheetName val=" _x000a_¢_x0002_&amp;???ú5#???????"/>
      <sheetName val="PRELIM5"/>
      <sheetName val="RA-markate"/>
      <sheetName val=" 09.07.10 M顅ᎆ뤀ᨇ԰"/>
      <sheetName val=" 09.07.10 M顅ᎆ뤀ᨇ԰_缀_"/>
      <sheetName val="1.Civil-RA"/>
      <sheetName val="estm_mech"/>
      <sheetName val="Grade Slab -1"/>
      <sheetName val="Grade Slab -2"/>
      <sheetName val="Grade slab-3"/>
      <sheetName val="Grade slab -4"/>
      <sheetName val="Grade slab -5"/>
      <sheetName val="Grade slab -6"/>
      <sheetName val="COST"/>
      <sheetName val="SUMMARY(E)"/>
      <sheetName val="Phase 1"/>
      <sheetName val="Background"/>
      <sheetName val="Pacakges split"/>
      <sheetName val="T-P1, FINISHES WORKING "/>
      <sheetName val="Assumption &amp; Exclusion"/>
      <sheetName val="querries"/>
      <sheetName val="_17_07_10_N_SHIFT_MECH-TANK"/>
      <sheetName val="_17_07_10_RS_&amp;_SECURITY"/>
      <sheetName val="17_07_10_CIVIL_WET"/>
      <sheetName val="_17_07_10_CIVIL"/>
      <sheetName val="_17_07_10_MECH-FAB"/>
      <sheetName val="_17_07_10_MECH-TANK"/>
      <sheetName val="DEINKING(ANNEX 1)"/>
      <sheetName val="wordsdata"/>
      <sheetName val="Cover"/>
      <sheetName val="Data Sheet"/>
      <sheetName val="Eqpmnt Plng"/>
      <sheetName val="LABOUR RATE"/>
      <sheetName val="Material Rate"/>
      <sheetName val="ACS(1)"/>
      <sheetName val="FAS-C(4)"/>
      <sheetName val="CCTV(old)"/>
      <sheetName val="Makro1"/>
      <sheetName val="Final"/>
      <sheetName val="Summary-Price_New"/>
      <sheetName val="AN-2K"/>
      <sheetName val="Switch V16"/>
      <sheetName val="Assumption Inputs"/>
      <sheetName val="External Doors"/>
      <sheetName val="T&amp;M"/>
      <sheetName val="AutoOpen Stub Data"/>
      <sheetName val="DI_Rate_Analysis"/>
      <sheetName val="Economic_RisingMain__Ph-I"/>
      <sheetName val="Cat A Change Control"/>
      <sheetName val="run"/>
      <sheetName val="14.07.10@_x0000__x0003_&amp;_x0000__x0000__x0000_Ò:"/>
      <sheetName val="_x0000__x0000__x0000__x0000__x0000__x0000__x0000_8!_x0000_;bÂ/Ò:!_x0000_Ò8!_x0000_&amp;_x0000__x0000__x0000_&amp;_x0000__x0000__x0000_"/>
      <sheetName val="14.07.10Á_x000c__x0003_&amp;_x0000__x0000__x0000_î&lt;"/>
      <sheetName val="_x0000__x0000__x0000__x0000__x0000__x0000__x0000_¸:_x001f__x0000_;b+/î&lt;_x001f__x0000_î:_x001f__x0000_&amp;_x0000__x0000__x0000_&amp;_x0000__x0000__x0000_"/>
      <sheetName val="_x0000_"/>
      <sheetName val="COLUMN"/>
      <sheetName val="L+M"/>
      <sheetName val="Factor Sheet"/>
      <sheetName val="Code"/>
      <sheetName val="Debits as on 12.04.08"/>
      <sheetName val="Wire"/>
      <sheetName val="InputPO_Del"/>
      <sheetName val="Summary WG"/>
      <sheetName val="detail'02"/>
      <sheetName val="Cal"/>
      <sheetName val="환율"/>
      <sheetName val="DP"/>
      <sheetName val="Theo Cons-June'10"/>
      <sheetName val="x-items"/>
      <sheetName val="_16_07_10_N_SHIFT_MECH-FAB"/>
      <sheetName val="_16_07_10_N_SHIFT_MECH-TANK"/>
      <sheetName val="_16_07_10_RS_&amp;_SECURITY"/>
      <sheetName val="16_07_10_CIVIL_WET"/>
      <sheetName val="_16_07_10_CIVIL"/>
      <sheetName val="_16_07_10_MECH-FAB"/>
      <sheetName val="_16_07_10_MECH-TANK"/>
      <sheetName val="_15_07_10_N_SHIFT_MECH-FAB"/>
      <sheetName val="_15_07_10_N_SHIFT_MECH-TANK"/>
      <sheetName val="Income Statement"/>
      <sheetName val="14.07.10 CIVIL W ["/>
      <sheetName val="14.07.10@^\_x0001_&amp;_x0000__x0000__x0000__x0012_8"/>
      <sheetName val="_x0000__x0000__x0000__x0000__x0000__x0000__x0000_Ü5)_x0000__x001e_bÝ/_x0012_8)_x0000__x0012_6)_x0000_&amp;_x0000__x0000__x0000_&amp;_x0000__x0000__x0000_"/>
      <sheetName val="_x0001__x0000__x0000__x0000_"/>
      <sheetName val="CABLERET"/>
      <sheetName val="BOQ_Direct_selling_cost"/>
      <sheetName val="analysis"/>
      <sheetName val="STAFFSCHED "/>
      <sheetName val="pol-60"/>
      <sheetName val="India F&amp;S Template"/>
      <sheetName val=" bus bay"/>
      <sheetName val="doq-10"/>
      <sheetName val="doq-I"/>
      <sheetName val="doq 4"/>
      <sheetName val="doq 2"/>
      <sheetName val="FitOutConfCentre"/>
      <sheetName val="10"/>
      <sheetName val="Control"/>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DetEst"/>
      <sheetName val="1"/>
      <sheetName val="14"/>
      <sheetName val="Invoice Tracker"/>
      <sheetName val="LMP"/>
      <sheetName val="sc-mar2000"/>
      <sheetName val="B'Sheet"/>
      <sheetName val="Asmp"/>
      <sheetName val="Top Sheet"/>
      <sheetName val="Col NUM"/>
      <sheetName val="COLUMN RC "/>
      <sheetName val="STILT Floor Slab NUM"/>
      <sheetName val="First Floor Slab RC"/>
      <sheetName val="FIRST FLOOR SLAB WT SUMMARY"/>
      <sheetName val="Stilt Floor Beam NUM"/>
      <sheetName val="STILT BEAM NUM"/>
      <sheetName val="STILT BEAM RC"/>
      <sheetName val="Stilt wall Num"/>
      <sheetName val="STILT WALL RC"/>
      <sheetName val="Z-DETAILS ABOVE RAFT UPTO +0.05"/>
      <sheetName val="Z-DETAILS ABOVE RAFT UPTO + (2"/>
      <sheetName val="TOTAL CHECK"/>
      <sheetName val="TYP.  wall Num"/>
      <sheetName val="Z-DETAILS TYP. +2.85 TO +8.85"/>
      <sheetName val="  ¢_x0002_&amp;_x0000__x0000__x0000_ú5#_x0000__x0000__x0000__x0000__x0000__x0000__x0000_"/>
      <sheetName val="  ¢_x0002_&amp;???ú5#???????"/>
      <sheetName val="AFAS "/>
      <sheetName val="RDS &amp; WLD"/>
      <sheetName val="PA System"/>
      <sheetName val="ACC"/>
      <sheetName val="CCTV"/>
      <sheetName val="Server &amp; PAC Room"/>
      <sheetName val="BMS"/>
      <sheetName val="HVAC BOQ"/>
      <sheetName val="Estimate"/>
      <sheetName val="Measurements"/>
      <sheetName val="Tables"/>
      <sheetName val="Flooring"/>
      <sheetName val="Ceilings"/>
      <sheetName val="ACAD Finishes"/>
      <sheetName val="Site Details"/>
      <sheetName val="Chair"/>
      <sheetName val="Site Area Statement"/>
      <sheetName val="Doors"/>
      <sheetName val="Variables"/>
      <sheetName val="BOQ LT"/>
      <sheetName val="MG"/>
      <sheetName val="VALIDATIONS"/>
      <sheetName val="Mat_Cost"/>
      <sheetName val="currency"/>
      <sheetName val="PRECAST_lightconc-II3"/>
      <sheetName val="PRECAST_lightconc_II3"/>
      <sheetName val="College_Details3"/>
      <sheetName val="Personal_3"/>
      <sheetName val="Cleaning_&amp;_Grubbing3"/>
      <sheetName val="jidal_dam3"/>
      <sheetName val="fran_temp3"/>
      <sheetName val="kona_swit3"/>
      <sheetName val="template_(8)3"/>
      <sheetName val="template_(9)3"/>
      <sheetName val="OVER_HEADS3"/>
      <sheetName val="Cover_Sheet3"/>
      <sheetName val="BOQ_REV_A3"/>
      <sheetName val="PTB_(IO)3"/>
      <sheetName val="BMS_3"/>
      <sheetName val="SPT_vs_PHI3"/>
      <sheetName val="TBAL9697_-group_wise__sdpl3"/>
      <sheetName val="Quantity_Schedule2"/>
      <sheetName val="Revenue__Schedule_2"/>
      <sheetName val="Balance_works_-_Direct_Cost2"/>
      <sheetName val="Balance_works_-_Indirect_Cost2"/>
      <sheetName val="Fund_Plan2"/>
      <sheetName val="Bill_of_Resources2"/>
      <sheetName val="beam-reinft-IIInd_floor1"/>
      <sheetName val="Boq_Block_A1"/>
      <sheetName val="Expenditure_plan1"/>
      <sheetName val="ORDER_BOOKING1"/>
      <sheetName val="_24_07_10_RS_&amp;_SECURITY1"/>
      <sheetName val="24_07_10_CIVIL_WET1"/>
      <sheetName val="_24_07_10_CIVIL1"/>
      <sheetName val="_24_07_10_MECH-FAB1"/>
      <sheetName val="_24_07_10_MECH-TANK1"/>
      <sheetName val="_23_07_10_N_SHIFT_MECH-FAB1"/>
      <sheetName val="_23_07_10_N_SHIFT_MECH-TANK1"/>
      <sheetName val="_23_07_10_RS_&amp;_SECURITY1"/>
      <sheetName val="23_07_10_CIVIL_WET1"/>
      <sheetName val="_23_07_10_CIVIL1"/>
      <sheetName val="_23_07_10_MECH-FAB1"/>
      <sheetName val="_23_07_10_MECH-TANK1"/>
      <sheetName val="_22_07_10_N_SHIFT_MECH-FAB1"/>
      <sheetName val="_22_07_10_N_SHIFT_MECH-TANK1"/>
      <sheetName val="_22_07_10_RS_&amp;_SECURITY1"/>
      <sheetName val="22_07_10_CIVIL_WET1"/>
      <sheetName val="_22_07_10_CIVIL1"/>
      <sheetName val="_22_07_10_MECH-FAB1"/>
      <sheetName val="_22_07_10_MECH-TANK1"/>
      <sheetName val="_21_07_10_N_SHIFT_MECH-FAB1"/>
      <sheetName val="_21_07_10_N_SHIFT_MECH-TANK1"/>
      <sheetName val="_21_07_10_RS_&amp;_SECURITY1"/>
      <sheetName val="21_07_10_CIVIL_WET1"/>
      <sheetName val="_21_07_10_CIVIL1"/>
      <sheetName val="_21_07_10_MECH-FAB1"/>
      <sheetName val="_21_07_10_MECH-TANK1"/>
      <sheetName val="_20_07_10_N_SHIFT_MECH-FAB1"/>
      <sheetName val="_20_07_10_N_SHIFT_MECH-TANK1"/>
      <sheetName val="_20_07_10_RS_&amp;_SECURITY1"/>
      <sheetName val="20_07_10_CIVIL_WET1"/>
      <sheetName val="_20_07_10_CIVIL1"/>
      <sheetName val="_20_07_10_MECH-FAB1"/>
      <sheetName val="_20_07_10_MECH-TANK1"/>
      <sheetName val="_19_07_10_N_SHIFT_MECH-FAB1"/>
      <sheetName val="_19_07_10_N_SHIFT_MECH-TANK1"/>
      <sheetName val="_19_07_10_RS_&amp;_SECURITY1"/>
      <sheetName val="19_07_10_CIVIL_WET1"/>
      <sheetName val="_19_07_10_CIVIL1"/>
      <sheetName val="_19_07_10_MECH-FAB1"/>
      <sheetName val="_19_07_10_MECH-TANK1"/>
      <sheetName val="_18_07_10_N_SHIFT_MECH-FAB1"/>
      <sheetName val="_18_07_10_N_SHIFT_MECH-TANK1"/>
      <sheetName val="_18_07_10_RS_&amp;_SECURITY1"/>
      <sheetName val="18_07_10_CIVIL_WET1"/>
      <sheetName val="_18_07_10_CIVIL1"/>
      <sheetName val="_18_07_10_MECH-FAB1"/>
      <sheetName val="_18_07_10_MECH-TANK1"/>
      <sheetName val="_17_07_10_N_SHIFT_MECH-FAB1"/>
      <sheetName val="_17_07_10_N_SHIFT_MECH-TANK1"/>
      <sheetName val="_17_07_10_RS_&amp;_SECURITY1"/>
      <sheetName val="17_07_10_CIVIL_WET1"/>
      <sheetName val="_17_07_10_CIVIL1"/>
      <sheetName val="_17_07_10_MECH-FAB1"/>
      <sheetName val="_17_07_10_MECH-TANK1"/>
      <sheetName val="_15_07_10_RS_&amp;_SECURITY"/>
      <sheetName val="15_07_10_CIVIL_WET"/>
      <sheetName val="_15_07_10_CIVIL"/>
      <sheetName val="_15_07_10_MECH-FAB"/>
      <sheetName val="_15_07_10_MECH-TANK"/>
      <sheetName val="_14_07_10_N_SHIFT_MECH-FAB"/>
      <sheetName val="_14_07_10_N_SHIFT_MECH-TANK"/>
      <sheetName val="_14_07_10_RS_&amp;_SECURITY"/>
      <sheetName val="14_07_10_CIVIL_WET"/>
      <sheetName val="_14_07_10_CIVIL"/>
      <sheetName val="_14_07_10_MECH-FAB"/>
      <sheetName val="_14_07_10_MECH-TANK"/>
      <sheetName val="_13_07_10_N_SHIFT_MECH-FAB"/>
      <sheetName val="_13_07_10_N_SHIFT_MECH-TANK"/>
      <sheetName val="_13_07_10_RS_&amp;_SECURITY"/>
      <sheetName val="13_07_10_CIVIL_WET"/>
      <sheetName val="_13_07_10_CIVIL"/>
      <sheetName val="_13_07_10_MECH-FAB"/>
      <sheetName val="_13_07_10_MECH-TANK"/>
      <sheetName val="_12_07_10_N_SHIFT_MECH-FAB"/>
      <sheetName val="_12_07_10_N_SHIFT_MECH-TANK"/>
      <sheetName val="_12_07_10_RS_&amp;_SECURITY"/>
      <sheetName val="12_07_10_CIVIL_WET"/>
      <sheetName val="_12_07_10_CIVIL"/>
      <sheetName val="_12_07_10_MECH-FAB"/>
      <sheetName val="_12_07_10_MECH-TANK"/>
      <sheetName val="_11_07_10_N_SHIFT_MECH-FAB"/>
      <sheetName val="_11_07_10_N_SHIFT_MECH-TANK"/>
      <sheetName val="_11_07_10_RS_&amp;_SECURITY"/>
      <sheetName val="11_07_10_CIVIL_WET"/>
      <sheetName val="_11_07_10_CIVIL"/>
      <sheetName val="_11_07_10_MECH-FAB"/>
      <sheetName val="_11_07_10_MECH-TANK"/>
      <sheetName val="_10_07_10_N_SHIFT_MECH-FAB"/>
      <sheetName val="_10_07_10_N_SHIFT_MECH-TANK"/>
      <sheetName val="_10_07_10_RS_&amp;_SECURITY"/>
      <sheetName val="10_07_10_CIVIL_WET"/>
      <sheetName val="_10_07_10_CIVIL"/>
      <sheetName val="_10_07_10_MECH-FAB"/>
      <sheetName val="_10_07_10_MECH-TANK"/>
      <sheetName val="_09_07_10_N_SHIFT_MECH-FAB"/>
      <sheetName val="_09_07_10_N_SHIFT_MECH-TANK"/>
      <sheetName val="_09_07_10_RS_&amp;_SECURITY"/>
      <sheetName val="09_07_10_CIVIL_WET"/>
      <sheetName val="_09_07_10_CIVIL"/>
      <sheetName val="_09_07_10_MECH-FAB"/>
      <sheetName val="_09_07_10_MECH-TANK"/>
      <sheetName val="_08_07_10_N_SHIFT_MECH-FAB"/>
      <sheetName val="_08_07_10_N_SHIFT_MECH-TANK"/>
      <sheetName val="_08_07_10_RS_&amp;_SECURITY"/>
      <sheetName val="08_07_10_CIVIL_WET"/>
      <sheetName val="_08_07_10_CIVIL"/>
      <sheetName val="_08_07_10_MECH-FAB"/>
      <sheetName val="_08_07_10_MECH-TANK"/>
      <sheetName val="_07_07_10_N_SHIFT_MECH-FAB"/>
      <sheetName val="_07_07_10_N_SHIFT_MECH-TANK"/>
      <sheetName val="_07_07_10_RS_&amp;_SECURITY"/>
      <sheetName val="07_07_10_CIVIL_WET"/>
      <sheetName val="_07_07_10_CIVIL"/>
      <sheetName val="_07_07_10_MECH-FAB"/>
      <sheetName val="_07_07_10_MECH-TANK"/>
      <sheetName val="_06_07_10_N_SHIFT_MECH-FAB"/>
      <sheetName val="_06_07_10_N_SHIFT_MECH-TANK"/>
      <sheetName val="_06_07_10_RS_&amp;_SECURITY"/>
      <sheetName val="06_07_10_CIVIL_WET"/>
      <sheetName val="_06_07_10_CIVIL"/>
      <sheetName val="_06_07_10_MECH-FAB"/>
      <sheetName val="_06_07_10_MECH-TANK"/>
      <sheetName val="_05_07_10_N_SHIFT_MECH-FAB"/>
      <sheetName val="_05_07_10_N_SHIFT_MECH-TANK"/>
      <sheetName val="_05_07_10_RS_&amp;_SECURITY"/>
      <sheetName val="05_07_10_CIVIL_WET"/>
      <sheetName val="_05_07_10_CIVIL"/>
      <sheetName val="_05_07_10_MECH-FAB"/>
      <sheetName val="_05_07_10_MECH-TANK"/>
      <sheetName val="_04_07_10_N_SHIFT_MECH-FAB"/>
      <sheetName val="_04_07_10_N_SHIFT_MECH-TANK"/>
      <sheetName val="_04_07_10_RS_&amp;_SECURITY"/>
      <sheetName val="04_07_10_CIVIL_WET"/>
      <sheetName val="_04_07_10_CIVIL"/>
      <sheetName val="_04_07_10_MECH-FAB"/>
      <sheetName val="_04_07_10_MECH-TANK"/>
      <sheetName val="_03_07_10_N_SHIFT_MECH-FAB"/>
      <sheetName val="_03_07_10_N_SHIFT_MECH-TANK"/>
      <sheetName val="_03_07_10_RS_&amp;_SECURITY_"/>
      <sheetName val="03_07_10_CIVIL_WET_"/>
      <sheetName val="_03_07_10_CIVIL_"/>
      <sheetName val="_03_07_10_MECH-FAB_"/>
      <sheetName val="_03_07_10_MECH-TANK_"/>
      <sheetName val="_02_07_10_N_SHIFT_MECH-FAB_"/>
      <sheetName val="_02_07_10_N_SHIFT_MECH-TANK_"/>
      <sheetName val="_02_07_10_RS_&amp;_SECURITY"/>
      <sheetName val="02_07_10_CIVIL_WET"/>
      <sheetName val="_02_07_10_CIVIL"/>
      <sheetName val="_02_07_10_MECH-FAB"/>
      <sheetName val="_02_07_10_MECH-TANK"/>
      <sheetName val="_01_07_10_N_SHIFT_MECH-FAB"/>
      <sheetName val="_01_07_10_N_SHIFT_MECH-TANK"/>
      <sheetName val="_01_07_10_RS_&amp;_SECURITY"/>
      <sheetName val="01_07_10_CIVIL_WET"/>
      <sheetName val="_01_07_10_CIVIL"/>
      <sheetName val="_01_07_10_MECH-FAB"/>
      <sheetName val="_01_07_10_MECH-TANK"/>
      <sheetName val="_30_06_10_N_SHIFT_MECH-FAB"/>
      <sheetName val="_30_06_10_N_SHIFT_MECH-TANK"/>
      <sheetName val="SITE_OVERHEADS1"/>
      <sheetName val="labour_coeff1"/>
      <sheetName val="Site_Dev_BOQ1"/>
      <sheetName val="Costing_Upto_Mar'11_(2)1"/>
      <sheetName val="Tender_Summary1"/>
      <sheetName val="M-Book_for_Conc1"/>
      <sheetName val="M-Book_for_FW1"/>
      <sheetName val="TAX_BILLS1"/>
      <sheetName val="CASH_BILLS1"/>
      <sheetName val="LABOUR_BILLS1"/>
      <sheetName val="puch_order1"/>
      <sheetName val="Sheet1_(2)1"/>
      <sheetName val="Meas_-Hotel_Part1"/>
      <sheetName val="scurve_calc_(2)"/>
      <sheetName val="Contract_Night_Staff"/>
      <sheetName val="Contract_Day_Staff"/>
      <sheetName val="Day_Shift"/>
      <sheetName val="Night_Shift"/>
      <sheetName val="Direct_cost_shed_A-2_"/>
      <sheetName val="Fee_Rate_Summary"/>
      <sheetName val="Civil_Boq"/>
      <sheetName val="22_12_20111"/>
      <sheetName val="BOQ_(2)1"/>
      <sheetName val="INPUT_SHEET"/>
      <sheetName val="final_abstract"/>
      <sheetName val="Meas__Hotel_Part"/>
      <sheetName val="Ave_wtd_rates"/>
      <sheetName val="Material_"/>
      <sheetName val="Labour_&amp;_Plant"/>
      <sheetName val="Cashflow_projection"/>
      <sheetName val="_09_07_10_M顅ᎆ뤀ᨇ԰缀"/>
      <sheetName val="Item-_Compact"/>
      <sheetName val="St_co_91_5lvl"/>
      <sheetName val="Fill_this_out_first___"/>
      <sheetName val="cash_in_flow_Summary_JV_"/>
      <sheetName val="water_prop_"/>
      <sheetName val="GR_slab-reinft"/>
      <sheetName val="Cost_Index"/>
      <sheetName val="Sales_&amp;_Prod"/>
      <sheetName val="IO_List"/>
      <sheetName val="Staff_Acco_"/>
      <sheetName val="08_07_10헾】ꎋ"/>
      <sheetName val="PA-_Consutant_"/>
      <sheetName val="3cd_Annexure"/>
      <sheetName val="DI_Rate_Analysis1"/>
      <sheetName val="Economic_RisingMain__Ph-I1"/>
      <sheetName val="Civil_Works"/>
      <sheetName val="TBAL9697__group_wise__sdpl"/>
      <sheetName val="MN_T_B_"/>
      <sheetName val="SP_Break_Up"/>
      <sheetName val="Labour_productivity"/>
      <sheetName val="_09_07_10_M顅ᎆ뤀ᨇ԰?缀?"/>
      <sheetName val="Fin__Assumpt__-_Sensitivities"/>
      <sheetName val="Bill_1"/>
      <sheetName val="Bill_2"/>
      <sheetName val="Bill_3"/>
      <sheetName val="Bill_4"/>
      <sheetName val="Bill_5"/>
      <sheetName val="Bill_6"/>
      <sheetName val="Bill_7"/>
      <sheetName val="1_Civil-RA"/>
      <sheetName val="F20_Risk_Analysis"/>
      <sheetName val="Change_Order_Log"/>
      <sheetName val="2000_MOR"/>
      <sheetName val="08_07_10헾】????ꎋ"/>
      <sheetName val="_09_07_10_M顅ᎆ뤀ᨇ԰"/>
      <sheetName val="_09_07_10_M顅ᎆ뤀ᨇ԰_缀_"/>
      <sheetName val="Structure_Bills_Qty"/>
      <sheetName val="INDIGINEOUS_ITEMS_"/>
      <sheetName val="Project_Details__"/>
      <sheetName val="Rate_analysis-_BOQ_1_"/>
      <sheetName val="Prelims_Breakup1"/>
      <sheetName val="__x000a_¢&amp;ú5#"/>
      <sheetName val="Driveway_Beams"/>
      <sheetName val="Rate_Analysis"/>
      <sheetName val="T-P1,_FINISHES_WORKING_"/>
      <sheetName val="Assumption_&amp;_Exclusion"/>
      <sheetName val="__x000a_¢&amp;???ú5#???????"/>
      <sheetName val="Phase_1"/>
      <sheetName val="Pacakges_split"/>
      <sheetName val="Assumption_Inputs"/>
      <sheetName val="DEINKING(ANNEX_1)"/>
      <sheetName val="Eqpmnt_Plng"/>
      <sheetName val="LABOUR_RATE"/>
      <sheetName val="Material_Rate"/>
      <sheetName val="Switch_V16"/>
      <sheetName val="External_Doors"/>
      <sheetName val="Grade_Slab_-1"/>
      <sheetName val="Grade_Slab_-2"/>
      <sheetName val="Grade_slab-3"/>
      <sheetName val="Grade_slab_-4"/>
      <sheetName val="Grade_slab_-5"/>
      <sheetName val="Grade_slab_-6"/>
      <sheetName val="Factor_Sheet"/>
      <sheetName val="AutoOpen_Stub_Data"/>
      <sheetName val="Cat_A_Change_Control"/>
      <sheetName val="Index"/>
      <sheetName val="Misc. Data"/>
      <sheetName val="d-safe specs"/>
      <sheetName val="08.07.10헾】_x0005_????菈_x0013_"/>
      <sheetName val="08.07.10헾】_x0005__x0000__x0000"/>
      <sheetName val="08.07.10헾】_x0005_____ꎋ"/>
      <sheetName val="FT-05-02IsoBOM"/>
      <sheetName val="Deduction of assets"/>
      <sheetName val="08.07.10헾】_x0005_??_x0005__x0000__x0000_"/>
      <sheetName val="BHANDUP"/>
      <sheetName val="CON"/>
      <sheetName val="MASTER_RATE ANALYSIS"/>
      <sheetName val="Inputs"/>
      <sheetName val="目录"/>
      <sheetName val="F&amp;B"/>
      <sheetName val="#REF"/>
      <sheetName val="Kitchen"/>
      <sheetName val="08.07.10헾】_x0005_??壀&quot;夌&quot;"/>
      <sheetName val="Cost Basis"/>
      <sheetName val="08.07.10헾】_x0005_??헾⿂_x0005__x0000_"/>
      <sheetName val="08.07.10헾】_x0005_????懇"/>
      <sheetName val="08.07.10헾】_x0005_??ꮸ⽚_x0005__x0000_"/>
      <sheetName val="08.07.10헾】_x0005_??丵⼽_x0005__x0000_"/>
      <sheetName val="08.07.10헾】_x0005_"/>
      <sheetName val="08.07.10헾】_x0005_????癠'"/>
      <sheetName val="Main-Material"/>
      <sheetName val="Form-B"/>
      <sheetName val="Blr hire"/>
      <sheetName val="PRECAST-conc-AI"/>
      <sheetName val="Miscellan%ous_x0008_civil"/>
      <sheetName val="b`sic"/>
      <sheetName val="PRECAST lig(tconc_II"/>
      <sheetName val="Sqn_Abs"/>
      <sheetName val="calcul"/>
      <sheetName val=" _¢_x0002_&amp;"/>
      <sheetName val=" _¢_x0002_&amp;___ú5#_______"/>
      <sheetName val="Quote Sheet"/>
      <sheetName val="FORM7"/>
      <sheetName val="9"/>
      <sheetName val="BLOCK-A (MEA.SHEET)"/>
      <sheetName val="RMG.-ABS"/>
      <sheetName val="RMG-MB"/>
      <sheetName val="T.P.-ABS"/>
      <sheetName val="T.P.-MB"/>
      <sheetName val="Mixer-ABS"/>
      <sheetName val="Mixer-MB"/>
      <sheetName val="E.P.R-ABS"/>
      <sheetName val="E..R-MB"/>
      <sheetName val="Bldg.6-ABS"/>
      <sheetName val="Bldg.6-MB"/>
      <sheetName val="Kz Grid Press foundation ABS"/>
      <sheetName val="Kz Grid Press foundation_meas"/>
      <sheetName val="600-1200T  ABS"/>
      <sheetName val="600-1200T Meas"/>
      <sheetName val="BSR-II ABS"/>
      <sheetName val="BSR-II meas"/>
      <sheetName val="Misc.ABS"/>
      <sheetName val="Misc.MB"/>
      <sheetName val="This Bill"/>
      <sheetName val="Upto Previous"/>
      <sheetName val="Up to date"/>
      <sheetName val="Grand Abstract"/>
      <sheetName val="Blank MB"/>
      <sheetName val="cement summary"/>
      <sheetName val="Reinforcement Steel"/>
      <sheetName val="P-I CEMENT RECONCILIATION "/>
      <sheetName val="Ra-38 area wise summary"/>
      <sheetName val="P-II Cement Reconciliation"/>
      <sheetName val="Ra-16 P-II"/>
      <sheetName val="RA 16- GH"/>
      <sheetName val="B3-B4-B5-_x0006__x0000_"/>
      <sheetName val="_x0000__x0017__x0000__x0012__x0000__x000f__x0000__x0012__x0000__x0013__x0000__x000a__x0000__x001a__x0000__x001b__x0000__x0017__x0000_"/>
      <sheetName val="VF Full Recon"/>
      <sheetName val="PITP3 COPY"/>
      <sheetName val="Meas."/>
      <sheetName val="Expenses Actual Vs. Budgeted"/>
      <sheetName val="Col up to plinth"/>
      <sheetName val="Footing"/>
      <sheetName val="segment_topsheet"/>
      <sheetName val="DSLP"/>
      <sheetName val="Load Details(B2)"/>
      <sheetName val="Works - Quote Sheet"/>
      <sheetName val="girder"/>
      <sheetName val="Rocker"/>
      <sheetName val="_21_07_10_N_SHIFT_MECH-FA"/>
      <sheetName val="Report"/>
      <sheetName val="98Price"/>
      <sheetName val="RCC,Ret. Wall"/>
      <sheetName val="Intro."/>
      <sheetName val="Gate 2"/>
      <sheetName val="Lab"/>
      <sheetName val="08.07.10헾】_x0005_??헾⽀_x0005__x0000_"/>
      <sheetName val=" _x000d_¢_x0002_&amp;_x0000__x0000__x0000_ú5#_x0000__x0000__x0000__x0000__x0000__x0000__x0000_"/>
      <sheetName val=" _x000d_¢_x0002_&amp;???ú5#???????"/>
      <sheetName val="Customize Your Invoice"/>
      <sheetName val="eq"/>
      <sheetName val="Name List"/>
      <sheetName val="_22_07_10_MECH-FþÕ"/>
      <sheetName val="ᬀᜀሀༀሀ_x0000__x0000__x0000__x0000__x0000__x0000__x0000__x0000__x0000__x0000__x0000__x0000__x0000_"/>
      <sheetName val="starter"/>
      <sheetName val="SEW4"/>
      <sheetName val="UNIT"/>
      <sheetName val="CCY"/>
      <sheetName val="08.07.10_x0000__x0000_ⴠ_x0000__x0000__x0000_㭮㢝輜_x0018_"/>
      <sheetName val="预算"/>
      <sheetName val="電気設備表"/>
      <sheetName val="Projects"/>
      <sheetName val="Project Ignite"/>
      <sheetName val="INTRO"/>
      <sheetName val="2.civil-RA"/>
      <sheetName val="CT"/>
      <sheetName val="PT"/>
      <sheetName val="est"/>
      <sheetName val="ancillary"/>
      <sheetName val="Raw Data"/>
      <sheetName val="Revised_2_fc4a"/>
      <sheetName val="Option"/>
      <sheetName val="Construction"/>
      <sheetName val="CPA33-34"/>
      <sheetName val="P&amp;L"/>
      <sheetName val="Paramètres"/>
      <sheetName val="Divers"/>
      <sheetName val="Zuschläge"/>
      <sheetName val="Rate analysis civil"/>
      <sheetName val="경비공통"/>
      <sheetName val="Conc&amp;steel-assets"/>
      <sheetName val="STP"/>
      <sheetName val="Cash Flow Input Data_ISC"/>
      <sheetName val="Interface_SC"/>
      <sheetName val="Calc_ISC"/>
      <sheetName val="Calc_SC"/>
      <sheetName val="Interface_ISC"/>
      <sheetName val="GD"/>
      <sheetName val="PRECAST_lightconc-II4"/>
      <sheetName val="PRECAST_lightconc_II4"/>
      <sheetName val="College_Details4"/>
      <sheetName val="Personal_4"/>
      <sheetName val="Cleaning_&amp;_Grubbing4"/>
      <sheetName val="jidal_dam4"/>
      <sheetName val="fran_temp4"/>
      <sheetName val="kona_swit4"/>
      <sheetName val="template_(8)4"/>
      <sheetName val="template_(9)4"/>
      <sheetName val="Cover_Sheet4"/>
      <sheetName val="BOQ_REV_A4"/>
      <sheetName val="PTB_(IO)4"/>
      <sheetName val="BMS_4"/>
      <sheetName val="OVER_HEADS4"/>
      <sheetName val="SPT_vs_PHI4"/>
      <sheetName val="TBAL9697_-group_wise__sdpl4"/>
      <sheetName val="Quantity_Schedule3"/>
      <sheetName val="Revenue__Schedule_3"/>
      <sheetName val="Balance_works_-_Direct_Cost3"/>
      <sheetName val="Balance_works_-_Indirect_Cost3"/>
      <sheetName val="Fund_Plan3"/>
      <sheetName val="Bill_of_Resources3"/>
      <sheetName val="SITE_OVERHEADS2"/>
      <sheetName val="labour_coeff2"/>
      <sheetName val="Expenditure_plan2"/>
      <sheetName val="ORDER_BOOKING2"/>
      <sheetName val="Site_Dev_BOQ2"/>
      <sheetName val="beam-reinft-IIInd_floor2"/>
      <sheetName val="M-Book_for_Conc2"/>
      <sheetName val="M-Book_for_FW2"/>
      <sheetName val="Costing_Upto_Mar'11_(2)2"/>
      <sheetName val="Tender_Summary2"/>
      <sheetName val="TAX_BILLS2"/>
      <sheetName val="CASH_BILLS2"/>
      <sheetName val="LABOUR_BILLS2"/>
      <sheetName val="puch_order2"/>
      <sheetName val="Sheet1_(2)2"/>
      <sheetName val="Boq_Block_A2"/>
      <sheetName val="_24_07_10_RS_&amp;_SECURITY2"/>
      <sheetName val="24_07_10_CIVIL_WET2"/>
      <sheetName val="_24_07_10_CIVIL2"/>
      <sheetName val="_24_07_10_MECH-FAB2"/>
      <sheetName val="_24_07_10_MECH-TANK2"/>
      <sheetName val="_23_07_10_N_SHIFT_MECH-FAB2"/>
      <sheetName val="_23_07_10_N_SHIFT_MECH-TANK2"/>
      <sheetName val="_23_07_10_RS_&amp;_SECURITY2"/>
      <sheetName val="23_07_10_CIVIL_WET2"/>
      <sheetName val="_23_07_10_CIVIL2"/>
      <sheetName val="_23_07_10_MECH-FAB2"/>
      <sheetName val="_23_07_10_MECH-TANK2"/>
      <sheetName val="_22_07_10_N_SHIFT_MECH-FAB2"/>
      <sheetName val="_22_07_10_N_SHIFT_MECH-TANK2"/>
      <sheetName val="_22_07_10_RS_&amp;_SECURITY2"/>
      <sheetName val="22_07_10_CIVIL_WET2"/>
      <sheetName val="_22_07_10_CIVIL2"/>
      <sheetName val="_22_07_10_MECH-FAB2"/>
      <sheetName val="_22_07_10_MECH-TANK2"/>
      <sheetName val="_21_07_10_N_SHIFT_MECH-FAB2"/>
      <sheetName val="_21_07_10_N_SHIFT_MECH-TANK2"/>
      <sheetName val="_21_07_10_RS_&amp;_SECURITY2"/>
      <sheetName val="21_07_10_CIVIL_WET2"/>
      <sheetName val="_21_07_10_CIVIL2"/>
      <sheetName val="_21_07_10_MECH-FAB2"/>
      <sheetName val="_21_07_10_MECH-TANK2"/>
      <sheetName val="_20_07_10_N_SHIFT_MECH-FAB2"/>
      <sheetName val="_20_07_10_N_SHIFT_MECH-TANK2"/>
      <sheetName val="_20_07_10_RS_&amp;_SECURITY2"/>
      <sheetName val="20_07_10_CIVIL_WET2"/>
      <sheetName val="_20_07_10_CIVIL2"/>
      <sheetName val="_20_07_10_MECH-FAB2"/>
      <sheetName val="_20_07_10_MECH-TANK2"/>
      <sheetName val="_19_07_10_N_SHIFT_MECH-FAB2"/>
      <sheetName val="_19_07_10_N_SHIFT_MECH-TANK2"/>
      <sheetName val="_19_07_10_RS_&amp;_SECURITY2"/>
      <sheetName val="19_07_10_CIVIL_WET2"/>
      <sheetName val="_19_07_10_CIVIL2"/>
      <sheetName val="_19_07_10_MECH-FAB2"/>
      <sheetName val="_19_07_10_MECH-TANK2"/>
      <sheetName val="_18_07_10_N_SHIFT_MECH-FAB2"/>
      <sheetName val="_18_07_10_N_SHIFT_MECH-TANK2"/>
      <sheetName val="_18_07_10_RS_&amp;_SECURITY2"/>
      <sheetName val="18_07_10_CIVIL_WET2"/>
      <sheetName val="_18_07_10_CIVIL2"/>
      <sheetName val="_18_07_10_MECH-FAB2"/>
      <sheetName val="_18_07_10_MECH-TANK2"/>
      <sheetName val="_17_07_10_N_SHIFT_MECH-FAB2"/>
      <sheetName val="_17_07_10_N_SHIFT_MECH-TANK2"/>
      <sheetName val="_17_07_10_RS_&amp;_SECURITY2"/>
      <sheetName val="17_07_10_CIVIL_WET2"/>
      <sheetName val="_17_07_10_CIVIL2"/>
      <sheetName val="_17_07_10_MECH-FAB2"/>
      <sheetName val="_17_07_10_MECH-TANK2"/>
      <sheetName val="_16_07_10_N_SHIFT_MECH-FAB1"/>
      <sheetName val="_16_07_10_N_SHIFT_MECH-TANK1"/>
      <sheetName val="_16_07_10_RS_&amp;_SECURITY1"/>
      <sheetName val="16_07_10_CIVIL_WET1"/>
      <sheetName val="_16_07_10_CIVIL1"/>
      <sheetName val="_16_07_10_MECH-FAB1"/>
      <sheetName val="_16_07_10_MECH-TANK1"/>
      <sheetName val="_15_07_10_N_SHIFT_MECH-FAB1"/>
      <sheetName val="_15_07_10_N_SHIFT_MECH-TANK1"/>
      <sheetName val="_15_07_10_RS_&amp;_SECURITY1"/>
      <sheetName val="15_07_10_CIVIL_WET1"/>
      <sheetName val="_15_07_10_CIVIL1"/>
      <sheetName val="_15_07_10_MECH-FAB1"/>
      <sheetName val="_15_07_10_MECH-TANK1"/>
      <sheetName val="_14_07_10_N_SHIFT_MECH-FAB1"/>
      <sheetName val="_14_07_10_N_SHIFT_MECH-TANK1"/>
      <sheetName val="_14_07_10_RS_&amp;_SECURITY1"/>
      <sheetName val="14_07_10_CIVIL_WET1"/>
      <sheetName val="_14_07_10_CIVIL1"/>
      <sheetName val="_14_07_10_MECH-FAB1"/>
      <sheetName val="_14_07_10_MECH-TANK1"/>
      <sheetName val="_13_07_10_N_SHIFT_MECH-FAB1"/>
      <sheetName val="_13_07_10_N_SHIFT_MECH-TANK1"/>
      <sheetName val="_13_07_10_RS_&amp;_SECURITY1"/>
      <sheetName val="13_07_10_CIVIL_WET1"/>
      <sheetName val="_13_07_10_CIVIL1"/>
      <sheetName val="_13_07_10_MECH-FAB1"/>
      <sheetName val="_13_07_10_MECH-TANK1"/>
      <sheetName val="_12_07_10_N_SHIFT_MECH-FAB1"/>
      <sheetName val="_12_07_10_N_SHIFT_MECH-TANK1"/>
      <sheetName val="_12_07_10_RS_&amp;_SECURITY1"/>
      <sheetName val="12_07_10_CIVIL_WET1"/>
      <sheetName val="_12_07_10_CIVIL1"/>
      <sheetName val="_12_07_10_MECH-FAB1"/>
      <sheetName val="_12_07_10_MECH-TANK1"/>
      <sheetName val="_11_07_10_N_SHIFT_MECH-FAB1"/>
      <sheetName val="_11_07_10_N_SHIFT_MECH-TANK1"/>
      <sheetName val="_11_07_10_RS_&amp;_SECURITY1"/>
      <sheetName val="11_07_10_CIVIL_WET1"/>
      <sheetName val="_11_07_10_CIVIL1"/>
      <sheetName val="_11_07_10_MECH-FAB1"/>
      <sheetName val="_11_07_10_MECH-TANK1"/>
      <sheetName val="_10_07_10_N_SHIFT_MECH-FAB1"/>
      <sheetName val="_10_07_10_N_SHIFT_MECH-TANK1"/>
      <sheetName val="_10_07_10_RS_&amp;_SECURITY1"/>
      <sheetName val="10_07_10_CIVIL_WET1"/>
      <sheetName val="_10_07_10_CIVIL1"/>
      <sheetName val="_10_07_10_MECH-FAB1"/>
      <sheetName val="_10_07_10_MECH-TANK1"/>
      <sheetName val="_09_07_10_N_SHIFT_MECH-FAB1"/>
      <sheetName val="_09_07_10_N_SHIFT_MECH-TANK1"/>
      <sheetName val="_09_07_10_RS_&amp;_SECURITY1"/>
      <sheetName val="09_07_10_CIVIL_WET1"/>
      <sheetName val="_09_07_10_CIVIL1"/>
      <sheetName val="_09_07_10_MECH-FAB1"/>
      <sheetName val="_09_07_10_MECH-TANK1"/>
      <sheetName val="_08_07_10_N_SHIFT_MECH-FAB1"/>
      <sheetName val="_08_07_10_N_SHIFT_MECH-TANK1"/>
      <sheetName val="_08_07_10_RS_&amp;_SECURITY1"/>
      <sheetName val="08_07_10_CIVIL_WET1"/>
      <sheetName val="_08_07_10_CIVIL1"/>
      <sheetName val="_08_07_10_MECH-FAB1"/>
      <sheetName val="_08_07_10_MECH-TANK1"/>
      <sheetName val="_07_07_10_N_SHIFT_MECH-FAB1"/>
      <sheetName val="_07_07_10_N_SHIFT_MECH-TANK1"/>
      <sheetName val="_07_07_10_RS_&amp;_SECURITY1"/>
      <sheetName val="07_07_10_CIVIL_WET1"/>
      <sheetName val="_07_07_10_CIVIL1"/>
      <sheetName val="_07_07_10_MECH-FAB1"/>
      <sheetName val="_07_07_10_MECH-TANK1"/>
      <sheetName val="_06_07_10_N_SHIFT_MECH-FAB1"/>
      <sheetName val="_06_07_10_N_SHIFT_MECH-TANK1"/>
      <sheetName val="_06_07_10_RS_&amp;_SECURITY1"/>
      <sheetName val="06_07_10_CIVIL_WET1"/>
      <sheetName val="_06_07_10_CIVIL1"/>
      <sheetName val="_06_07_10_MECH-FAB1"/>
      <sheetName val="_06_07_10_MECH-TANK1"/>
      <sheetName val="_05_07_10_N_SHIFT_MECH-FAB1"/>
      <sheetName val="_05_07_10_N_SHIFT_MECH-TANK1"/>
      <sheetName val="_05_07_10_RS_&amp;_SECURITY1"/>
      <sheetName val="05_07_10_CIVIL_WET1"/>
      <sheetName val="_05_07_10_CIVIL1"/>
      <sheetName val="_05_07_10_MECH-FAB1"/>
      <sheetName val="_05_07_10_MECH-TANK1"/>
      <sheetName val="_04_07_10_N_SHIFT_MECH-FAB1"/>
      <sheetName val="_04_07_10_N_SHIFT_MECH-TANK1"/>
      <sheetName val="_04_07_10_RS_&amp;_SECURITY1"/>
      <sheetName val="04_07_10_CIVIL_WET1"/>
      <sheetName val="_04_07_10_CIVIL1"/>
      <sheetName val="_04_07_10_MECH-FAB1"/>
      <sheetName val="_04_07_10_MECH-TANK1"/>
      <sheetName val="_03_07_10_N_SHIFT_MECH-FAB1"/>
      <sheetName val="_03_07_10_N_SHIFT_MECH-TANK1"/>
      <sheetName val="_03_07_10_RS_&amp;_SECURITY_1"/>
      <sheetName val="03_07_10_CIVIL_WET_1"/>
      <sheetName val="_03_07_10_CIVIL_1"/>
      <sheetName val="_03_07_10_MECH-FAB_1"/>
      <sheetName val="_03_07_10_MECH-TANK_1"/>
      <sheetName val="_02_07_10_N_SHIFT_MECH-FAB_1"/>
      <sheetName val="_02_07_10_N_SHIFT_MECH-TANK_1"/>
      <sheetName val="_02_07_10_RS_&amp;_SECURITY1"/>
      <sheetName val="02_07_10_CIVIL_WET1"/>
      <sheetName val="_02_07_10_CIVIL1"/>
      <sheetName val="_02_07_10_MECH-FAB1"/>
      <sheetName val="_02_07_10_MECH-TANK1"/>
      <sheetName val="_01_07_10_N_SHIFT_MECH-FAB1"/>
      <sheetName val="_01_07_10_N_SHIFT_MECH-TANK1"/>
      <sheetName val="_01_07_10_RS_&amp;_SECURITY1"/>
      <sheetName val="01_07_10_CIVIL_WET1"/>
      <sheetName val="_01_07_10_CIVIL1"/>
      <sheetName val="_01_07_10_MECH-FAB1"/>
      <sheetName val="_01_07_10_MECH-TANK1"/>
      <sheetName val="_30_06_10_N_SHIFT_MECH-FAB1"/>
      <sheetName val="_30_06_10_N_SHIFT_MECH-TANK1"/>
      <sheetName val="scurve_calc_(2)1"/>
      <sheetName val="Direct_cost_shed_A-2_1"/>
      <sheetName val="Meas_-Hotel_Part2"/>
      <sheetName val="BOQ_Direct_selling_cost1"/>
      <sheetName val="Ave_wtd_rates1"/>
      <sheetName val="Material_1"/>
      <sheetName val="Labour_&amp;_Plant1"/>
      <sheetName val="22_12_20112"/>
      <sheetName val="BOQ_(2)2"/>
      <sheetName val="Contract_Night_Staff1"/>
      <sheetName val="Contract_Day_Staff1"/>
      <sheetName val="Day_Shift1"/>
      <sheetName val="Night_Shift1"/>
      <sheetName val="Cashflow_projection1"/>
      <sheetName val="PA-_Consutant_1"/>
      <sheetName val="Item-_Compact1"/>
      <sheetName val="Fee_Rate_Summary1"/>
      <sheetName val="Civil_Boq1"/>
      <sheetName val="final_abstract1"/>
      <sheetName val="TBAL9697__group_wise__sdpl1"/>
      <sheetName val="St_co_91_5lvl1"/>
      <sheetName val="Civil_Works1"/>
      <sheetName val="IO_List1"/>
      <sheetName val="Fill_this_out_first___1"/>
      <sheetName val="SP_Break_Up1"/>
      <sheetName val="Labour_productivity1"/>
      <sheetName val="INPUT_SHEET1"/>
      <sheetName val="Meas__Hotel_Part1"/>
      <sheetName val="DI_Rate_Analysis2"/>
      <sheetName val="Economic_RisingMain__Ph-I2"/>
      <sheetName val="_09_07_10_M顅ᎆ뤀ᨇ԰?缀?1"/>
      <sheetName val="Cost_Index1"/>
      <sheetName val="cash_in_flow_Summary_JV_1"/>
      <sheetName val="water_prop_1"/>
      <sheetName val="GR_slab-reinft1"/>
      <sheetName val="Sales_&amp;_Prod1"/>
      <sheetName val="Rate_analysis-_BOQ_1_1"/>
      <sheetName val="MN_T_B_1"/>
      <sheetName val="Staff_Acco_1"/>
      <sheetName val="Project_Details__1"/>
      <sheetName val="F20_Risk_Analysis1"/>
      <sheetName val="Change_Order_Log1"/>
      <sheetName val="2000_MOR1"/>
      <sheetName val="Driveway_Beams1"/>
      <sheetName val="Structure_Bills_Qty1"/>
      <sheetName val="Prelims_Breakup2"/>
      <sheetName val="INDIGINEOUS_ITEMS_1"/>
      <sheetName val="3cd_Annexure1"/>
      <sheetName val="1_Civil-RA1"/>
      <sheetName val="Rate_Analysis1"/>
      <sheetName val="Fin__Assumpt__-_Sensitivities1"/>
      <sheetName val="Bill_11"/>
      <sheetName val="Bill_21"/>
      <sheetName val="Bill_31"/>
      <sheetName val="Bill_41"/>
      <sheetName val="Bill_51"/>
      <sheetName val="Bill_61"/>
      <sheetName val="Bill_71"/>
      <sheetName val="_09_07_10_M顅ᎆ뤀ᨇ԰1"/>
      <sheetName val="_09_07_10_M顅ᎆ뤀ᨇ԰_缀_1"/>
      <sheetName val="Assumption_Inputs1"/>
      <sheetName val="Phase_11"/>
      <sheetName val="Pacakges_split1"/>
      <sheetName val="DEINKING(ANNEX_1)1"/>
      <sheetName val="AutoOpen_Stub_Data1"/>
      <sheetName val="Eqpmnt_Plng1"/>
      <sheetName val="Debits_as_on_12_04_08"/>
      <sheetName val="Data_Sheet"/>
      <sheetName val="T-P1,_FINISHES_WORKING_1"/>
      <sheetName val="Assumption_&amp;_Exclusion1"/>
      <sheetName val="External_Doors1"/>
      <sheetName val="STAFFSCHED_"/>
      <sheetName val="LABOUR_RATE1"/>
      <sheetName val="Material_Rate1"/>
      <sheetName val="Switch_V161"/>
      <sheetName val="India_F&amp;S_Template"/>
      <sheetName val="_bus_bay"/>
      <sheetName val="doq_4"/>
      <sheetName val="doq_2"/>
      <sheetName val="Grade_Slab_-11"/>
      <sheetName val="Grade_Slab_-21"/>
      <sheetName val="Grade_slab-31"/>
      <sheetName val="Grade_slab_-41"/>
      <sheetName val="Grade_slab_-51"/>
      <sheetName val="Grade_slab_-61"/>
      <sheetName val="Cat_A_Change_Control1"/>
      <sheetName val="Factor_Sheet1"/>
      <sheetName val="11B_"/>
      <sheetName val="Theo_Cons-June'10"/>
      <sheetName val="ACAD_Finishes"/>
      <sheetName val="Site_Details"/>
      <sheetName val="Site_Area_Statement"/>
      <sheetName val="14_07_10@&amp;Ò:"/>
      <sheetName val="14_07_10Á&amp;î&lt;"/>
      <sheetName val="¸:;b+/î&lt;î:&amp;&amp;"/>
      <sheetName val="Summary_WG"/>
      <sheetName val="BOQ_LT"/>
      <sheetName val="14_07_10_CIVIL_W ["/>
      <sheetName val="Invoice_Tracker"/>
      <sheetName val="Income_Statement"/>
      <sheetName val="__¢&amp;ú5#"/>
      <sheetName val="__¢&amp;???ú5#???????"/>
      <sheetName val="BLOCK-A_(MEA_SHEET)"/>
      <sheetName val="Load_Details(B2)"/>
      <sheetName val="Works_-_Quote_Sheet"/>
      <sheetName val="AFAS_"/>
      <sheetName val="RDS_&amp;_WLD"/>
      <sheetName val="PA_System"/>
      <sheetName val="Server_&amp;_PAC_Room"/>
      <sheetName val="HVAC_BOQ"/>
      <sheetName val="08_07_10헾】????菈"/>
      <sheetName val="08_07_10헾】??"/>
      <sheetName val="14_07_10@^\&amp;8"/>
      <sheetName val="Ü5)bÝ/8)6)&amp;&amp;"/>
      <sheetName val="08_07_10헾】??壀&quot;夌&quot;"/>
      <sheetName val="Top_Sheet"/>
      <sheetName val="Col_NUM"/>
      <sheetName val="COLUMN_RC_"/>
      <sheetName val="STILT_Floor_Slab_NUM"/>
      <sheetName val="First_Floor_Slab_RC"/>
      <sheetName val="FIRST_FLOOR_SLAB_WT_SUMMARY"/>
      <sheetName val="Stilt_Floor_Beam_NUM"/>
      <sheetName val="STILT_BEAM_NUM"/>
      <sheetName val="STILT_BEAM_RC"/>
      <sheetName val="Stilt_wall_Num"/>
      <sheetName val="STILT_WALL_RC"/>
      <sheetName val="Z-DETAILS_ABOVE_RAFT_UPTO_+0_05"/>
      <sheetName val="Z-DETAILS_ABOVE_RAFT_UPTO_+_(2"/>
      <sheetName val="TOTAL_CHECK"/>
      <sheetName val="TYP___wall_Num"/>
      <sheetName val="Z-DETAILS_TYP__+2_85_TO_+8_85"/>
      <sheetName val="Form 6"/>
      <sheetName val="_x0000__x0017__x0000__x0012__x0000__x000f__x0000__x0012__x0000__x0013__x0000_ _x0000__x001a__x0000__x001b__x0000__x0017__x0000_"/>
      <sheetName val="_ ¢&amp;ú5#"/>
      <sheetName val="_ ¢&amp;???ú5#???????"/>
      <sheetName val="08.07.10헾】_x0005_??헾⾑_x0005__x0000_"/>
      <sheetName val="08.07.10헾】_x0005_??壀$夌$"/>
      <sheetName val="Civil-BOQ"/>
      <sheetName val="Elec-BOQ"/>
      <sheetName val="Plumb-BOQ"/>
      <sheetName val="Lifts &amp; Escal-BOQ"/>
      <sheetName val="FIRE BOQ"/>
      <sheetName val="Costcal"/>
      <sheetName val="C-12"/>
      <sheetName val="Deprec."/>
      <sheetName val="CCTV_EST1"/>
      <sheetName val="KSt - Analysis "/>
      <sheetName val="Section Catalogue"/>
      <sheetName val="Deduction_of_assets"/>
      <sheetName val="Blr_hire"/>
      <sheetName val="d-safe_specs"/>
      <sheetName val="Miscellan%ouscivil"/>
      <sheetName val="PRECAST_lig(tconc_II"/>
      <sheetName val="08_07_10헾】_x0000"/>
      <sheetName val="08_07_10헾】____ꎋ"/>
      <sheetName val="Quote_Sheet"/>
      <sheetName val="RCC,Ret__Wall"/>
      <sheetName val="MASTER_RATE_ANALYSIS"/>
      <sheetName val="PRECAST_lightconc-II5"/>
      <sheetName val="PRECAST_lightconc_II5"/>
      <sheetName val="Cleaning_&amp;_Grubbing5"/>
      <sheetName val="College_Details5"/>
      <sheetName val="Personal_5"/>
      <sheetName val="jidal_dam5"/>
      <sheetName val="fran_temp5"/>
      <sheetName val="kona_swit5"/>
      <sheetName val="template_(8)5"/>
      <sheetName val="template_(9)5"/>
      <sheetName val="OVER_HEADS5"/>
      <sheetName val="Cover_Sheet5"/>
      <sheetName val="BOQ_REV_A5"/>
      <sheetName val="PTB_(IO)5"/>
      <sheetName val="BMS_5"/>
      <sheetName val="SPT_vs_PHI5"/>
      <sheetName val="TBAL9697_-group_wise__sdpl5"/>
      <sheetName val="Quantity_Schedule4"/>
      <sheetName val="Revenue__Schedule_4"/>
      <sheetName val="Balance_works_-_Direct_Cost4"/>
      <sheetName val="Balance_works_-_Indirect_Cost4"/>
      <sheetName val="Fund_Plan4"/>
      <sheetName val="Bill_of_Resources4"/>
      <sheetName val="Expenditure_plan3"/>
      <sheetName val="ORDER_BOOKING3"/>
      <sheetName val="beam-reinft-IIInd_floor3"/>
      <sheetName val="M-Book_for_Conc3"/>
      <sheetName val="M-Book_for_FW3"/>
      <sheetName val="TAX_BILLS3"/>
      <sheetName val="CASH_BILLS3"/>
      <sheetName val="LABOUR_BILLS3"/>
      <sheetName val="puch_order3"/>
      <sheetName val="Sheet1_(2)3"/>
      <sheetName val="Boq_Block_A3"/>
      <sheetName val="SITE_OVERHEADS3"/>
      <sheetName val="labour_coeff3"/>
      <sheetName val="Site_Dev_BOQ3"/>
      <sheetName val="Costing_Upto_Mar'11_(2)3"/>
      <sheetName val="Tender_Summary3"/>
      <sheetName val="BOQ_(2)3"/>
      <sheetName val="_24_07_10_RS_&amp;_SECURITY3"/>
      <sheetName val="24_07_10_CIVIL_WET3"/>
      <sheetName val="_24_07_10_CIVIL3"/>
      <sheetName val="_24_07_10_MECH-FAB3"/>
      <sheetName val="_24_07_10_MECH-TANK3"/>
      <sheetName val="_23_07_10_N_SHIFT_MECH-FAB3"/>
      <sheetName val="_23_07_10_N_SHIFT_MECH-TANK3"/>
      <sheetName val="_23_07_10_RS_&amp;_SECURITY3"/>
      <sheetName val="23_07_10_CIVIL_WET3"/>
      <sheetName val="_23_07_10_CIVIL3"/>
      <sheetName val="_23_07_10_MECH-FAB3"/>
      <sheetName val="_23_07_10_MECH-TANK3"/>
      <sheetName val="_22_07_10_N_SHIFT_MECH-FAB3"/>
      <sheetName val="_22_07_10_N_SHIFT_MECH-TANK3"/>
      <sheetName val="_22_07_10_RS_&amp;_SECURITY3"/>
      <sheetName val="22_07_10_CIVIL_WET3"/>
      <sheetName val="_22_07_10_CIVIL3"/>
      <sheetName val="_22_07_10_MECH-FAB3"/>
      <sheetName val="_22_07_10_MECH-TANK3"/>
      <sheetName val="_21_07_10_N_SHIFT_MECH-FAB3"/>
      <sheetName val="_21_07_10_N_SHIFT_MECH-TANK3"/>
      <sheetName val="_21_07_10_RS_&amp;_SECURITY3"/>
      <sheetName val="21_07_10_CIVIL_WET3"/>
      <sheetName val="_21_07_10_CIVIL3"/>
      <sheetName val="_21_07_10_MECH-FAB3"/>
      <sheetName val="_21_07_10_MECH-TANK3"/>
      <sheetName val="_20_07_10_N_SHIFT_MECH-FAB3"/>
      <sheetName val="_20_07_10_N_SHIFT_MECH-TANK3"/>
      <sheetName val="_20_07_10_RS_&amp;_SECURITY3"/>
      <sheetName val="20_07_10_CIVIL_WET3"/>
      <sheetName val="_20_07_10_CIVIL3"/>
      <sheetName val="_20_07_10_MECH-FAB3"/>
      <sheetName val="_20_07_10_MECH-TANK3"/>
      <sheetName val="_19_07_10_N_SHIFT_MECH-FAB3"/>
      <sheetName val="_19_07_10_N_SHIFT_MECH-TANK3"/>
      <sheetName val="_19_07_10_RS_&amp;_SECURITY3"/>
      <sheetName val="19_07_10_CIVIL_WET3"/>
      <sheetName val="_19_07_10_CIVIL3"/>
      <sheetName val="_19_07_10_MECH-FAB3"/>
      <sheetName val="_19_07_10_MECH-TANK3"/>
      <sheetName val="_18_07_10_N_SHIFT_MECH-FAB3"/>
      <sheetName val="_18_07_10_N_SHIFT_MECH-TANK3"/>
      <sheetName val="_18_07_10_RS_&amp;_SECURITY3"/>
      <sheetName val="18_07_10_CIVIL_WET3"/>
      <sheetName val="_18_07_10_CIVIL3"/>
      <sheetName val="_18_07_10_MECH-FAB3"/>
      <sheetName val="_18_07_10_MECH-TANK3"/>
      <sheetName val="_17_07_10_N_SHIFT_MECH-FAB3"/>
      <sheetName val="_17_07_10_N_SHIFT_MECH-TANK3"/>
      <sheetName val="_17_07_10_RS_&amp;_SECURITY3"/>
      <sheetName val="17_07_10_CIVIL_WET3"/>
      <sheetName val="_17_07_10_CIVIL3"/>
      <sheetName val="_17_07_10_MECH-FAB3"/>
      <sheetName val="_17_07_10_MECH-TANK3"/>
      <sheetName val="_16_07_10_N_SHIFT_MECH-FAB2"/>
      <sheetName val="_16_07_10_N_SHIFT_MECH-TANK2"/>
      <sheetName val="_16_07_10_RS_&amp;_SECURITY2"/>
      <sheetName val="16_07_10_CIVIL_WET2"/>
      <sheetName val="_16_07_10_CIVIL2"/>
      <sheetName val="_16_07_10_MECH-FAB2"/>
      <sheetName val="_16_07_10_MECH-TANK2"/>
      <sheetName val="_15_07_10_N_SHIFT_MECH-FAB2"/>
      <sheetName val="_15_07_10_N_SHIFT_MECH-TANK2"/>
      <sheetName val="_15_07_10_RS_&amp;_SECURITY2"/>
      <sheetName val="15_07_10_CIVIL_WET2"/>
      <sheetName val="_15_07_10_CIVIL2"/>
      <sheetName val="_15_07_10_MECH-FAB2"/>
      <sheetName val="_15_07_10_MECH-TANK2"/>
      <sheetName val="_14_07_10_N_SHIFT_MECH-FAB2"/>
      <sheetName val="_14_07_10_N_SHIFT_MECH-TANK2"/>
      <sheetName val="_14_07_10_RS_&amp;_SECURITY2"/>
      <sheetName val="14_07_10_CIVIL_WET2"/>
      <sheetName val="_14_07_10_CIVIL2"/>
      <sheetName val="_14_07_10_MECH-FAB2"/>
      <sheetName val="_14_07_10_MECH-TANK2"/>
      <sheetName val="_13_07_10_N_SHIFT_MECH-FAB2"/>
      <sheetName val="_13_07_10_N_SHIFT_MECH-TANK2"/>
      <sheetName val="_13_07_10_RS_&amp;_SECURITY2"/>
      <sheetName val="13_07_10_CIVIL_WET2"/>
      <sheetName val="_13_07_10_CIVIL2"/>
      <sheetName val="_13_07_10_MECH-FAB2"/>
      <sheetName val="_13_07_10_MECH-TANK2"/>
      <sheetName val="_12_07_10_N_SHIFT_MECH-FAB2"/>
      <sheetName val="_12_07_10_N_SHIFT_MECH-TANK2"/>
      <sheetName val="_12_07_10_RS_&amp;_SECURITY2"/>
      <sheetName val="12_07_10_CIVIL_WET2"/>
      <sheetName val="_12_07_10_CIVIL2"/>
      <sheetName val="_12_07_10_MECH-FAB2"/>
      <sheetName val="_12_07_10_MECH-TANK2"/>
      <sheetName val="_11_07_10_N_SHIFT_MECH-FAB2"/>
      <sheetName val="_11_07_10_N_SHIFT_MECH-TANK2"/>
      <sheetName val="_11_07_10_RS_&amp;_SECURITY2"/>
      <sheetName val="11_07_10_CIVIL_WET2"/>
      <sheetName val="_11_07_10_CIVIL2"/>
      <sheetName val="_11_07_10_MECH-FAB2"/>
      <sheetName val="_11_07_10_MECH-TANK2"/>
      <sheetName val="_10_07_10_N_SHIFT_MECH-FAB2"/>
      <sheetName val="_10_07_10_N_SHIFT_MECH-TANK2"/>
      <sheetName val="_10_07_10_RS_&amp;_SECURITY2"/>
      <sheetName val="10_07_10_CIVIL_WET2"/>
      <sheetName val="_10_07_10_CIVIL2"/>
      <sheetName val="_10_07_10_MECH-FAB2"/>
      <sheetName val="_10_07_10_MECH-TANK2"/>
      <sheetName val="_09_07_10_N_SHIFT_MECH-FAB2"/>
      <sheetName val="_09_07_10_N_SHIFT_MECH-TANK2"/>
      <sheetName val="_09_07_10_RS_&amp;_SECURITY2"/>
      <sheetName val="09_07_10_CIVIL_WET2"/>
      <sheetName val="_09_07_10_CIVIL2"/>
      <sheetName val="_09_07_10_MECH-FAB2"/>
      <sheetName val="_09_07_10_MECH-TANK2"/>
      <sheetName val="_08_07_10_N_SHIFT_MECH-FAB2"/>
      <sheetName val="_08_07_10_N_SHIFT_MECH-TANK2"/>
      <sheetName val="_08_07_10_RS_&amp;_SECURITY2"/>
      <sheetName val="08_07_10_CIVIL_WET2"/>
      <sheetName val="_08_07_10_CIVIL2"/>
      <sheetName val="_08_07_10_MECH-FAB2"/>
      <sheetName val="_08_07_10_MECH-TANK2"/>
      <sheetName val="_07_07_10_N_SHIFT_MECH-FAB2"/>
      <sheetName val="_07_07_10_N_SHIFT_MECH-TANK2"/>
      <sheetName val="_07_07_10_RS_&amp;_SECURITY2"/>
      <sheetName val="07_07_10_CIVIL_WET2"/>
      <sheetName val="_07_07_10_CIVIL2"/>
      <sheetName val="_07_07_10_MECH-FAB2"/>
      <sheetName val="_07_07_10_MECH-TANK2"/>
      <sheetName val="_06_07_10_N_SHIFT_MECH-FAB2"/>
      <sheetName val="_06_07_10_N_SHIFT_MECH-TANK2"/>
      <sheetName val="_06_07_10_RS_&amp;_SECURITY2"/>
      <sheetName val="06_07_10_CIVIL_WET2"/>
      <sheetName val="_06_07_10_CIVIL2"/>
      <sheetName val="_06_07_10_MECH-FAB2"/>
      <sheetName val="_06_07_10_MECH-TANK2"/>
      <sheetName val="_05_07_10_N_SHIFT_MECH-FAB2"/>
      <sheetName val="_05_07_10_N_SHIFT_MECH-TANK2"/>
      <sheetName val="_05_07_10_RS_&amp;_SECURITY2"/>
      <sheetName val="05_07_10_CIVIL_WET2"/>
      <sheetName val="_05_07_10_CIVIL2"/>
      <sheetName val="_05_07_10_MECH-FAB2"/>
      <sheetName val="_05_07_10_MECH-TANK2"/>
      <sheetName val="_04_07_10_N_SHIFT_MECH-FAB2"/>
      <sheetName val="_04_07_10_N_SHIFT_MECH-TANK2"/>
      <sheetName val="_04_07_10_RS_&amp;_SECURITY2"/>
      <sheetName val="04_07_10_CIVIL_WET2"/>
      <sheetName val="_04_07_10_CIVIL2"/>
      <sheetName val="_04_07_10_MECH-FAB2"/>
      <sheetName val="_04_07_10_MECH-TANK2"/>
      <sheetName val="_03_07_10_N_SHIFT_MECH-FAB2"/>
      <sheetName val="_03_07_10_N_SHIFT_MECH-TANK2"/>
      <sheetName val="_03_07_10_RS_&amp;_SECURITY_2"/>
      <sheetName val="03_07_10_CIVIL_WET_2"/>
      <sheetName val="_03_07_10_CIVIL_2"/>
      <sheetName val="_03_07_10_MECH-FAB_2"/>
      <sheetName val="_03_07_10_MECH-TANK_2"/>
      <sheetName val="_02_07_10_N_SHIFT_MECH-FAB_2"/>
      <sheetName val="_02_07_10_N_SHIFT_MECH-TANK_2"/>
      <sheetName val="_02_07_10_RS_&amp;_SECURITY2"/>
      <sheetName val="02_07_10_CIVIL_WET2"/>
      <sheetName val="_02_07_10_CIVIL2"/>
      <sheetName val="_02_07_10_MECH-FAB2"/>
      <sheetName val="_02_07_10_MECH-TANK2"/>
      <sheetName val="_01_07_10_N_SHIFT_MECH-FAB2"/>
      <sheetName val="_01_07_10_N_SHIFT_MECH-TANK2"/>
      <sheetName val="_01_07_10_RS_&amp;_SECURITY2"/>
      <sheetName val="01_07_10_CIVIL_WET2"/>
      <sheetName val="_01_07_10_CIVIL2"/>
      <sheetName val="_01_07_10_MECH-FAB2"/>
      <sheetName val="_01_07_10_MECH-TANK2"/>
      <sheetName val="_30_06_10_N_SHIFT_MECH-FAB2"/>
      <sheetName val="_30_06_10_N_SHIFT_MECH-TANK2"/>
      <sheetName val="scurve_calc_(2)2"/>
      <sheetName val="Meas_-Hotel_Part3"/>
      <sheetName val="BOQ_Direct_selling_cost2"/>
      <sheetName val="Contract_Night_Staff2"/>
      <sheetName val="Contract_Day_Staff2"/>
      <sheetName val="Day_Shift2"/>
      <sheetName val="Night_Shift2"/>
      <sheetName val="Direct_cost_shed_A-2_2"/>
      <sheetName val="final_abstract2"/>
      <sheetName val="Fee_Rate_Summary2"/>
      <sheetName val="Civil_Boq2"/>
      <sheetName val="22_12_20113"/>
      <sheetName val="Ave_wtd_rates2"/>
      <sheetName val="Material_2"/>
      <sheetName val="Labour_&amp;_Plant2"/>
      <sheetName val="Cashflow_projection2"/>
      <sheetName val="Item-_Compact2"/>
      <sheetName val="PA-_Consutant_2"/>
      <sheetName val="Meas__Hotel_Part2"/>
      <sheetName val="St_co_91_5lvl2"/>
      <sheetName val="Sales_&amp;_Prod2"/>
      <sheetName val="INPUT_SHEET2"/>
      <sheetName val="Civil_Works2"/>
      <sheetName val="SP_Break_Up2"/>
      <sheetName val="TBAL9697__group_wise__sdpl2"/>
      <sheetName val="IO_List2"/>
      <sheetName val="DI_Rate_Analysis3"/>
      <sheetName val="Economic_RisingMain__Ph-I3"/>
      <sheetName val="Fill_this_out_first___2"/>
      <sheetName val="Prelims_Breakup3"/>
      <sheetName val="Labour_productivity2"/>
      <sheetName val="MN_T_B_2"/>
      <sheetName val="_09_07_10_M顅ᎆ뤀ᨇ԰?缀?2"/>
      <sheetName val="cash_in_flow_Summary_JV_2"/>
      <sheetName val="water_prop_2"/>
      <sheetName val="GR_slab-reinft2"/>
      <sheetName val="Cost_Index2"/>
      <sheetName val="Staff_Acco_2"/>
      <sheetName val="Project_Details__2"/>
      <sheetName val="Rate_analysis-_BOQ_1_2"/>
      <sheetName val="Fin. Assumpt. - SensitivitieH"/>
      <sheetName val="Fin. Assumpt. - Sensitivitie"/>
      <sheetName val="R.A."/>
      <sheetName val="Publicbuilding"/>
      <sheetName val="grid"/>
      <sheetName val="xxxxxx"/>
      <sheetName val="results"/>
      <sheetName val="Frango Work sheet"/>
      <sheetName val="personnel"/>
      <sheetName val="Bs"/>
      <sheetName val="Group"/>
      <sheetName val="TCMO (2)"/>
      <sheetName val="TCMO"/>
      <sheetName val="FC2"/>
      <sheetName val="Advance tax"/>
      <sheetName val="DeprYTD"/>
      <sheetName val="Cashflow "/>
      <sheetName val="Variance"/>
      <sheetName val="Bud99"/>
      <sheetName val="ITCOMP"/>
      <sheetName val="ITDEP"/>
      <sheetName val="ITDEP revised"/>
      <sheetName val="Deferred tax"/>
      <sheetName val="GRP"/>
      <sheetName val="Bud2000"/>
      <sheetName val="FD"/>
      <sheetName val="TB"/>
      <sheetName val="grp "/>
      <sheetName val="Debtors Ageing "/>
      <sheetName val="fasch"/>
      <sheetName val="notes"/>
      <sheetName val="part-IV"/>
      <sheetName val="BS-203"/>
      <sheetName val="DOOR-WIND"/>
      <sheetName val="08.07.10 CIVIՌ_x0000_缀_x0000__x0000_"/>
      <sheetName val="08.07.10헾】_x0005_??헾　_x0005__x0000_"/>
      <sheetName val="BLK2"/>
      <sheetName val="BLK3"/>
      <sheetName val="E &amp; R"/>
      <sheetName val="radar"/>
      <sheetName val="UG"/>
      <sheetName val="CPIPE2"/>
      <sheetName val="beam-reinft-machine rm"/>
      <sheetName val="Codes"/>
      <sheetName val="sheet6"/>
      <sheetName val="월선수금"/>
      <sheetName val="basdat"/>
      <sheetName val="maing1"/>
      <sheetName val="공사비 내역 (가)"/>
      <sheetName val="7 Other Costs"/>
      <sheetName val="Vind - BtB"/>
      <sheetName val="Material&amp;equipment"/>
      <sheetName val="LEVEL SHEET"/>
      <sheetName val="SOR"/>
      <sheetName val="Eqpmnt Pln_x0000_"/>
      <sheetName val="Eqpmnt PlnH"/>
      <sheetName val="Eqpmnt PlnÄ"/>
      <sheetName val="CIF COST ITEM"/>
      <sheetName val="PointNo.5"/>
      <sheetName val="PROCTOR"/>
      <sheetName val="precast RC element"/>
      <sheetName val="General Input"/>
      <sheetName val="Cost_Basis"/>
      <sheetName val="08_07_10헾】??헾⿂"/>
      <sheetName val="08_07_10헾】????懇"/>
      <sheetName val="08_07_10헾】"/>
      <sheetName val="08_07_10헾】??ꮸ⽚"/>
      <sheetName val="08_07_10헾】??丵⼽"/>
      <sheetName val="08_07_10헾】????癠'"/>
      <sheetName val="08_07_10헾】??헾⽀"/>
      <sheetName val="__¢&amp;"/>
      <sheetName val="__¢&amp;___ú5#_______"/>
      <sheetName val="08_07_10헾】??헾⾑"/>
      <sheetName val="B3-B4-B5-"/>
      <sheetName val="_x000a_"/>
      <sheetName val="ᬀᜀሀༀሀ"/>
      <sheetName val="Misc__Data"/>
      <sheetName val="Intro_"/>
      <sheetName val="Gate_2"/>
      <sheetName val="Name_List"/>
      <sheetName val="Project_Ignite"/>
      <sheetName val="Customize_Your_Invoice"/>
      <sheetName val="08_07_10헾】??壀$夌$"/>
      <sheetName val="08.07.10헾】_x0005_??苈ô헾⼤"/>
      <sheetName val="RA BILL - 1"/>
      <sheetName val="Tax Inv"/>
      <sheetName val="Tax Inv (Client)"/>
      <sheetName val="foot-slab reinft"/>
      <sheetName val="F20_Risk_Analysis2"/>
      <sheetName val="Change_Order_Log2"/>
      <sheetName val="2000_MOR2"/>
      <sheetName val="Driveway_Beams2"/>
      <sheetName val="Structure_Bills_Qty2"/>
      <sheetName val="INDIGINEOUS_ITEMS_2"/>
      <sheetName val="3cd_Annexure2"/>
      <sheetName val="Rate_Analysis2"/>
      <sheetName val="Fin__Assumpt__-_Sensitivities2"/>
      <sheetName val="Bill_12"/>
      <sheetName val="Bill_22"/>
      <sheetName val="Bill_32"/>
      <sheetName val="Bill_42"/>
      <sheetName val="Bill_52"/>
      <sheetName val="Bill_62"/>
      <sheetName val="Bill_72"/>
      <sheetName val="_09_07_10_M顅ᎆ뤀ᨇ԰2"/>
      <sheetName val="_09_07_10_M顅ᎆ뤀ᨇ԰_缀_2"/>
      <sheetName val="1_Civil-RA2"/>
      <sheetName val="Assumption_Inputs2"/>
      <sheetName val="Phase_12"/>
      <sheetName val="Pacakges_split2"/>
      <sheetName val="DEINKING(ANNEX_1)2"/>
      <sheetName val="AutoOpen_Stub_Data2"/>
      <sheetName val="Eqpmnt_Plng2"/>
      <sheetName val="Debits_as_on_12_04_081"/>
      <sheetName val="Data_Sheet1"/>
      <sheetName val="T-P1,_FINISHES_WORKING_2"/>
      <sheetName val="Assumption_&amp;_Exclusion2"/>
      <sheetName val="External_Doors2"/>
      <sheetName val="STAFFSCHED_1"/>
      <sheetName val="LABOUR_RATE2"/>
      <sheetName val="Material_Rate2"/>
      <sheetName val="Switch_V162"/>
      <sheetName val="India_F&amp;S_Template1"/>
      <sheetName val="_bus_bay1"/>
      <sheetName val="doq_41"/>
      <sheetName val="doq_21"/>
      <sheetName val="Grade_Slab_-12"/>
      <sheetName val="Grade_Slab_-22"/>
      <sheetName val="Grade_slab-32"/>
      <sheetName val="Grade_slab_-42"/>
      <sheetName val="Grade_slab_-52"/>
      <sheetName val="Grade_slab_-62"/>
      <sheetName val="Cat_A_Change_Control2"/>
      <sheetName val="Factor_Sheet2"/>
      <sheetName val="Theo_Cons-June'101"/>
      <sheetName val="11B_1"/>
      <sheetName val="ACAD_Finishes1"/>
      <sheetName val="Site_Details1"/>
      <sheetName val="Site_Area_Statement1"/>
      <sheetName val="Summary_WG1"/>
      <sheetName val="BOQ_LT1"/>
      <sheetName val="14_07_10_CIVIL_W [1"/>
      <sheetName val="AFAS_1"/>
      <sheetName val="RDS_&amp;_WLD1"/>
      <sheetName val="PA_System1"/>
      <sheetName val="Server_&amp;_PAC_Room1"/>
      <sheetName val="HVAC_BOQ1"/>
      <sheetName val="Invoice_Tracker1"/>
      <sheetName val="Income_Statement1"/>
      <sheetName val="Load_Details(B2)1"/>
      <sheetName val="Works_-_Quote_Sheet1"/>
      <sheetName val="BLOCK-A_(MEA_SHEET)1"/>
      <sheetName val="Top_Sheet1"/>
      <sheetName val="Col_NUM1"/>
      <sheetName val="COLUMN_RC_1"/>
      <sheetName val="STILT_Floor_Slab_NUM1"/>
      <sheetName val="First_Floor_Slab_RC1"/>
      <sheetName val="FIRST_FLOOR_SLAB_WT_SUMMARY1"/>
      <sheetName val="Stilt_Floor_Beam_NUM1"/>
      <sheetName val="STILT_BEAM_NUM1"/>
      <sheetName val="STILT_BEAM_RC1"/>
      <sheetName val="Stilt_wall_Num1"/>
      <sheetName val="STILT_WALL_RC1"/>
      <sheetName val="Z-DETAILS_ABOVE_RAFT_UPTO_+0_01"/>
      <sheetName val="Z-DETAILS_ABOVE_RAFT_UPTO_+_(21"/>
      <sheetName val="TOTAL_CHECK1"/>
      <sheetName val="TYP___wall_Num1"/>
      <sheetName val="Z-DETAILS_TYP__+2_85_TO_+8_851"/>
      <sheetName val="VF_Full_Recon"/>
      <sheetName val="PITP3_COPY"/>
      <sheetName val="Meas_"/>
      <sheetName val="Expenses_Actual_Vs__Budgeted"/>
      <sheetName val="Col_up_to_plinth"/>
      <sheetName val="RMG_-ABS"/>
      <sheetName val="T_P_-ABS"/>
      <sheetName val="T_P_-MB"/>
      <sheetName val="E_P_R-ABS"/>
      <sheetName val="E__R-MB"/>
      <sheetName val="Bldg_6-ABS"/>
      <sheetName val="Bldg_6-MB"/>
      <sheetName val="Kz_Grid_Press_foundation_ABS"/>
      <sheetName val="Kz_Grid_Press_foundation_meas"/>
      <sheetName val="600-1200T__ABS"/>
      <sheetName val="600-1200T_Meas"/>
      <sheetName val="BSR-II_ABS"/>
      <sheetName val="BSR-II_meas"/>
      <sheetName val="Misc_ABS"/>
      <sheetName val="Misc_MB"/>
      <sheetName val="This_Bill"/>
      <sheetName val="Upto_Previous"/>
      <sheetName val="Up_to_date"/>
      <sheetName val="Grand_Abstract"/>
      <sheetName val="Blank_MB"/>
      <sheetName val="cement_summary"/>
      <sheetName val="Reinforcement_Steel"/>
      <sheetName val="P-I_CEMENT_RECONCILIATION_"/>
      <sheetName val="Ra-38_area_wise_summary"/>
      <sheetName val="P-II_Cement_Reconciliation"/>
      <sheetName val="Ra-16_P-II"/>
      <sheetName val="RA_16-_GH"/>
      <sheetName val="E_&amp;_R"/>
      <sheetName val="beam-reinft-machine_rm"/>
      <sheetName val="Cash_Flow_Input_Data_ISC"/>
      <sheetName val="Fin__Assumpt__-_SensitivitieH"/>
      <sheetName val="PRECAST_lightconc-II7"/>
      <sheetName val="Cleaning_&amp;_Grubbing7"/>
      <sheetName val="PRECAST_lightconc_II7"/>
      <sheetName val="College_Details7"/>
      <sheetName val="Personal_7"/>
      <sheetName val="jidal_dam7"/>
      <sheetName val="fran_temp7"/>
      <sheetName val="kona_swit7"/>
      <sheetName val="template_(8)7"/>
      <sheetName val="template_(9)7"/>
      <sheetName val="OVER_HEADS7"/>
      <sheetName val="Cover_Sheet7"/>
      <sheetName val="BOQ_REV_A7"/>
      <sheetName val="PTB_(IO)7"/>
      <sheetName val="BMS_7"/>
      <sheetName val="SPT_vs_PHI7"/>
      <sheetName val="TBAL9697_-group_wise__sdpl7"/>
      <sheetName val="Quantity_Schedule6"/>
      <sheetName val="Revenue__Schedule_6"/>
      <sheetName val="Balance_works_-_Direct_Cost6"/>
      <sheetName val="Balance_works_-_Indirect_Cost6"/>
      <sheetName val="Fund_Plan6"/>
      <sheetName val="Bill_of_Resources6"/>
      <sheetName val="SITE_OVERHEADS5"/>
      <sheetName val="labour_coeff5"/>
      <sheetName val="Expenditure_plan5"/>
      <sheetName val="ORDER_BOOKING5"/>
      <sheetName val="Site_Dev_BOQ5"/>
      <sheetName val="beam-reinft-IIInd_floor5"/>
      <sheetName val="M-Book_for_Conc5"/>
      <sheetName val="M-Book_for_FW5"/>
      <sheetName val="Costing_Upto_Mar'11_(2)5"/>
      <sheetName val="Tender_Summary5"/>
      <sheetName val="TAX_BILLS5"/>
      <sheetName val="CASH_BILLS5"/>
      <sheetName val="LABOUR_BILLS5"/>
      <sheetName val="puch_order5"/>
      <sheetName val="Sheet1_(2)5"/>
      <sheetName val="Boq_Block_A5"/>
      <sheetName val="_24_07_10_RS_&amp;_SECURITY5"/>
      <sheetName val="24_07_10_CIVIL_WET5"/>
      <sheetName val="_24_07_10_CIVIL5"/>
      <sheetName val="_24_07_10_MECH-FAB5"/>
      <sheetName val="_24_07_10_MECH-TANK5"/>
      <sheetName val="_23_07_10_N_SHIFT_MECH-FAB5"/>
      <sheetName val="_23_07_10_N_SHIFT_MECH-TANK5"/>
      <sheetName val="_23_07_10_RS_&amp;_SECURITY5"/>
      <sheetName val="23_07_10_CIVIL_WET5"/>
      <sheetName val="_23_07_10_CIVIL5"/>
      <sheetName val="_23_07_10_MECH-FAB5"/>
      <sheetName val="_23_07_10_MECH-TANK5"/>
      <sheetName val="_22_07_10_N_SHIFT_MECH-FAB5"/>
      <sheetName val="_22_07_10_N_SHIFT_MECH-TANK5"/>
      <sheetName val="_22_07_10_RS_&amp;_SECURITY5"/>
      <sheetName val="22_07_10_CIVIL_WET5"/>
      <sheetName val="_22_07_10_CIVIL5"/>
      <sheetName val="_22_07_10_MECH-FAB5"/>
      <sheetName val="_22_07_10_MECH-TANK5"/>
      <sheetName val="_21_07_10_N_SHIFT_MECH-FAB5"/>
      <sheetName val="_21_07_10_N_SHIFT_MECH-TANK5"/>
      <sheetName val="_21_07_10_RS_&amp;_SECURITY5"/>
      <sheetName val="21_07_10_CIVIL_WET5"/>
      <sheetName val="_21_07_10_CIVIL5"/>
      <sheetName val="_21_07_10_MECH-FAB5"/>
      <sheetName val="_21_07_10_MECH-TANK5"/>
      <sheetName val="_20_07_10_N_SHIFT_MECH-FAB5"/>
      <sheetName val="_20_07_10_N_SHIFT_MECH-TANK5"/>
      <sheetName val="_20_07_10_RS_&amp;_SECURITY5"/>
      <sheetName val="20_07_10_CIVIL_WET5"/>
      <sheetName val="_20_07_10_CIVIL5"/>
      <sheetName val="_20_07_10_MECH-FAB5"/>
      <sheetName val="_20_07_10_MECH-TANK5"/>
      <sheetName val="_19_07_10_N_SHIFT_MECH-FAB5"/>
      <sheetName val="_19_07_10_N_SHIFT_MECH-TANK5"/>
      <sheetName val="_19_07_10_RS_&amp;_SECURITY5"/>
      <sheetName val="19_07_10_CIVIL_WET5"/>
      <sheetName val="_19_07_10_CIVIL5"/>
      <sheetName val="_19_07_10_MECH-FAB5"/>
      <sheetName val="_19_07_10_MECH-TANK5"/>
      <sheetName val="_18_07_10_N_SHIFT_MECH-FAB5"/>
      <sheetName val="_18_07_10_N_SHIFT_MECH-TANK5"/>
      <sheetName val="_18_07_10_RS_&amp;_SECURITY5"/>
      <sheetName val="18_07_10_CIVIL_WET5"/>
      <sheetName val="_18_07_10_CIVIL5"/>
      <sheetName val="_18_07_10_MECH-FAB5"/>
      <sheetName val="_18_07_10_MECH-TANK5"/>
      <sheetName val="_17_07_10_N_SHIFT_MECH-FAB5"/>
      <sheetName val="_17_07_10_N_SHIFT_MECH-TANK5"/>
      <sheetName val="_17_07_10_RS_&amp;_SECURITY5"/>
      <sheetName val="17_07_10_CIVIL_WET5"/>
      <sheetName val="_17_07_10_CIVIL5"/>
      <sheetName val="_17_07_10_MECH-FAB5"/>
      <sheetName val="_17_07_10_MECH-TANK5"/>
      <sheetName val="_16_07_10_N_SHIFT_MECH-FAB4"/>
      <sheetName val="_16_07_10_N_SHIFT_MECH-TANK4"/>
      <sheetName val="_16_07_10_RS_&amp;_SECURITY4"/>
      <sheetName val="16_07_10_CIVIL_WET4"/>
      <sheetName val="_16_07_10_CIVIL4"/>
      <sheetName val="_16_07_10_MECH-FAB4"/>
      <sheetName val="_16_07_10_MECH-TANK4"/>
      <sheetName val="_15_07_10_N_SHIFT_MECH-FAB4"/>
      <sheetName val="_15_07_10_N_SHIFT_MECH-TANK4"/>
      <sheetName val="_15_07_10_RS_&amp;_SECURITY4"/>
      <sheetName val="15_07_10_CIVIL_WET4"/>
      <sheetName val="_15_07_10_CIVIL4"/>
      <sheetName val="_15_07_10_MECH-FAB4"/>
      <sheetName val="_15_07_10_MECH-TANK4"/>
      <sheetName val="_14_07_10_N_SHIFT_MECH-FAB4"/>
      <sheetName val="_14_07_10_N_SHIFT_MECH-TANK4"/>
      <sheetName val="_14_07_10_RS_&amp;_SECURITY4"/>
      <sheetName val="14_07_10_CIVIL_WET4"/>
      <sheetName val="_14_07_10_CIVIL4"/>
      <sheetName val="_14_07_10_MECH-FAB4"/>
      <sheetName val="_14_07_10_MECH-TANK4"/>
      <sheetName val="_13_07_10_N_SHIFT_MECH-FAB4"/>
      <sheetName val="_13_07_10_N_SHIFT_MECH-TANK4"/>
      <sheetName val="_13_07_10_RS_&amp;_SECURITY4"/>
      <sheetName val="13_07_10_CIVIL_WET4"/>
      <sheetName val="_13_07_10_CIVIL4"/>
      <sheetName val="_13_07_10_MECH-FAB4"/>
      <sheetName val="_13_07_10_MECH-TANK4"/>
      <sheetName val="_12_07_10_N_SHIFT_MECH-FAB4"/>
      <sheetName val="_12_07_10_N_SHIFT_MECH-TANK4"/>
      <sheetName val="_12_07_10_RS_&amp;_SECURITY4"/>
      <sheetName val="12_07_10_CIVIL_WET4"/>
      <sheetName val="_12_07_10_CIVIL4"/>
      <sheetName val="_12_07_10_MECH-FAB4"/>
      <sheetName val="_12_07_10_MECH-TANK4"/>
      <sheetName val="_11_07_10_N_SHIFT_MECH-FAB4"/>
      <sheetName val="_11_07_10_N_SHIFT_MECH-TANK4"/>
      <sheetName val="_11_07_10_RS_&amp;_SECURITY4"/>
      <sheetName val="11_07_10_CIVIL_WET4"/>
      <sheetName val="_11_07_10_CIVIL4"/>
      <sheetName val="_11_07_10_MECH-FAB4"/>
      <sheetName val="_11_07_10_MECH-TANK4"/>
      <sheetName val="_10_07_10_N_SHIFT_MECH-FAB4"/>
      <sheetName val="_10_07_10_N_SHIFT_MECH-TANK4"/>
      <sheetName val="_10_07_10_RS_&amp;_SECURITY4"/>
      <sheetName val="10_07_10_CIVIL_WET4"/>
      <sheetName val="_10_07_10_CIVIL4"/>
      <sheetName val="_10_07_10_MECH-FAB4"/>
      <sheetName val="_10_07_10_MECH-TANK4"/>
      <sheetName val="_09_07_10_N_SHIFT_MECH-FAB4"/>
      <sheetName val="_09_07_10_N_SHIFT_MECH-TANK4"/>
      <sheetName val="_09_07_10_RS_&amp;_SECURITY4"/>
      <sheetName val="09_07_10_CIVIL_WET4"/>
      <sheetName val="_09_07_10_CIVIL4"/>
      <sheetName val="_09_07_10_MECH-FAB4"/>
      <sheetName val="_09_07_10_MECH-TANK4"/>
      <sheetName val="_08_07_10_N_SHIFT_MECH-FAB4"/>
      <sheetName val="_08_07_10_N_SHIFT_MECH-TANK4"/>
      <sheetName val="_08_07_10_RS_&amp;_SECURITY4"/>
      <sheetName val="08_07_10_CIVIL_WET4"/>
      <sheetName val="_08_07_10_CIVIL4"/>
      <sheetName val="_08_07_10_MECH-FAB4"/>
      <sheetName val="_08_07_10_MECH-TANK4"/>
      <sheetName val="_07_07_10_N_SHIFT_MECH-FAB4"/>
      <sheetName val="_07_07_10_N_SHIFT_MECH-TANK4"/>
      <sheetName val="_07_07_10_RS_&amp;_SECURITY4"/>
      <sheetName val="07_07_10_CIVIL_WET4"/>
      <sheetName val="_07_07_10_CIVIL4"/>
      <sheetName val="_07_07_10_MECH-FAB4"/>
      <sheetName val="_07_07_10_MECH-TANK4"/>
      <sheetName val="_06_07_10_N_SHIFT_MECH-FAB4"/>
      <sheetName val="_06_07_10_N_SHIFT_MECH-TANK4"/>
      <sheetName val="_06_07_10_RS_&amp;_SECURITY4"/>
      <sheetName val="06_07_10_CIVIL_WET4"/>
      <sheetName val="_06_07_10_CIVIL4"/>
      <sheetName val="_06_07_10_MECH-FAB4"/>
      <sheetName val="_06_07_10_MECH-TANK4"/>
      <sheetName val="_05_07_10_N_SHIFT_MECH-FAB4"/>
      <sheetName val="_05_07_10_N_SHIFT_MECH-TANK4"/>
      <sheetName val="_05_07_10_RS_&amp;_SECURITY4"/>
      <sheetName val="05_07_10_CIVIL_WET4"/>
      <sheetName val="_05_07_10_CIVIL4"/>
      <sheetName val="_05_07_10_MECH-FAB4"/>
      <sheetName val="_05_07_10_MECH-TANK4"/>
      <sheetName val="_04_07_10_N_SHIFT_MECH-FAB4"/>
      <sheetName val="_04_07_10_N_SHIFT_MECH-TANK4"/>
      <sheetName val="_04_07_10_RS_&amp;_SECURITY4"/>
      <sheetName val="04_07_10_CIVIL_WET4"/>
      <sheetName val="_04_07_10_CIVIL4"/>
      <sheetName val="_04_07_10_MECH-FAB4"/>
      <sheetName val="_04_07_10_MECH-TANK4"/>
      <sheetName val="_03_07_10_N_SHIFT_MECH-FAB4"/>
      <sheetName val="_03_07_10_N_SHIFT_MECH-TANK4"/>
      <sheetName val="_03_07_10_RS_&amp;_SECURITY_4"/>
      <sheetName val="03_07_10_CIVIL_WET_4"/>
      <sheetName val="_03_07_10_CIVIL_4"/>
      <sheetName val="_03_07_10_MECH-FAB_4"/>
      <sheetName val="_03_07_10_MECH-TANK_4"/>
      <sheetName val="_02_07_10_N_SHIFT_MECH-FAB_4"/>
      <sheetName val="_02_07_10_N_SHIFT_MECH-TANK_4"/>
      <sheetName val="_02_07_10_RS_&amp;_SECURITY4"/>
      <sheetName val="02_07_10_CIVIL_WET4"/>
      <sheetName val="_02_07_10_CIVIL4"/>
      <sheetName val="_02_07_10_MECH-FAB4"/>
      <sheetName val="_02_07_10_MECH-TANK4"/>
      <sheetName val="_01_07_10_N_SHIFT_MECH-FAB4"/>
      <sheetName val="_01_07_10_N_SHIFT_MECH-TANK4"/>
      <sheetName val="_01_07_10_RS_&amp;_SECURITY4"/>
      <sheetName val="01_07_10_CIVIL_WET4"/>
      <sheetName val="_01_07_10_CIVIL4"/>
      <sheetName val="_01_07_10_MECH-FAB4"/>
      <sheetName val="_01_07_10_MECH-TANK4"/>
      <sheetName val="_30_06_10_N_SHIFT_MECH-FAB4"/>
      <sheetName val="_30_06_10_N_SHIFT_MECH-TANK4"/>
      <sheetName val="scurve_calc_(2)4"/>
      <sheetName val="Meas_-Hotel_Part5"/>
      <sheetName val="BOQ_Direct_selling_cost4"/>
      <sheetName val="Direct_cost_shed_A-2_4"/>
      <sheetName val="Contract_Night_Staff4"/>
      <sheetName val="Contract_Day_Staff4"/>
      <sheetName val="Day_Shift4"/>
      <sheetName val="Night_Shift4"/>
      <sheetName val="Ave_wtd_rates4"/>
      <sheetName val="Material_4"/>
      <sheetName val="Labour_&amp;_Plant4"/>
      <sheetName val="22_12_20115"/>
      <sheetName val="BOQ_(2)5"/>
      <sheetName val="Cashflow_projection4"/>
      <sheetName val="PA-_Consutant_4"/>
      <sheetName val="Civil_Boq4"/>
      <sheetName val="Fee_Rate_Summary4"/>
      <sheetName val="Item-_Compact4"/>
      <sheetName val="final_abstract4"/>
      <sheetName val="TBAL9697__group_wise__sdpl4"/>
      <sheetName val="St_co_91_5lvl4"/>
      <sheetName val="Civil_Works4"/>
      <sheetName val="IO_List4"/>
      <sheetName val="Fill_this_out_first___4"/>
      <sheetName val="Meas__Hotel_Part4"/>
      <sheetName val="INPUT_SHEET4"/>
      <sheetName val="DI_Rate_Analysis5"/>
      <sheetName val="Economic_RisingMain__Ph-I5"/>
      <sheetName val="SP_Break_Up4"/>
      <sheetName val="Labour_productivity4"/>
      <sheetName val="_09_07_10_M顅ᎆ뤀ᨇ԰?缀?4"/>
      <sheetName val="Sales_&amp;_Prod4"/>
      <sheetName val="Cost_Index4"/>
      <sheetName val="cash_in_flow_Summary_JV_4"/>
      <sheetName val="water_prop_4"/>
      <sheetName val="GR_slab-reinft4"/>
      <sheetName val="Staff_Acco_4"/>
      <sheetName val="Rate_analysis-_BOQ_1_4"/>
      <sheetName val="MN_T_B_4"/>
      <sheetName val="Project_Details__4"/>
      <sheetName val="F20_Risk_Analysis4"/>
      <sheetName val="Change_Order_Log4"/>
      <sheetName val="2000_MOR4"/>
      <sheetName val="Driveway_Beams4"/>
      <sheetName val="Structure_Bills_Qty4"/>
      <sheetName val="Prelims_Breakup5"/>
      <sheetName val="INDIGINEOUS_ITEMS_4"/>
      <sheetName val="3cd_Annexure4"/>
      <sheetName val="Rate_Analysis4"/>
      <sheetName val="Fin__Assumpt__-_Sensitivities4"/>
      <sheetName val="Bill_14"/>
      <sheetName val="Bill_24"/>
      <sheetName val="Bill_34"/>
      <sheetName val="Bill_44"/>
      <sheetName val="Bill_54"/>
      <sheetName val="Bill_64"/>
      <sheetName val="Bill_74"/>
      <sheetName val="_09_07_10_M顅ᎆ뤀ᨇ԰4"/>
      <sheetName val="_09_07_10_M顅ᎆ뤀ᨇ԰_缀_4"/>
      <sheetName val="1_Civil-RA4"/>
      <sheetName val="Assumption_Inputs4"/>
      <sheetName val="Phase_14"/>
      <sheetName val="Pacakges_split4"/>
      <sheetName val="DEINKING(ANNEX_1)4"/>
      <sheetName val="AutoOpen_Stub_Data4"/>
      <sheetName val="Eqpmnt_Plng4"/>
      <sheetName val="Debits_as_on_12_04_083"/>
      <sheetName val="Data_Sheet3"/>
      <sheetName val="T-P1,_FINISHES_WORKING_4"/>
      <sheetName val="Assumption_&amp;_Exclusion4"/>
      <sheetName val="External_Doors4"/>
      <sheetName val="STAFFSCHED_3"/>
      <sheetName val="LABOUR_RATE4"/>
      <sheetName val="Material_Rate4"/>
      <sheetName val="Switch_V164"/>
      <sheetName val="India_F&amp;S_Template3"/>
      <sheetName val="_bus_bay3"/>
      <sheetName val="doq_43"/>
      <sheetName val="doq_23"/>
      <sheetName val="Grade_Slab_-14"/>
      <sheetName val="Grade_Slab_-24"/>
      <sheetName val="Grade_slab-34"/>
      <sheetName val="Grade_slab_-44"/>
      <sheetName val="Grade_slab_-54"/>
      <sheetName val="Grade_slab_-64"/>
      <sheetName val="Cat_A_Change_Control4"/>
      <sheetName val="Factor_Sheet4"/>
      <sheetName val="Theo_Cons-June'103"/>
      <sheetName val="11B_3"/>
      <sheetName val="ACAD_Finishes3"/>
      <sheetName val="Site_Details3"/>
      <sheetName val="Site_Area_Statement3"/>
      <sheetName val="Summary_WG3"/>
      <sheetName val="BOQ_LT3"/>
      <sheetName val="14_07_10_CIVIL_W [3"/>
      <sheetName val="AFAS_3"/>
      <sheetName val="RDS_&amp;_WLD3"/>
      <sheetName val="PA_System3"/>
      <sheetName val="Server_&amp;_PAC_Room3"/>
      <sheetName val="HVAC_BOQ3"/>
      <sheetName val="Invoice_Tracker3"/>
      <sheetName val="Income_Statement3"/>
      <sheetName val="Load_Details(B2)3"/>
      <sheetName val="Works_-_Quote_Sheet3"/>
      <sheetName val="BLOCK-A_(MEA_SHEET)3"/>
      <sheetName val="Cost_Basis2"/>
      <sheetName val="Top_Sheet3"/>
      <sheetName val="Col_NUM3"/>
      <sheetName val="COLUMN_RC_3"/>
      <sheetName val="STILT_Floor_Slab_NUM3"/>
      <sheetName val="First_Floor_Slab_RC3"/>
      <sheetName val="FIRST_FLOOR_SLAB_WT_SUMMARY3"/>
      <sheetName val="Stilt_Floor_Beam_NUM3"/>
      <sheetName val="STILT_BEAM_NUM3"/>
      <sheetName val="STILT_BEAM_RC3"/>
      <sheetName val="Stilt_wall_Num3"/>
      <sheetName val="STILT_WALL_RC3"/>
      <sheetName val="Z-DETAILS_ABOVE_RAFT_UPTO_+0_03"/>
      <sheetName val="Z-DETAILS_ABOVE_RAFT_UPTO_+_(23"/>
      <sheetName val="TOTAL_CHECK3"/>
      <sheetName val="TYP___wall_Num3"/>
      <sheetName val="Z-DETAILS_TYP__+2_85_TO_+8_853"/>
      <sheetName val="d-safe_specs2"/>
      <sheetName val="Deduction_of_assets2"/>
      <sheetName val="Blr_hire2"/>
      <sheetName val="PRECAST_lig(tconc_II2"/>
      <sheetName val="VF_Full_Recon2"/>
      <sheetName val="PITP3_COPY2"/>
      <sheetName val="Meas_2"/>
      <sheetName val="Expenses_Actual_Vs__Budgeted2"/>
      <sheetName val="Col_up_to_plinth2"/>
      <sheetName val="MASTER_RATE_ANALYSIS2"/>
      <sheetName val="RMG_-ABS2"/>
      <sheetName val="T_P_-ABS2"/>
      <sheetName val="T_P_-MB2"/>
      <sheetName val="E_P_R-ABS2"/>
      <sheetName val="E__R-MB2"/>
      <sheetName val="Bldg_6-ABS2"/>
      <sheetName val="Bldg_6-MB2"/>
      <sheetName val="Kz_Grid_Press_foundation_ABS2"/>
      <sheetName val="Kz_Grid_Press_foundation_meas2"/>
      <sheetName val="600-1200T__ABS2"/>
      <sheetName val="600-1200T_Meas2"/>
      <sheetName val="BSR-II_ABS2"/>
      <sheetName val="BSR-II_meas2"/>
      <sheetName val="Misc_ABS2"/>
      <sheetName val="Misc_MB2"/>
      <sheetName val="This_Bill2"/>
      <sheetName val="Upto_Previous2"/>
      <sheetName val="Up_to_date2"/>
      <sheetName val="Grand_Abstract2"/>
      <sheetName val="Blank_MB2"/>
      <sheetName val="cement_summary2"/>
      <sheetName val="Reinforcement_Steel2"/>
      <sheetName val="P-I_CEMENT_RECONCILIATION_2"/>
      <sheetName val="Ra-38_area_wise_summary2"/>
      <sheetName val="P-II_Cement_Reconciliation2"/>
      <sheetName val="Ra-16_P-II2"/>
      <sheetName val="RA_16-_GH2"/>
      <sheetName val="Quote_Sheet2"/>
      <sheetName val="RCC,Ret__Wall2"/>
      <sheetName val="Name_List2"/>
      <sheetName val="Intro_2"/>
      <sheetName val="Gate_22"/>
      <sheetName val="Project_Ignite2"/>
      <sheetName val="E_&amp;_R2"/>
      <sheetName val="Customize_Your_Invoice2"/>
      <sheetName val="Misc__Data2"/>
      <sheetName val="beam-reinft-machine_rm2"/>
      <sheetName val="Cash_Flow_Input_Data_ISC2"/>
      <sheetName val="Fin__Assumpt__-_SensitivitieH2"/>
      <sheetName val="PRECAST_lightconc-II6"/>
      <sheetName val="Cleaning_&amp;_Grubbing6"/>
      <sheetName val="PRECAST_lightconc_II6"/>
      <sheetName val="College_Details6"/>
      <sheetName val="Personal_6"/>
      <sheetName val="jidal_dam6"/>
      <sheetName val="fran_temp6"/>
      <sheetName val="kona_swit6"/>
      <sheetName val="template_(8)6"/>
      <sheetName val="template_(9)6"/>
      <sheetName val="OVER_HEADS6"/>
      <sheetName val="Cover_Sheet6"/>
      <sheetName val="BOQ_REV_A6"/>
      <sheetName val="PTB_(IO)6"/>
      <sheetName val="BMS_6"/>
      <sheetName val="SPT_vs_PHI6"/>
      <sheetName val="TBAL9697_-group_wise__sdpl6"/>
      <sheetName val="Quantity_Schedule5"/>
      <sheetName val="Revenue__Schedule_5"/>
      <sheetName val="Balance_works_-_Direct_Cost5"/>
      <sheetName val="Balance_works_-_Indirect_Cost5"/>
      <sheetName val="Fund_Plan5"/>
      <sheetName val="Bill_of_Resources5"/>
      <sheetName val="SITE_OVERHEADS4"/>
      <sheetName val="labour_coeff4"/>
      <sheetName val="Expenditure_plan4"/>
      <sheetName val="ORDER_BOOKING4"/>
      <sheetName val="Site_Dev_BOQ4"/>
      <sheetName val="beam-reinft-IIInd_floor4"/>
      <sheetName val="M-Book_for_Conc4"/>
      <sheetName val="M-Book_for_FW4"/>
      <sheetName val="Costing_Upto_Mar'11_(2)4"/>
      <sheetName val="Tender_Summary4"/>
      <sheetName val="TAX_BILLS4"/>
      <sheetName val="CASH_BILLS4"/>
      <sheetName val="LABOUR_BILLS4"/>
      <sheetName val="puch_order4"/>
      <sheetName val="Sheet1_(2)4"/>
      <sheetName val="Boq_Block_A4"/>
      <sheetName val="_24_07_10_RS_&amp;_SECURITY4"/>
      <sheetName val="24_07_10_CIVIL_WET4"/>
      <sheetName val="_24_07_10_CIVIL4"/>
      <sheetName val="_24_07_10_MECH-FAB4"/>
      <sheetName val="_24_07_10_MECH-TANK4"/>
      <sheetName val="_23_07_10_N_SHIFT_MECH-FAB4"/>
      <sheetName val="_23_07_10_N_SHIFT_MECH-TANK4"/>
      <sheetName val="_23_07_10_RS_&amp;_SECURITY4"/>
      <sheetName val="23_07_10_CIVIL_WET4"/>
      <sheetName val="_23_07_10_CIVIL4"/>
      <sheetName val="_23_07_10_MECH-FAB4"/>
      <sheetName val="_23_07_10_MECH-TANK4"/>
      <sheetName val="_22_07_10_N_SHIFT_MECH-FAB4"/>
      <sheetName val="_22_07_10_N_SHIFT_MECH-TANK4"/>
      <sheetName val="_22_07_10_RS_&amp;_SECURITY4"/>
      <sheetName val="22_07_10_CIVIL_WET4"/>
      <sheetName val="_22_07_10_CIVIL4"/>
      <sheetName val="_22_07_10_MECH-FAB4"/>
      <sheetName val="_22_07_10_MECH-TANK4"/>
      <sheetName val="_21_07_10_N_SHIFT_MECH-FAB4"/>
      <sheetName val="_21_07_10_N_SHIFT_MECH-TANK4"/>
      <sheetName val="_21_07_10_RS_&amp;_SECURITY4"/>
      <sheetName val="21_07_10_CIVIL_WET4"/>
      <sheetName val="_21_07_10_CIVIL4"/>
      <sheetName val="_21_07_10_MECH-FAB4"/>
      <sheetName val="_21_07_10_MECH-TANK4"/>
      <sheetName val="_20_07_10_N_SHIFT_MECH-FAB4"/>
      <sheetName val="_20_07_10_N_SHIFT_MECH-TANK4"/>
      <sheetName val="_20_07_10_RS_&amp;_SECURITY4"/>
      <sheetName val="20_07_10_CIVIL_WET4"/>
      <sheetName val="_20_07_10_CIVIL4"/>
      <sheetName val="_20_07_10_MECH-FAB4"/>
      <sheetName val="_20_07_10_MECH-TANK4"/>
      <sheetName val="_19_07_10_N_SHIFT_MECH-FAB4"/>
      <sheetName val="_19_07_10_N_SHIFT_MECH-TANK4"/>
      <sheetName val="_19_07_10_RS_&amp;_SECURITY4"/>
      <sheetName val="19_07_10_CIVIL_WET4"/>
      <sheetName val="_19_07_10_CIVIL4"/>
      <sheetName val="_19_07_10_MECH-FAB4"/>
      <sheetName val="_19_07_10_MECH-TANK4"/>
      <sheetName val="_18_07_10_N_SHIFT_MECH-FAB4"/>
      <sheetName val="_18_07_10_N_SHIFT_MECH-TANK4"/>
      <sheetName val="_18_07_10_RS_&amp;_SECURITY4"/>
      <sheetName val="18_07_10_CIVIL_WET4"/>
      <sheetName val="_18_07_10_CIVIL4"/>
      <sheetName val="_18_07_10_MECH-FAB4"/>
      <sheetName val="_18_07_10_MECH-TANK4"/>
      <sheetName val="_17_07_10_N_SHIFT_MECH-FAB4"/>
      <sheetName val="_17_07_10_N_SHIFT_MECH-TANK4"/>
      <sheetName val="_17_07_10_RS_&amp;_SECURITY4"/>
      <sheetName val="17_07_10_CIVIL_WET4"/>
      <sheetName val="_17_07_10_CIVIL4"/>
      <sheetName val="_17_07_10_MECH-FAB4"/>
      <sheetName val="_17_07_10_MECH-TANK4"/>
      <sheetName val="_16_07_10_N_SHIFT_MECH-FAB3"/>
      <sheetName val="_16_07_10_N_SHIFT_MECH-TANK3"/>
      <sheetName val="_16_07_10_RS_&amp;_SECURITY3"/>
      <sheetName val="16_07_10_CIVIL_WET3"/>
      <sheetName val="_16_07_10_CIVIL3"/>
      <sheetName val="_16_07_10_MECH-FAB3"/>
      <sheetName val="_16_07_10_MECH-TANK3"/>
      <sheetName val="_15_07_10_N_SHIFT_MECH-FAB3"/>
      <sheetName val="_15_07_10_N_SHIFT_MECH-TANK3"/>
      <sheetName val="_15_07_10_RS_&amp;_SECURITY3"/>
      <sheetName val="15_07_10_CIVIL_WET3"/>
      <sheetName val="_15_07_10_CIVIL3"/>
      <sheetName val="_15_07_10_MECH-FAB3"/>
      <sheetName val="_15_07_10_MECH-TANK3"/>
      <sheetName val="_14_07_10_N_SHIFT_MECH-FAB3"/>
      <sheetName val="_14_07_10_N_SHIFT_MECH-TANK3"/>
      <sheetName val="_14_07_10_RS_&amp;_SECURITY3"/>
      <sheetName val="14_07_10_CIVIL_WET3"/>
      <sheetName val="_14_07_10_CIVIL3"/>
      <sheetName val="_14_07_10_MECH-FAB3"/>
      <sheetName val="_14_07_10_MECH-TANK3"/>
      <sheetName val="_13_07_10_N_SHIFT_MECH-FAB3"/>
      <sheetName val="_13_07_10_N_SHIFT_MECH-TANK3"/>
      <sheetName val="_13_07_10_RS_&amp;_SECURITY3"/>
      <sheetName val="13_07_10_CIVIL_WET3"/>
      <sheetName val="_13_07_10_CIVIL3"/>
      <sheetName val="_13_07_10_MECH-FAB3"/>
      <sheetName val="_13_07_10_MECH-TANK3"/>
      <sheetName val="_12_07_10_N_SHIFT_MECH-FAB3"/>
      <sheetName val="_12_07_10_N_SHIFT_MECH-TANK3"/>
      <sheetName val="_12_07_10_RS_&amp;_SECURITY3"/>
      <sheetName val="12_07_10_CIVIL_WET3"/>
      <sheetName val="_12_07_10_CIVIL3"/>
      <sheetName val="_12_07_10_MECH-FAB3"/>
      <sheetName val="_12_07_10_MECH-TANK3"/>
      <sheetName val="_11_07_10_N_SHIFT_MECH-FAB3"/>
      <sheetName val="_11_07_10_N_SHIFT_MECH-TANK3"/>
      <sheetName val="_11_07_10_RS_&amp;_SECURITY3"/>
      <sheetName val="11_07_10_CIVIL_WET3"/>
      <sheetName val="_11_07_10_CIVIL3"/>
      <sheetName val="_11_07_10_MECH-FAB3"/>
      <sheetName val="_11_07_10_MECH-TANK3"/>
      <sheetName val="_10_07_10_N_SHIFT_MECH-FAB3"/>
      <sheetName val="_10_07_10_N_SHIFT_MECH-TANK3"/>
      <sheetName val="_10_07_10_RS_&amp;_SECURITY3"/>
      <sheetName val="10_07_10_CIVIL_WET3"/>
      <sheetName val="_10_07_10_CIVIL3"/>
      <sheetName val="_10_07_10_MECH-FAB3"/>
      <sheetName val="_10_07_10_MECH-TANK3"/>
      <sheetName val="_09_07_10_N_SHIFT_MECH-FAB3"/>
      <sheetName val="_09_07_10_N_SHIFT_MECH-TANK3"/>
      <sheetName val="_09_07_10_RS_&amp;_SECURITY3"/>
      <sheetName val="09_07_10_CIVIL_WET3"/>
      <sheetName val="_09_07_10_CIVIL3"/>
      <sheetName val="_09_07_10_MECH-FAB3"/>
      <sheetName val="_09_07_10_MECH-TANK3"/>
      <sheetName val="_08_07_10_N_SHIFT_MECH-FAB3"/>
      <sheetName val="_08_07_10_N_SHIFT_MECH-TANK3"/>
      <sheetName val="_08_07_10_RS_&amp;_SECURITY3"/>
      <sheetName val="08_07_10_CIVIL_WET3"/>
      <sheetName val="_08_07_10_CIVIL3"/>
      <sheetName val="_08_07_10_MECH-FAB3"/>
      <sheetName val="_08_07_10_MECH-TANK3"/>
      <sheetName val="_07_07_10_N_SHIFT_MECH-FAB3"/>
      <sheetName val="_07_07_10_N_SHIFT_MECH-TANK3"/>
      <sheetName val="_07_07_10_RS_&amp;_SECURITY3"/>
      <sheetName val="07_07_10_CIVIL_WET3"/>
      <sheetName val="_07_07_10_CIVIL3"/>
      <sheetName val="_07_07_10_MECH-FAB3"/>
      <sheetName val="_07_07_10_MECH-TANK3"/>
      <sheetName val="_06_07_10_N_SHIFT_MECH-FAB3"/>
      <sheetName val="_06_07_10_N_SHIFT_MECH-TANK3"/>
      <sheetName val="_06_07_10_RS_&amp;_SECURITY3"/>
      <sheetName val="06_07_10_CIVIL_WET3"/>
      <sheetName val="_06_07_10_CIVIL3"/>
      <sheetName val="_06_07_10_MECH-FAB3"/>
      <sheetName val="_06_07_10_MECH-TANK3"/>
      <sheetName val="_05_07_10_N_SHIFT_MECH-FAB3"/>
      <sheetName val="_05_07_10_N_SHIFT_MECH-TANK3"/>
      <sheetName val="_05_07_10_RS_&amp;_SECURITY3"/>
      <sheetName val="05_07_10_CIVIL_WET3"/>
      <sheetName val="_05_07_10_CIVIL3"/>
      <sheetName val="_05_07_10_MECH-FAB3"/>
      <sheetName val="_05_07_10_MECH-TANK3"/>
      <sheetName val="_04_07_10_N_SHIFT_MECH-FAB3"/>
      <sheetName val="_04_07_10_N_SHIFT_MECH-TANK3"/>
      <sheetName val="_04_07_10_RS_&amp;_SECURITY3"/>
      <sheetName val="04_07_10_CIVIL_WET3"/>
      <sheetName val="_04_07_10_CIVIL3"/>
      <sheetName val="_04_07_10_MECH-FAB3"/>
      <sheetName val="_04_07_10_MECH-TANK3"/>
      <sheetName val="_03_07_10_N_SHIFT_MECH-FAB3"/>
      <sheetName val="_03_07_10_N_SHIFT_MECH-TANK3"/>
      <sheetName val="_03_07_10_RS_&amp;_SECURITY_3"/>
      <sheetName val="03_07_10_CIVIL_WET_3"/>
      <sheetName val="_03_07_10_CIVIL_3"/>
      <sheetName val="_03_07_10_MECH-FAB_3"/>
      <sheetName val="_03_07_10_MECH-TANK_3"/>
      <sheetName val="_02_07_10_N_SHIFT_MECH-FAB_3"/>
      <sheetName val="_02_07_10_N_SHIFT_MECH-TANK_3"/>
      <sheetName val="_02_07_10_RS_&amp;_SECURITY3"/>
      <sheetName val="02_07_10_CIVIL_WET3"/>
      <sheetName val="_02_07_10_CIVIL3"/>
      <sheetName val="_02_07_10_MECH-FAB3"/>
      <sheetName val="_02_07_10_MECH-TANK3"/>
      <sheetName val="_01_07_10_N_SHIFT_MECH-FAB3"/>
      <sheetName val="_01_07_10_N_SHIFT_MECH-TANK3"/>
      <sheetName val="_01_07_10_RS_&amp;_SECURITY3"/>
      <sheetName val="01_07_10_CIVIL_WET3"/>
      <sheetName val="_01_07_10_CIVIL3"/>
      <sheetName val="_01_07_10_MECH-FAB3"/>
      <sheetName val="_01_07_10_MECH-TANK3"/>
      <sheetName val="_30_06_10_N_SHIFT_MECH-FAB3"/>
      <sheetName val="_30_06_10_N_SHIFT_MECH-TANK3"/>
      <sheetName val="scurve_calc_(2)3"/>
      <sheetName val="Meas_-Hotel_Part4"/>
      <sheetName val="BOQ_Direct_selling_cost3"/>
      <sheetName val="Direct_cost_shed_A-2_3"/>
      <sheetName val="Contract_Night_Staff3"/>
      <sheetName val="Contract_Day_Staff3"/>
      <sheetName val="Day_Shift3"/>
      <sheetName val="Night_Shift3"/>
      <sheetName val="Ave_wtd_rates3"/>
      <sheetName val="Material_3"/>
      <sheetName val="Labour_&amp;_Plant3"/>
      <sheetName val="22_12_20114"/>
      <sheetName val="BOQ_(2)4"/>
      <sheetName val="Cashflow_projection3"/>
      <sheetName val="PA-_Consutant_3"/>
      <sheetName val="Civil_Boq3"/>
      <sheetName val="Fee_Rate_Summary3"/>
      <sheetName val="Item-_Compact3"/>
      <sheetName val="final_abstract3"/>
      <sheetName val="TBAL9697__group_wise__sdpl3"/>
      <sheetName val="St_co_91_5lvl3"/>
      <sheetName val="Civil_Works3"/>
      <sheetName val="IO_List3"/>
      <sheetName val="Fill_this_out_first___3"/>
      <sheetName val="Meas__Hotel_Part3"/>
      <sheetName val="INPUT_SHEET3"/>
      <sheetName val="DI_Rate_Analysis4"/>
      <sheetName val="Economic_RisingMain__Ph-I4"/>
      <sheetName val="SP_Break_Up3"/>
      <sheetName val="Labour_productivity3"/>
      <sheetName val="_09_07_10_M顅ᎆ뤀ᨇ԰?缀?3"/>
      <sheetName val="Sales_&amp;_Prod3"/>
      <sheetName val="Cost_Index3"/>
      <sheetName val="cash_in_flow_Summary_JV_3"/>
      <sheetName val="water_prop_3"/>
      <sheetName val="GR_slab-reinft3"/>
      <sheetName val="Staff_Acco_3"/>
      <sheetName val="Rate_analysis-_BOQ_1_3"/>
      <sheetName val="MN_T_B_3"/>
      <sheetName val="Project_Details__3"/>
      <sheetName val="F20_Risk_Analysis3"/>
      <sheetName val="Change_Order_Log3"/>
      <sheetName val="2000_MOR3"/>
      <sheetName val="Driveway_Beams3"/>
      <sheetName val="Structure_Bills_Qty3"/>
      <sheetName val="Prelims_Breakup4"/>
      <sheetName val="INDIGINEOUS_ITEMS_3"/>
      <sheetName val="3cd_Annexure3"/>
      <sheetName val="Rate_Analysis3"/>
      <sheetName val="Fin__Assumpt__-_Sensitivities3"/>
      <sheetName val="Bill_13"/>
      <sheetName val="Bill_23"/>
      <sheetName val="Bill_33"/>
      <sheetName val="Bill_43"/>
      <sheetName val="Bill_53"/>
      <sheetName val="Bill_63"/>
      <sheetName val="Bill_73"/>
      <sheetName val="_09_07_10_M顅ᎆ뤀ᨇ԰3"/>
      <sheetName val="_09_07_10_M顅ᎆ뤀ᨇ԰_缀_3"/>
      <sheetName val="1_Civil-RA3"/>
      <sheetName val="Assumption_Inputs3"/>
      <sheetName val="Phase_13"/>
      <sheetName val="Pacakges_split3"/>
      <sheetName val="DEINKING(ANNEX_1)3"/>
      <sheetName val="AutoOpen_Stub_Data3"/>
      <sheetName val="Eqpmnt_Plng3"/>
      <sheetName val="Debits_as_on_12_04_082"/>
      <sheetName val="Data_Sheet2"/>
      <sheetName val="T-P1,_FINISHES_WORKING_3"/>
      <sheetName val="Assumption_&amp;_Exclusion3"/>
      <sheetName val="External_Doors3"/>
      <sheetName val="STAFFSCHED_2"/>
      <sheetName val="LABOUR_RATE3"/>
      <sheetName val="Material_Rate3"/>
      <sheetName val="Switch_V163"/>
      <sheetName val="India_F&amp;S_Template2"/>
      <sheetName val="_bus_bay2"/>
      <sheetName val="doq_42"/>
      <sheetName val="doq_22"/>
      <sheetName val="Grade_Slab_-13"/>
      <sheetName val="Grade_Slab_-23"/>
      <sheetName val="Grade_slab-33"/>
      <sheetName val="Grade_slab_-43"/>
      <sheetName val="Grade_slab_-53"/>
      <sheetName val="Grade_slab_-63"/>
      <sheetName val="Cat_A_Change_Control3"/>
      <sheetName val="Factor_Sheet3"/>
      <sheetName val="Theo_Cons-June'102"/>
      <sheetName val="11B_2"/>
      <sheetName val="ACAD_Finishes2"/>
      <sheetName val="Site_Details2"/>
      <sheetName val="Site_Area_Statement2"/>
      <sheetName val="Summary_WG2"/>
      <sheetName val="BOQ_LT2"/>
      <sheetName val="14_07_10_CIVIL_W [2"/>
      <sheetName val="AFAS_2"/>
      <sheetName val="RDS_&amp;_WLD2"/>
      <sheetName val="PA_System2"/>
      <sheetName val="Server_&amp;_PAC_Room2"/>
      <sheetName val="HVAC_BOQ2"/>
      <sheetName val="Invoice_Tracker2"/>
      <sheetName val="Income_Statement2"/>
      <sheetName val="Load_Details(B2)2"/>
      <sheetName val="Works_-_Quote_Sheet2"/>
      <sheetName val="BLOCK-A_(MEA_SHEET)2"/>
      <sheetName val="Cost_Basis1"/>
      <sheetName val="Top_Sheet2"/>
      <sheetName val="Col_NUM2"/>
      <sheetName val="COLUMN_RC_2"/>
      <sheetName val="STILT_Floor_Slab_NUM2"/>
      <sheetName val="First_Floor_Slab_RC2"/>
      <sheetName val="FIRST_FLOOR_SLAB_WT_SUMMARY2"/>
      <sheetName val="Stilt_Floor_Beam_NUM2"/>
      <sheetName val="STILT_BEAM_NUM2"/>
      <sheetName val="STILT_BEAM_RC2"/>
      <sheetName val="Stilt_wall_Num2"/>
      <sheetName val="STILT_WALL_RC2"/>
      <sheetName val="Z-DETAILS_ABOVE_RAFT_UPTO_+0_02"/>
      <sheetName val="Z-DETAILS_ABOVE_RAFT_UPTO_+_(22"/>
      <sheetName val="TOTAL_CHECK2"/>
      <sheetName val="TYP___wall_Num2"/>
      <sheetName val="Z-DETAILS_TYP__+2_85_TO_+8_852"/>
      <sheetName val="d-safe_specs1"/>
      <sheetName val="Deduction_of_assets1"/>
      <sheetName val="Blr_hire1"/>
      <sheetName val="PRECAST_lig(tconc_II1"/>
      <sheetName val="VF_Full_Recon1"/>
      <sheetName val="PITP3_COPY1"/>
      <sheetName val="Meas_1"/>
      <sheetName val="Expenses_Actual_Vs__Budgeted1"/>
      <sheetName val="Col_up_to_plinth1"/>
      <sheetName val="MASTER_RATE_ANALYSIS1"/>
      <sheetName val="RMG_-ABS1"/>
      <sheetName val="T_P_-ABS1"/>
      <sheetName val="T_P_-MB1"/>
      <sheetName val="E_P_R-ABS1"/>
      <sheetName val="E__R-MB1"/>
      <sheetName val="Bldg_6-ABS1"/>
      <sheetName val="Bldg_6-MB1"/>
      <sheetName val="Kz_Grid_Press_foundation_ABS1"/>
      <sheetName val="Kz_Grid_Press_foundation_meas1"/>
      <sheetName val="600-1200T__ABS1"/>
      <sheetName val="600-1200T_Meas1"/>
      <sheetName val="BSR-II_ABS1"/>
      <sheetName val="BSR-II_meas1"/>
      <sheetName val="Misc_ABS1"/>
      <sheetName val="Misc_MB1"/>
      <sheetName val="This_Bill1"/>
      <sheetName val="Upto_Previous1"/>
      <sheetName val="Up_to_date1"/>
      <sheetName val="Grand_Abstract1"/>
      <sheetName val="Blank_MB1"/>
      <sheetName val="cement_summary1"/>
      <sheetName val="Reinforcement_Steel1"/>
      <sheetName val="P-I_CEMENT_RECONCILIATION_1"/>
      <sheetName val="Ra-38_area_wise_summary1"/>
      <sheetName val="P-II_Cement_Reconciliation1"/>
      <sheetName val="Ra-16_P-II1"/>
      <sheetName val="RA_16-_GH1"/>
      <sheetName val="Quote_Sheet1"/>
      <sheetName val="RCC,Ret__Wall1"/>
      <sheetName val="Name_List1"/>
      <sheetName val="Intro_1"/>
      <sheetName val="Gate_21"/>
      <sheetName val="Project_Ignite1"/>
      <sheetName val="E_&amp;_R1"/>
      <sheetName val="Customize_Your_Invoice1"/>
      <sheetName val="Misc__Data1"/>
      <sheetName val="beam-reinft-machine_rm1"/>
      <sheetName val="Cash_Flow_Input_Data_ISC1"/>
      <sheetName val="Fin__Assumpt__-_SensitivitieH1"/>
      <sheetName val="PRECAST_lightconc-II8"/>
      <sheetName val="Cleaning_&amp;_Grubbing8"/>
      <sheetName val="PRECAST_lightconc_II8"/>
      <sheetName val="College_Details8"/>
      <sheetName val="Personal_8"/>
      <sheetName val="jidal_dam8"/>
      <sheetName val="fran_temp8"/>
      <sheetName val="kona_swit8"/>
      <sheetName val="template_(8)8"/>
      <sheetName val="template_(9)8"/>
      <sheetName val="OVER_HEADS8"/>
      <sheetName val="Cover_Sheet8"/>
      <sheetName val="BOQ_REV_A8"/>
      <sheetName val="PTB_(IO)8"/>
      <sheetName val="BMS_8"/>
      <sheetName val="SPT_vs_PHI8"/>
      <sheetName val="TBAL9697_-group_wise__sdpl8"/>
      <sheetName val="Quantity_Schedule7"/>
      <sheetName val="Revenue__Schedule_7"/>
      <sheetName val="Balance_works_-_Direct_Cost7"/>
      <sheetName val="Balance_works_-_Indirect_Cost7"/>
      <sheetName val="Fund_Plan7"/>
      <sheetName val="Bill_of_Resources7"/>
      <sheetName val="SITE_OVERHEADS6"/>
      <sheetName val="labour_coeff6"/>
      <sheetName val="Expenditure_plan6"/>
      <sheetName val="ORDER_BOOKING6"/>
      <sheetName val="Site_Dev_BOQ6"/>
      <sheetName val="beam-reinft-IIInd_floor6"/>
      <sheetName val="M-Book_for_Conc6"/>
      <sheetName val="M-Book_for_FW6"/>
      <sheetName val="Costing_Upto_Mar'11_(2)6"/>
      <sheetName val="Tender_Summary6"/>
      <sheetName val="TAX_BILLS6"/>
      <sheetName val="CASH_BILLS6"/>
      <sheetName val="LABOUR_BILLS6"/>
      <sheetName val="puch_order6"/>
      <sheetName val="Sheet1_(2)6"/>
      <sheetName val="Boq_Block_A6"/>
      <sheetName val="_24_07_10_RS_&amp;_SECURITY6"/>
      <sheetName val="24_07_10_CIVIL_WET6"/>
      <sheetName val="_24_07_10_CIVIL6"/>
      <sheetName val="_24_07_10_MECH-FAB6"/>
      <sheetName val="_24_07_10_MECH-TANK6"/>
      <sheetName val="_23_07_10_N_SHIFT_MECH-FAB6"/>
      <sheetName val="_23_07_10_N_SHIFT_MECH-TANK6"/>
      <sheetName val="_23_07_10_RS_&amp;_SECURITY6"/>
      <sheetName val="23_07_10_CIVIL_WET6"/>
      <sheetName val="_23_07_10_CIVIL6"/>
      <sheetName val="_23_07_10_MECH-FAB6"/>
      <sheetName val="_23_07_10_MECH-TANK6"/>
      <sheetName val="_22_07_10_N_SHIFT_MECH-FAB6"/>
      <sheetName val="_22_07_10_N_SHIFT_MECH-TANK6"/>
      <sheetName val="_22_07_10_RS_&amp;_SECURITY6"/>
      <sheetName val="22_07_10_CIVIL_WET6"/>
      <sheetName val="_22_07_10_CIVIL6"/>
      <sheetName val="_22_07_10_MECH-FAB6"/>
      <sheetName val="_22_07_10_MECH-TANK6"/>
      <sheetName val="_21_07_10_N_SHIFT_MECH-FAB6"/>
      <sheetName val="_21_07_10_N_SHIFT_MECH-TANK6"/>
      <sheetName val="_21_07_10_RS_&amp;_SECURITY6"/>
      <sheetName val="21_07_10_CIVIL_WET6"/>
      <sheetName val="_21_07_10_CIVIL6"/>
      <sheetName val="_21_07_10_MECH-FAB6"/>
      <sheetName val="_21_07_10_MECH-TANK6"/>
      <sheetName val="_20_07_10_N_SHIFT_MECH-FAB6"/>
      <sheetName val="_20_07_10_N_SHIFT_MECH-TANK6"/>
      <sheetName val="_20_07_10_RS_&amp;_SECURITY6"/>
      <sheetName val="20_07_10_CIVIL_WET6"/>
      <sheetName val="_20_07_10_CIVIL6"/>
      <sheetName val="_20_07_10_MECH-FAB6"/>
      <sheetName val="_20_07_10_MECH-TANK6"/>
      <sheetName val="_19_07_10_N_SHIFT_MECH-FAB6"/>
      <sheetName val="_19_07_10_N_SHIFT_MECH-TANK6"/>
      <sheetName val="_19_07_10_RS_&amp;_SECURITY6"/>
      <sheetName val="19_07_10_CIVIL_WET6"/>
      <sheetName val="_19_07_10_CIVIL6"/>
      <sheetName val="_19_07_10_MECH-FAB6"/>
      <sheetName val="_19_07_10_MECH-TANK6"/>
      <sheetName val="_18_07_10_N_SHIFT_MECH-FAB6"/>
      <sheetName val="_18_07_10_N_SHIFT_MECH-TANK6"/>
      <sheetName val="_18_07_10_RS_&amp;_SECURITY6"/>
      <sheetName val="18_07_10_CIVIL_WET6"/>
      <sheetName val="_18_07_10_CIVIL6"/>
      <sheetName val="_18_07_10_MECH-FAB6"/>
      <sheetName val="_18_07_10_MECH-TANK6"/>
      <sheetName val="_17_07_10_N_SHIFT_MECH-FAB6"/>
      <sheetName val="_17_07_10_N_SHIFT_MECH-TANK6"/>
      <sheetName val="_17_07_10_RS_&amp;_SECURITY6"/>
      <sheetName val="17_07_10_CIVIL_WET6"/>
      <sheetName val="_17_07_10_CIVIL6"/>
      <sheetName val="_17_07_10_MECH-FAB6"/>
      <sheetName val="_17_07_10_MECH-TANK6"/>
      <sheetName val="_16_07_10_N_SHIFT_MECH-FAB5"/>
      <sheetName val="_16_07_10_N_SHIFT_MECH-TANK5"/>
      <sheetName val="_16_07_10_RS_&amp;_SECURITY5"/>
      <sheetName val="16_07_10_CIVIL_WET5"/>
      <sheetName val="_16_07_10_CIVIL5"/>
      <sheetName val="_16_07_10_MECH-FAB5"/>
      <sheetName val="_16_07_10_MECH-TANK5"/>
      <sheetName val="_15_07_10_N_SHIFT_MECH-FAB5"/>
      <sheetName val="_15_07_10_N_SHIFT_MECH-TANK5"/>
      <sheetName val="_15_07_10_RS_&amp;_SECURITY5"/>
      <sheetName val="15_07_10_CIVIL_WET5"/>
      <sheetName val="_15_07_10_CIVIL5"/>
      <sheetName val="_15_07_10_MECH-FAB5"/>
      <sheetName val="_15_07_10_MECH-TANK5"/>
      <sheetName val="_14_07_10_N_SHIFT_MECH-FAB5"/>
      <sheetName val="_14_07_10_N_SHIFT_MECH-TANK5"/>
      <sheetName val="_14_07_10_RS_&amp;_SECURITY5"/>
      <sheetName val="14_07_10_CIVIL_WET5"/>
      <sheetName val="_14_07_10_CIVIL5"/>
      <sheetName val="_14_07_10_MECH-FAB5"/>
      <sheetName val="_14_07_10_MECH-TANK5"/>
      <sheetName val="_13_07_10_N_SHIFT_MECH-FAB5"/>
      <sheetName val="_13_07_10_N_SHIFT_MECH-TANK5"/>
      <sheetName val="_13_07_10_RS_&amp;_SECURITY5"/>
      <sheetName val="13_07_10_CIVIL_WET5"/>
      <sheetName val="_13_07_10_CIVIL5"/>
      <sheetName val="_13_07_10_MECH-FAB5"/>
      <sheetName val="_13_07_10_MECH-TANK5"/>
      <sheetName val="_12_07_10_N_SHIFT_MECH-FAB5"/>
      <sheetName val="_12_07_10_N_SHIFT_MECH-TANK5"/>
      <sheetName val="_12_07_10_RS_&amp;_SECURITY5"/>
      <sheetName val="12_07_10_CIVIL_WET5"/>
      <sheetName val="_12_07_10_CIVIL5"/>
      <sheetName val="_12_07_10_MECH-FAB5"/>
      <sheetName val="_12_07_10_MECH-TANK5"/>
      <sheetName val="_11_07_10_N_SHIFT_MECH-FAB5"/>
      <sheetName val="_11_07_10_N_SHIFT_MECH-TANK5"/>
      <sheetName val="_11_07_10_RS_&amp;_SECURITY5"/>
      <sheetName val="11_07_10_CIVIL_WET5"/>
      <sheetName val="_11_07_10_CIVIL5"/>
      <sheetName val="_11_07_10_MECH-FAB5"/>
      <sheetName val="_11_07_10_MECH-TANK5"/>
      <sheetName val="_10_07_10_N_SHIFT_MECH-FAB5"/>
      <sheetName val="_10_07_10_N_SHIFT_MECH-TANK5"/>
      <sheetName val="_10_07_10_RS_&amp;_SECURITY5"/>
      <sheetName val="10_07_10_CIVIL_WET5"/>
      <sheetName val="_10_07_10_CIVIL5"/>
      <sheetName val="_10_07_10_MECH-FAB5"/>
      <sheetName val="_10_07_10_MECH-TANK5"/>
      <sheetName val="_09_07_10_N_SHIFT_MECH-FAB5"/>
      <sheetName val="_09_07_10_N_SHIFT_MECH-TANK5"/>
      <sheetName val="_09_07_10_RS_&amp;_SECURITY5"/>
      <sheetName val="09_07_10_CIVIL_WET5"/>
      <sheetName val="_09_07_10_CIVIL5"/>
      <sheetName val="_09_07_10_MECH-FAB5"/>
      <sheetName val="_09_07_10_MECH-TANK5"/>
      <sheetName val="_08_07_10_N_SHIFT_MECH-FAB5"/>
      <sheetName val="_08_07_10_N_SHIFT_MECH-TANK5"/>
      <sheetName val="_08_07_10_RS_&amp;_SECURITY5"/>
      <sheetName val="08_07_10_CIVIL_WET5"/>
      <sheetName val="_08_07_10_CIVIL5"/>
      <sheetName val="_08_07_10_MECH-FAB5"/>
      <sheetName val="_08_07_10_MECH-TANK5"/>
      <sheetName val="_07_07_10_N_SHIFT_MECH-FAB5"/>
      <sheetName val="_07_07_10_N_SHIFT_MECH-TANK5"/>
      <sheetName val="_07_07_10_RS_&amp;_SECURITY5"/>
      <sheetName val="07_07_10_CIVIL_WET5"/>
      <sheetName val="_07_07_10_CIVIL5"/>
      <sheetName val="_07_07_10_MECH-FAB5"/>
      <sheetName val="_07_07_10_MECH-TANK5"/>
      <sheetName val="_06_07_10_N_SHIFT_MECH-FAB5"/>
      <sheetName val="_06_07_10_N_SHIFT_MECH-TANK5"/>
      <sheetName val="_06_07_10_RS_&amp;_SECURITY5"/>
      <sheetName val="06_07_10_CIVIL_WET5"/>
      <sheetName val="_06_07_10_CIVIL5"/>
      <sheetName val="_06_07_10_MECH-FAB5"/>
      <sheetName val="_06_07_10_MECH-TANK5"/>
      <sheetName val="_05_07_10_N_SHIFT_MECH-FAB5"/>
      <sheetName val="_05_07_10_N_SHIFT_MECH-TANK5"/>
      <sheetName val="_05_07_10_RS_&amp;_SECURITY5"/>
      <sheetName val="05_07_10_CIVIL_WET5"/>
      <sheetName val="_05_07_10_CIVIL5"/>
      <sheetName val="_05_07_10_MECH-FAB5"/>
      <sheetName val="_05_07_10_MECH-TANK5"/>
      <sheetName val="_04_07_10_N_SHIFT_MECH-FAB5"/>
      <sheetName val="_04_07_10_N_SHIFT_MECH-TANK5"/>
      <sheetName val="_04_07_10_RS_&amp;_SECURITY5"/>
      <sheetName val="04_07_10_CIVIL_WET5"/>
      <sheetName val="_04_07_10_CIVIL5"/>
      <sheetName val="_04_07_10_MECH-FAB5"/>
      <sheetName val="_04_07_10_MECH-TANK5"/>
      <sheetName val="_03_07_10_N_SHIFT_MECH-FAB5"/>
      <sheetName val="_03_07_10_N_SHIFT_MECH-TANK5"/>
      <sheetName val="_03_07_10_RS_&amp;_SECURITY_5"/>
      <sheetName val="03_07_10_CIVIL_WET_5"/>
      <sheetName val="_03_07_10_CIVIL_5"/>
      <sheetName val="_03_07_10_MECH-FAB_5"/>
      <sheetName val="_03_07_10_MECH-TANK_5"/>
      <sheetName val="_02_07_10_N_SHIFT_MECH-FAB_5"/>
      <sheetName val="_02_07_10_N_SHIFT_MECH-TANK_5"/>
      <sheetName val="_02_07_10_RS_&amp;_SECURITY5"/>
      <sheetName val="02_07_10_CIVIL_WET5"/>
      <sheetName val="_02_07_10_CIVIL5"/>
      <sheetName val="_02_07_10_MECH-FAB5"/>
      <sheetName val="_02_07_10_MECH-TANK5"/>
      <sheetName val="_01_07_10_N_SHIFT_MECH-FAB5"/>
      <sheetName val="_01_07_10_N_SHIFT_MECH-TANK5"/>
      <sheetName val="_01_07_10_RS_&amp;_SECURITY5"/>
      <sheetName val="01_07_10_CIVIL_WET5"/>
      <sheetName val="_01_07_10_CIVIL5"/>
      <sheetName val="_01_07_10_MECH-FAB5"/>
      <sheetName val="_01_07_10_MECH-TANK5"/>
      <sheetName val="_30_06_10_N_SHIFT_MECH-FAB5"/>
      <sheetName val="_30_06_10_N_SHIFT_MECH-TANK5"/>
      <sheetName val="scurve_calc_(2)5"/>
      <sheetName val="Meas_-Hotel_Part6"/>
      <sheetName val="BOQ_Direct_selling_cost5"/>
      <sheetName val="Direct_cost_shed_A-2_5"/>
      <sheetName val="Contract_Night_Staff5"/>
      <sheetName val="Contract_Day_Staff5"/>
      <sheetName val="Day_Shift5"/>
      <sheetName val="Night_Shift5"/>
      <sheetName val="Ave_wtd_rates5"/>
      <sheetName val="Material_5"/>
      <sheetName val="Labour_&amp;_Plant5"/>
      <sheetName val="22_12_20116"/>
      <sheetName val="BOQ_(2)6"/>
      <sheetName val="Cashflow_projection5"/>
      <sheetName val="PA-_Consutant_5"/>
      <sheetName val="Civil_Boq5"/>
      <sheetName val="Fee_Rate_Summary5"/>
      <sheetName val="Item-_Compact5"/>
      <sheetName val="final_abstract5"/>
      <sheetName val="TBAL9697__group_wise__sdpl5"/>
      <sheetName val="St_co_91_5lvl5"/>
      <sheetName val="Civil_Works5"/>
      <sheetName val="IO_List5"/>
      <sheetName val="Fill_this_out_first___5"/>
      <sheetName val="Meas__Hotel_Part5"/>
      <sheetName val="INPUT_SHEET5"/>
      <sheetName val="DI_Rate_Analysis6"/>
      <sheetName val="Economic_RisingMain__Ph-I6"/>
      <sheetName val="SP_Break_Up5"/>
      <sheetName val="Labour_productivity5"/>
      <sheetName val="_09_07_10_M顅ᎆ뤀ᨇ԰?缀?5"/>
      <sheetName val="Sales_&amp;_Prod5"/>
      <sheetName val="Cost_Index5"/>
      <sheetName val="cash_in_flow_Summary_JV_5"/>
      <sheetName val="water_prop_5"/>
      <sheetName val="GR_slab-reinft5"/>
      <sheetName val="Staff_Acco_5"/>
      <sheetName val="Rate_analysis-_BOQ_1_5"/>
      <sheetName val="MN_T_B_5"/>
      <sheetName val="Project_Details__5"/>
      <sheetName val="F20_Risk_Analysis5"/>
      <sheetName val="Change_Order_Log5"/>
      <sheetName val="2000_MOR5"/>
      <sheetName val="Driveway_Beams5"/>
      <sheetName val="Structure_Bills_Qty5"/>
      <sheetName val="Prelims_Breakup6"/>
      <sheetName val="INDIGINEOUS_ITEMS_5"/>
      <sheetName val="3cd_Annexure5"/>
      <sheetName val="Rate_Analysis5"/>
      <sheetName val="Fin__Assumpt__-_Sensitivities5"/>
      <sheetName val="Bill_15"/>
      <sheetName val="Bill_25"/>
      <sheetName val="Bill_35"/>
      <sheetName val="Bill_45"/>
      <sheetName val="Bill_55"/>
      <sheetName val="Bill_65"/>
      <sheetName val="Bill_75"/>
      <sheetName val="_09_07_10_M顅ᎆ뤀ᨇ԰5"/>
      <sheetName val="_09_07_10_M顅ᎆ뤀ᨇ԰_缀_5"/>
      <sheetName val="1_Civil-RA5"/>
      <sheetName val="Assumption_Inputs5"/>
      <sheetName val="Phase_15"/>
      <sheetName val="Pacakges_split5"/>
      <sheetName val="DEINKING(ANNEX_1)5"/>
      <sheetName val="AutoOpen_Stub_Data5"/>
      <sheetName val="Eqpmnt_Plng5"/>
      <sheetName val="Debits_as_on_12_04_084"/>
      <sheetName val="Data_Sheet4"/>
      <sheetName val="T-P1,_FINISHES_WORKING_5"/>
      <sheetName val="Assumption_&amp;_Exclusion5"/>
      <sheetName val="External_Doors5"/>
      <sheetName val="STAFFSCHED_4"/>
      <sheetName val="LABOUR_RATE5"/>
      <sheetName val="Material_Rate5"/>
      <sheetName val="Switch_V165"/>
      <sheetName val="India_F&amp;S_Template4"/>
      <sheetName val="_bus_bay4"/>
      <sheetName val="doq_44"/>
      <sheetName val="doq_24"/>
      <sheetName val="Grade_Slab_-15"/>
      <sheetName val="Grade_Slab_-25"/>
      <sheetName val="Grade_slab-35"/>
      <sheetName val="Grade_slab_-45"/>
      <sheetName val="Grade_slab_-55"/>
      <sheetName val="Grade_slab_-65"/>
      <sheetName val="Cat_A_Change_Control5"/>
      <sheetName val="Factor_Sheet5"/>
      <sheetName val="Theo_Cons-June'104"/>
      <sheetName val="11B_4"/>
      <sheetName val="ACAD_Finishes4"/>
      <sheetName val="Site_Details4"/>
      <sheetName val="Site_Area_Statement4"/>
      <sheetName val="Summary_WG4"/>
      <sheetName val="BOQ_LT4"/>
      <sheetName val="14_07_10_CIVIL_W [4"/>
      <sheetName val="AFAS_4"/>
      <sheetName val="RDS_&amp;_WLD4"/>
      <sheetName val="PA_System4"/>
      <sheetName val="Server_&amp;_PAC_Room4"/>
      <sheetName val="HVAC_BOQ4"/>
      <sheetName val="Invoice_Tracker4"/>
      <sheetName val="Income_Statement4"/>
      <sheetName val="Load_Details(B2)4"/>
      <sheetName val="Works_-_Quote_Sheet4"/>
      <sheetName val="BLOCK-A_(MEA_SHEET)4"/>
      <sheetName val="Cost_Basis3"/>
      <sheetName val="Top_Sheet4"/>
      <sheetName val="Col_NUM4"/>
      <sheetName val="COLUMN_RC_4"/>
      <sheetName val="STILT_Floor_Slab_NUM4"/>
      <sheetName val="First_Floor_Slab_RC4"/>
      <sheetName val="FIRST_FLOOR_SLAB_WT_SUMMARY4"/>
      <sheetName val="Stilt_Floor_Beam_NUM4"/>
      <sheetName val="STILT_BEAM_NUM4"/>
      <sheetName val="STILT_BEAM_RC4"/>
      <sheetName val="Stilt_wall_Num4"/>
      <sheetName val="STILT_WALL_RC4"/>
      <sheetName val="Z-DETAILS_ABOVE_RAFT_UPTO_+0_04"/>
      <sheetName val="Z-DETAILS_ABOVE_RAFT_UPTO_+_(24"/>
      <sheetName val="TOTAL_CHECK4"/>
      <sheetName val="TYP___wall_Num4"/>
      <sheetName val="Z-DETAILS_TYP__+2_85_TO_+8_854"/>
      <sheetName val="d-safe_specs3"/>
      <sheetName val="Deduction_of_assets3"/>
      <sheetName val="Blr_hire3"/>
      <sheetName val="PRECAST_lig(tconc_II3"/>
      <sheetName val="VF_Full_Recon3"/>
      <sheetName val="PITP3_COPY3"/>
      <sheetName val="Meas_3"/>
      <sheetName val="Expenses_Actual_Vs__Budgeted3"/>
      <sheetName val="Col_up_to_plinth3"/>
      <sheetName val="MASTER_RATE_ANALYSIS3"/>
      <sheetName val="RMG_-ABS3"/>
      <sheetName val="T_P_-ABS3"/>
      <sheetName val="T_P_-MB3"/>
      <sheetName val="E_P_R-ABS3"/>
      <sheetName val="E__R-MB3"/>
      <sheetName val="Bldg_6-ABS3"/>
      <sheetName val="Bldg_6-MB3"/>
      <sheetName val="Kz_Grid_Press_foundation_ABS3"/>
      <sheetName val="Kz_Grid_Press_foundation_meas3"/>
      <sheetName val="600-1200T__ABS3"/>
      <sheetName val="600-1200T_Meas3"/>
      <sheetName val="BSR-II_ABS3"/>
      <sheetName val="BSR-II_meas3"/>
      <sheetName val="Misc_ABS3"/>
      <sheetName val="Misc_MB3"/>
      <sheetName val="This_Bill3"/>
      <sheetName val="Upto_Previous3"/>
      <sheetName val="Up_to_date3"/>
      <sheetName val="Grand_Abstract3"/>
      <sheetName val="Blank_MB3"/>
      <sheetName val="cement_summary3"/>
      <sheetName val="Reinforcement_Steel3"/>
      <sheetName val="P-I_CEMENT_RECONCILIATION_3"/>
      <sheetName val="Ra-38_area_wise_summary3"/>
      <sheetName val="P-II_Cement_Reconciliation3"/>
      <sheetName val="Ra-16_P-II3"/>
      <sheetName val="RA_16-_GH3"/>
      <sheetName val="Quote_Sheet3"/>
      <sheetName val="RCC,Ret__Wall3"/>
      <sheetName val="Name_List3"/>
      <sheetName val="Intro_3"/>
      <sheetName val="Gate_23"/>
      <sheetName val="Project_Ignite3"/>
      <sheetName val="E_&amp;_R3"/>
      <sheetName val="Customize_Your_Invoice3"/>
      <sheetName val="Misc__Data3"/>
      <sheetName val="beam-reinft-machine_rm3"/>
      <sheetName val="Cash_Flow_Input_Data_ISC3"/>
      <sheetName val="Fin__Assumpt__-_SensitivitieH3"/>
      <sheetName val="PRECAST_lightconc-II9"/>
      <sheetName val="Cleaning_&amp;_Grubbing9"/>
      <sheetName val="PRECAST_lightconc_II9"/>
      <sheetName val="College_Details9"/>
      <sheetName val="Personal_9"/>
      <sheetName val="jidal_dam9"/>
      <sheetName val="fran_temp9"/>
      <sheetName val="kona_swit9"/>
      <sheetName val="template_(8)9"/>
      <sheetName val="template_(9)9"/>
      <sheetName val="OVER_HEADS9"/>
      <sheetName val="Cover_Sheet9"/>
      <sheetName val="BOQ_REV_A9"/>
      <sheetName val="PTB_(IO)9"/>
      <sheetName val="BMS_9"/>
      <sheetName val="SPT_vs_PHI9"/>
      <sheetName val="TBAL9697_-group_wise__sdpl9"/>
      <sheetName val="Quantity_Schedule8"/>
      <sheetName val="Revenue__Schedule_8"/>
      <sheetName val="Balance_works_-_Direct_Cost8"/>
      <sheetName val="Balance_works_-_Indirect_Cost8"/>
      <sheetName val="Fund_Plan8"/>
      <sheetName val="Bill_of_Resources8"/>
      <sheetName val="SITE_OVERHEADS7"/>
      <sheetName val="labour_coeff7"/>
      <sheetName val="Expenditure_plan7"/>
      <sheetName val="ORDER_BOOKING7"/>
      <sheetName val="Site_Dev_BOQ7"/>
      <sheetName val="beam-reinft-IIInd_floor7"/>
      <sheetName val="M-Book_for_Conc7"/>
      <sheetName val="M-Book_for_FW7"/>
      <sheetName val="Costing_Upto_Mar'11_(2)7"/>
      <sheetName val="Tender_Summary7"/>
      <sheetName val="TAX_BILLS7"/>
      <sheetName val="CASH_BILLS7"/>
      <sheetName val="LABOUR_BILLS7"/>
      <sheetName val="puch_order7"/>
      <sheetName val="Sheet1_(2)7"/>
      <sheetName val="Boq_Block_A7"/>
      <sheetName val="_24_07_10_RS_&amp;_SECURITY7"/>
      <sheetName val="24_07_10_CIVIL_WET7"/>
      <sheetName val="_24_07_10_CIVIL7"/>
      <sheetName val="_24_07_10_MECH-FAB7"/>
      <sheetName val="_24_07_10_MECH-TANK7"/>
      <sheetName val="_23_07_10_N_SHIFT_MECH-FAB7"/>
      <sheetName val="_23_07_10_N_SHIFT_MECH-TANK7"/>
      <sheetName val="_23_07_10_RS_&amp;_SECURITY7"/>
      <sheetName val="23_07_10_CIVIL_WET7"/>
      <sheetName val="_23_07_10_CIVIL7"/>
      <sheetName val="_23_07_10_MECH-FAB7"/>
      <sheetName val="_23_07_10_MECH-TANK7"/>
      <sheetName val="_22_07_10_N_SHIFT_MECH-FAB7"/>
      <sheetName val="_22_07_10_N_SHIFT_MECH-TANK7"/>
      <sheetName val="_22_07_10_RS_&amp;_SECURITY7"/>
      <sheetName val="22_07_10_CIVIL_WET7"/>
      <sheetName val="_22_07_10_CIVIL7"/>
      <sheetName val="_22_07_10_MECH-FAB7"/>
      <sheetName val="_22_07_10_MECH-TANK7"/>
      <sheetName val="_21_07_10_N_SHIFT_MECH-FAB7"/>
      <sheetName val="_21_07_10_N_SHIFT_MECH-TANK7"/>
      <sheetName val="_21_07_10_RS_&amp;_SECURITY7"/>
      <sheetName val="21_07_10_CIVIL_WET7"/>
      <sheetName val="_21_07_10_CIVIL7"/>
      <sheetName val="_21_07_10_MECH-FAB7"/>
      <sheetName val="_21_07_10_MECH-TANK7"/>
      <sheetName val="_20_07_10_N_SHIFT_MECH-FAB7"/>
      <sheetName val="_20_07_10_N_SHIFT_MECH-TANK7"/>
      <sheetName val="_20_07_10_RS_&amp;_SECURITY7"/>
      <sheetName val="20_07_10_CIVIL_WET7"/>
      <sheetName val="_20_07_10_CIVIL7"/>
      <sheetName val="_20_07_10_MECH-FAB7"/>
      <sheetName val="_20_07_10_MECH-TANK7"/>
      <sheetName val="_19_07_10_N_SHIFT_MECH-FAB7"/>
      <sheetName val="_19_07_10_N_SHIFT_MECH-TANK7"/>
      <sheetName val="_19_07_10_RS_&amp;_SECURITY7"/>
      <sheetName val="19_07_10_CIVIL_WET7"/>
      <sheetName val="_19_07_10_CIVIL7"/>
      <sheetName val="_19_07_10_MECH-FAB7"/>
      <sheetName val="_19_07_10_MECH-TANK7"/>
      <sheetName val="_18_07_10_N_SHIFT_MECH-FAB7"/>
      <sheetName val="_18_07_10_N_SHIFT_MECH-TANK7"/>
      <sheetName val="_18_07_10_RS_&amp;_SECURITY7"/>
      <sheetName val="18_07_10_CIVIL_WET7"/>
      <sheetName val="_18_07_10_CIVIL7"/>
      <sheetName val="_18_07_10_MECH-FAB7"/>
      <sheetName val="_18_07_10_MECH-TANK7"/>
      <sheetName val="_17_07_10_N_SHIFT_MECH-FAB7"/>
      <sheetName val="_17_07_10_N_SHIFT_MECH-TANK7"/>
      <sheetName val="_17_07_10_RS_&amp;_SECURITY7"/>
      <sheetName val="17_07_10_CIVIL_WET7"/>
      <sheetName val="_17_07_10_CIVIL7"/>
      <sheetName val="_17_07_10_MECH-FAB7"/>
      <sheetName val="_17_07_10_MECH-TANK7"/>
      <sheetName val="_16_07_10_N_SHIFT_MECH-FAB6"/>
      <sheetName val="_16_07_10_N_SHIFT_MECH-TANK6"/>
      <sheetName val="_16_07_10_RS_&amp;_SECURITY6"/>
      <sheetName val="16_07_10_CIVIL_WET6"/>
      <sheetName val="_16_07_10_CIVIL6"/>
      <sheetName val="_16_07_10_MECH-FAB6"/>
      <sheetName val="_16_07_10_MECH-TANK6"/>
      <sheetName val="_15_07_10_N_SHIFT_MECH-FAB6"/>
      <sheetName val="_15_07_10_N_SHIFT_MECH-TANK6"/>
      <sheetName val="_15_07_10_RS_&amp;_SECURITY6"/>
      <sheetName val="15_07_10_CIVIL_WET6"/>
      <sheetName val="_15_07_10_CIVIL6"/>
      <sheetName val="_15_07_10_MECH-FAB6"/>
      <sheetName val="_15_07_10_MECH-TANK6"/>
      <sheetName val="_14_07_10_N_SHIFT_MECH-FAB6"/>
      <sheetName val="_14_07_10_N_SHIFT_MECH-TANK6"/>
      <sheetName val="_14_07_10_RS_&amp;_SECURITY6"/>
      <sheetName val="14_07_10_CIVIL_WET6"/>
      <sheetName val="_14_07_10_CIVIL6"/>
      <sheetName val="_14_07_10_MECH-FAB6"/>
      <sheetName val="_14_07_10_MECH-TANK6"/>
      <sheetName val="_13_07_10_N_SHIFT_MECH-FAB6"/>
      <sheetName val="_13_07_10_N_SHIFT_MECH-TANK6"/>
      <sheetName val="_13_07_10_RS_&amp;_SECURITY6"/>
      <sheetName val="13_07_10_CIVIL_WET6"/>
      <sheetName val="_13_07_10_CIVIL6"/>
      <sheetName val="_13_07_10_MECH-FAB6"/>
      <sheetName val="_13_07_10_MECH-TANK6"/>
      <sheetName val="_12_07_10_N_SHIFT_MECH-FAB6"/>
      <sheetName val="_12_07_10_N_SHIFT_MECH-TANK6"/>
      <sheetName val="_12_07_10_RS_&amp;_SECURITY6"/>
      <sheetName val="12_07_10_CIVIL_WET6"/>
      <sheetName val="_12_07_10_CIVIL6"/>
      <sheetName val="_12_07_10_MECH-FAB6"/>
      <sheetName val="_12_07_10_MECH-TANK6"/>
      <sheetName val="_11_07_10_N_SHIFT_MECH-FAB6"/>
      <sheetName val="_11_07_10_N_SHIFT_MECH-TANK6"/>
      <sheetName val="_11_07_10_RS_&amp;_SECURITY6"/>
      <sheetName val="11_07_10_CIVIL_WET6"/>
      <sheetName val="_11_07_10_CIVIL6"/>
      <sheetName val="_11_07_10_MECH-FAB6"/>
      <sheetName val="_11_07_10_MECH-TANK6"/>
      <sheetName val="_10_07_10_N_SHIFT_MECH-FAB6"/>
      <sheetName val="_10_07_10_N_SHIFT_MECH-TANK6"/>
      <sheetName val="_10_07_10_RS_&amp;_SECURITY6"/>
      <sheetName val="10_07_10_CIVIL_WET6"/>
      <sheetName val="_10_07_10_CIVIL6"/>
      <sheetName val="_10_07_10_MECH-FAB6"/>
      <sheetName val="_10_07_10_MECH-TANK6"/>
      <sheetName val="_09_07_10_N_SHIFT_MECH-FAB6"/>
      <sheetName val="_09_07_10_N_SHIFT_MECH-TANK6"/>
      <sheetName val="_09_07_10_RS_&amp;_SECURITY6"/>
      <sheetName val="09_07_10_CIVIL_WET6"/>
      <sheetName val="_09_07_10_CIVIL6"/>
      <sheetName val="_09_07_10_MECH-FAB6"/>
      <sheetName val="_09_07_10_MECH-TANK6"/>
      <sheetName val="_08_07_10_N_SHIFT_MECH-FAB6"/>
      <sheetName val="_08_07_10_N_SHIFT_MECH-TANK6"/>
      <sheetName val="_08_07_10_RS_&amp;_SECURITY6"/>
      <sheetName val="08_07_10_CIVIL_WET6"/>
      <sheetName val="_08_07_10_CIVIL6"/>
      <sheetName val="_08_07_10_MECH-FAB6"/>
      <sheetName val="_08_07_10_MECH-TANK6"/>
      <sheetName val="_07_07_10_N_SHIFT_MECH-FAB6"/>
      <sheetName val="_07_07_10_N_SHIFT_MECH-TANK6"/>
      <sheetName val="_07_07_10_RS_&amp;_SECURITY6"/>
      <sheetName val="07_07_10_CIVIL_WET6"/>
      <sheetName val="_07_07_10_CIVIL6"/>
      <sheetName val="_07_07_10_MECH-FAB6"/>
      <sheetName val="_07_07_10_MECH-TANK6"/>
      <sheetName val="_06_07_10_N_SHIFT_MECH-FAB6"/>
      <sheetName val="_06_07_10_N_SHIFT_MECH-TANK6"/>
      <sheetName val="_06_07_10_RS_&amp;_SECURITY6"/>
      <sheetName val="06_07_10_CIVIL_WET6"/>
      <sheetName val="_06_07_10_CIVIL6"/>
      <sheetName val="_06_07_10_MECH-FAB6"/>
      <sheetName val="_06_07_10_MECH-TANK6"/>
      <sheetName val="_05_07_10_N_SHIFT_MECH-FAB6"/>
      <sheetName val="_05_07_10_N_SHIFT_MECH-TANK6"/>
      <sheetName val="_05_07_10_RS_&amp;_SECURITY6"/>
      <sheetName val="05_07_10_CIVIL_WET6"/>
      <sheetName val="_05_07_10_CIVIL6"/>
      <sheetName val="_05_07_10_MECH-FAB6"/>
      <sheetName val="_05_07_10_MECH-TANK6"/>
      <sheetName val="_04_07_10_N_SHIFT_MECH-FAB6"/>
      <sheetName val="_04_07_10_N_SHIFT_MECH-TANK6"/>
      <sheetName val="_04_07_10_RS_&amp;_SECURITY6"/>
      <sheetName val="04_07_10_CIVIL_WET6"/>
      <sheetName val="_04_07_10_CIVIL6"/>
      <sheetName val="_04_07_10_MECH-FAB6"/>
      <sheetName val="_04_07_10_MECH-TANK6"/>
      <sheetName val="_03_07_10_N_SHIFT_MECH-FAB6"/>
      <sheetName val="_03_07_10_N_SHIFT_MECH-TANK6"/>
      <sheetName val="_03_07_10_RS_&amp;_SECURITY_6"/>
      <sheetName val="03_07_10_CIVIL_WET_6"/>
      <sheetName val="_03_07_10_CIVIL_6"/>
      <sheetName val="_03_07_10_MECH-FAB_6"/>
      <sheetName val="_03_07_10_MECH-TANK_6"/>
      <sheetName val="_02_07_10_N_SHIFT_MECH-FAB_6"/>
      <sheetName val="_02_07_10_N_SHIFT_MECH-TANK_6"/>
      <sheetName val="_02_07_10_RS_&amp;_SECURITY6"/>
      <sheetName val="02_07_10_CIVIL_WET6"/>
      <sheetName val="_02_07_10_CIVIL6"/>
      <sheetName val="_02_07_10_MECH-FAB6"/>
      <sheetName val="_02_07_10_MECH-TANK6"/>
      <sheetName val="_01_07_10_N_SHIFT_MECH-FAB6"/>
      <sheetName val="_01_07_10_N_SHIFT_MECH-TANK6"/>
      <sheetName val="_01_07_10_RS_&amp;_SECURITY6"/>
      <sheetName val="01_07_10_CIVIL_WET6"/>
      <sheetName val="_01_07_10_CIVIL6"/>
      <sheetName val="_01_07_10_MECH-FAB6"/>
      <sheetName val="_01_07_10_MECH-TANK6"/>
      <sheetName val="_30_06_10_N_SHIFT_MECH-FAB6"/>
      <sheetName val="_30_06_10_N_SHIFT_MECH-TANK6"/>
      <sheetName val="scurve_calc_(2)6"/>
      <sheetName val="Meas_-Hotel_Part7"/>
      <sheetName val="BOQ_Direct_selling_cost6"/>
      <sheetName val="Direct_cost_shed_A-2_6"/>
      <sheetName val="Contract_Night_Staff6"/>
      <sheetName val="Contract_Day_Staff6"/>
      <sheetName val="Day_Shift6"/>
      <sheetName val="Night_Shift6"/>
      <sheetName val="Ave_wtd_rates6"/>
      <sheetName val="Material_6"/>
      <sheetName val="Labour_&amp;_Plant6"/>
      <sheetName val="22_12_20117"/>
      <sheetName val="BOQ_(2)7"/>
      <sheetName val="Cashflow_projection6"/>
      <sheetName val="PA-_Consutant_6"/>
      <sheetName val="Civil_Boq6"/>
      <sheetName val="Fee_Rate_Summary6"/>
      <sheetName val="Item-_Compact6"/>
      <sheetName val="final_abstract6"/>
      <sheetName val="TBAL9697__group_wise__sdpl6"/>
      <sheetName val="St_co_91_5lvl6"/>
      <sheetName val="Civil_Works6"/>
      <sheetName val="IO_List6"/>
      <sheetName val="Fill_this_out_first___6"/>
      <sheetName val="Meas__Hotel_Part6"/>
      <sheetName val="INPUT_SHEET6"/>
      <sheetName val="DI_Rate_Analysis7"/>
      <sheetName val="Economic_RisingMain__Ph-I7"/>
      <sheetName val="SP_Break_Up6"/>
      <sheetName val="Labour_productivity6"/>
      <sheetName val="_09_07_10_M顅ᎆ뤀ᨇ԰?缀?6"/>
      <sheetName val="Sales_&amp;_Prod6"/>
      <sheetName val="Cost_Index6"/>
      <sheetName val="cash_in_flow_Summary_JV_6"/>
      <sheetName val="water_prop_6"/>
      <sheetName val="GR_slab-reinft6"/>
      <sheetName val="Staff_Acco_6"/>
      <sheetName val="Rate_analysis-_BOQ_1_6"/>
      <sheetName val="MN_T_B_6"/>
      <sheetName val="Project_Details__6"/>
      <sheetName val="F20_Risk_Analysis6"/>
      <sheetName val="Change_Order_Log6"/>
      <sheetName val="2000_MOR6"/>
      <sheetName val="Driveway_Beams6"/>
      <sheetName val="Structure_Bills_Qty6"/>
      <sheetName val="Prelims_Breakup7"/>
      <sheetName val="INDIGINEOUS_ITEMS_6"/>
      <sheetName val="3cd_Annexure6"/>
      <sheetName val="Rate_Analysis6"/>
      <sheetName val="Fin__Assumpt__-_Sensitivities6"/>
      <sheetName val="Bill_16"/>
      <sheetName val="Bill_26"/>
      <sheetName val="Bill_36"/>
      <sheetName val="Bill_46"/>
      <sheetName val="Bill_56"/>
      <sheetName val="Bill_66"/>
      <sheetName val="Bill_76"/>
      <sheetName val="_09_07_10_M顅ᎆ뤀ᨇ԰6"/>
      <sheetName val="_09_07_10_M顅ᎆ뤀ᨇ԰_缀_6"/>
      <sheetName val="1_Civil-RA6"/>
      <sheetName val="Assumption_Inputs6"/>
      <sheetName val="Phase_16"/>
      <sheetName val="Pacakges_split6"/>
      <sheetName val="DEINKING(ANNEX_1)6"/>
      <sheetName val="AutoOpen_Stub_Data6"/>
      <sheetName val="Eqpmnt_Plng6"/>
      <sheetName val="Debits_as_on_12_04_085"/>
      <sheetName val="Data_Sheet5"/>
      <sheetName val="T-P1,_FINISHES_WORKING_6"/>
      <sheetName val="Assumption_&amp;_Exclusion6"/>
      <sheetName val="External_Doors6"/>
      <sheetName val="STAFFSCHED_5"/>
      <sheetName val="LABOUR_RATE6"/>
      <sheetName val="Material_Rate6"/>
      <sheetName val="Switch_V166"/>
      <sheetName val="India_F&amp;S_Template5"/>
      <sheetName val="_bus_bay5"/>
      <sheetName val="doq_45"/>
      <sheetName val="doq_25"/>
      <sheetName val="Grade_Slab_-16"/>
      <sheetName val="Grade_Slab_-26"/>
      <sheetName val="Grade_slab-36"/>
      <sheetName val="Grade_slab_-46"/>
      <sheetName val="Grade_slab_-56"/>
      <sheetName val="Grade_slab_-66"/>
      <sheetName val="Cat_A_Change_Control6"/>
      <sheetName val="Factor_Sheet6"/>
      <sheetName val="Theo_Cons-June'105"/>
      <sheetName val="11B_5"/>
      <sheetName val="ACAD_Finishes5"/>
      <sheetName val="Site_Details5"/>
      <sheetName val="Site_Area_Statement5"/>
      <sheetName val="Summary_WG5"/>
      <sheetName val="BOQ_LT5"/>
      <sheetName val="14_07_10_CIVIL_W [5"/>
      <sheetName val="AFAS_5"/>
      <sheetName val="RDS_&amp;_WLD5"/>
      <sheetName val="PA_System5"/>
      <sheetName val="Server_&amp;_PAC_Room5"/>
      <sheetName val="HVAC_BOQ5"/>
      <sheetName val="Invoice_Tracker5"/>
      <sheetName val="Income_Statement5"/>
      <sheetName val="Load_Details(B2)5"/>
      <sheetName val="Works_-_Quote_Sheet5"/>
      <sheetName val="BLOCK-A_(MEA_SHEET)5"/>
      <sheetName val="Cost_Basis4"/>
      <sheetName val="Top_Sheet5"/>
      <sheetName val="Col_NUM5"/>
      <sheetName val="COLUMN_RC_5"/>
      <sheetName val="STILT_Floor_Slab_NUM5"/>
      <sheetName val="First_Floor_Slab_RC5"/>
      <sheetName val="FIRST_FLOOR_SLAB_WT_SUMMARY5"/>
      <sheetName val="Stilt_Floor_Beam_NUM5"/>
      <sheetName val="STILT_BEAM_NUM5"/>
      <sheetName val="STILT_BEAM_RC5"/>
      <sheetName val="Stilt_wall_Num5"/>
      <sheetName val="STILT_WALL_RC5"/>
      <sheetName val="Z-DETAILS_ABOVE_RAFT_UPTO_+0_06"/>
      <sheetName val="Z-DETAILS_ABOVE_RAFT_UPTO_+_(25"/>
      <sheetName val="TOTAL_CHECK5"/>
      <sheetName val="TYP___wall_Num5"/>
      <sheetName val="Z-DETAILS_TYP__+2_85_TO_+8_855"/>
      <sheetName val="d-safe_specs4"/>
      <sheetName val="Deduction_of_assets4"/>
      <sheetName val="Blr_hire4"/>
      <sheetName val="PRECAST_lig(tconc_II4"/>
      <sheetName val="VF_Full_Recon4"/>
      <sheetName val="PITP3_COPY4"/>
      <sheetName val="Meas_4"/>
      <sheetName val="Expenses_Actual_Vs__Budgeted4"/>
      <sheetName val="Col_up_to_plinth4"/>
      <sheetName val="MASTER_RATE_ANALYSIS4"/>
      <sheetName val="RMG_-ABS4"/>
      <sheetName val="T_P_-ABS4"/>
      <sheetName val="T_P_-MB4"/>
      <sheetName val="E_P_R-ABS4"/>
      <sheetName val="E__R-MB4"/>
      <sheetName val="Bldg_6-ABS4"/>
      <sheetName val="Bldg_6-MB4"/>
      <sheetName val="Kz_Grid_Press_foundation_ABS4"/>
      <sheetName val="Kz_Grid_Press_foundation_meas4"/>
      <sheetName val="600-1200T__ABS4"/>
      <sheetName val="600-1200T_Meas4"/>
      <sheetName val="BSR-II_ABS4"/>
      <sheetName val="BSR-II_meas4"/>
      <sheetName val="Misc_ABS4"/>
      <sheetName val="Misc_MB4"/>
      <sheetName val="This_Bill4"/>
      <sheetName val="Upto_Previous4"/>
      <sheetName val="Up_to_date4"/>
      <sheetName val="Grand_Abstract4"/>
      <sheetName val="Blank_MB4"/>
      <sheetName val="cement_summary4"/>
      <sheetName val="Reinforcement_Steel4"/>
      <sheetName val="P-I_CEMENT_RECONCILIATION_4"/>
      <sheetName val="Ra-38_area_wise_summary4"/>
      <sheetName val="P-II_Cement_Reconciliation4"/>
      <sheetName val="Ra-16_P-II4"/>
      <sheetName val="RA_16-_GH4"/>
      <sheetName val="Quote_Sheet4"/>
      <sheetName val="RCC,Ret__Wall4"/>
      <sheetName val="Name_List4"/>
      <sheetName val="Intro_4"/>
      <sheetName val="Gate_24"/>
      <sheetName val="Project_Ignite4"/>
      <sheetName val="E_&amp;_R4"/>
      <sheetName val="Customize_Your_Invoice4"/>
      <sheetName val="Misc__Data4"/>
      <sheetName val="beam-reinft-machine_rm4"/>
      <sheetName val="Cash_Flow_Input_Data_ISC4"/>
      <sheetName val="Fin__Assumpt__-_SensitivitieH4"/>
      <sheetName val="PRECAST_lightconc-II10"/>
      <sheetName val="Cleaning_&amp;_Grubbing10"/>
      <sheetName val="PRECAST_lightconc_II10"/>
      <sheetName val="College_Details10"/>
      <sheetName val="Personal_10"/>
      <sheetName val="jidal_dam10"/>
      <sheetName val="fran_temp10"/>
      <sheetName val="kona_swit10"/>
      <sheetName val="template_(8)10"/>
      <sheetName val="template_(9)10"/>
      <sheetName val="OVER_HEADS10"/>
      <sheetName val="Cover_Sheet10"/>
      <sheetName val="BOQ_REV_A10"/>
      <sheetName val="PTB_(IO)10"/>
      <sheetName val="BMS_10"/>
      <sheetName val="SPT_vs_PHI10"/>
      <sheetName val="TBAL9697_-group_wise__sdpl10"/>
      <sheetName val="Quantity_Schedule9"/>
      <sheetName val="Revenue__Schedule_9"/>
      <sheetName val="Balance_works_-_Direct_Cost9"/>
      <sheetName val="Balance_works_-_Indirect_Cost9"/>
      <sheetName val="Fund_Plan9"/>
      <sheetName val="Bill_of_Resources9"/>
      <sheetName val="SITE_OVERHEADS8"/>
      <sheetName val="labour_coeff8"/>
      <sheetName val="Expenditure_plan8"/>
      <sheetName val="ORDER_BOOKING8"/>
      <sheetName val="Site_Dev_BOQ8"/>
      <sheetName val="beam-reinft-IIInd_floor8"/>
      <sheetName val="M-Book_for_Conc8"/>
      <sheetName val="M-Book_for_FW8"/>
      <sheetName val="Costing_Upto_Mar'11_(2)8"/>
      <sheetName val="Tender_Summary8"/>
      <sheetName val="TAX_BILLS8"/>
      <sheetName val="CASH_BILLS8"/>
      <sheetName val="LABOUR_BILLS8"/>
      <sheetName val="puch_order8"/>
      <sheetName val="Sheet1_(2)8"/>
      <sheetName val="Boq_Block_A8"/>
      <sheetName val="_24_07_10_RS_&amp;_SECURITY8"/>
      <sheetName val="24_07_10_CIVIL_WET8"/>
      <sheetName val="_24_07_10_CIVIL8"/>
      <sheetName val="_24_07_10_MECH-FAB8"/>
      <sheetName val="_24_07_10_MECH-TANK8"/>
      <sheetName val="_23_07_10_N_SHIFT_MECH-FAB8"/>
      <sheetName val="_23_07_10_N_SHIFT_MECH-TANK8"/>
      <sheetName val="_23_07_10_RS_&amp;_SECURITY8"/>
      <sheetName val="23_07_10_CIVIL_WET8"/>
      <sheetName val="_23_07_10_CIVIL8"/>
      <sheetName val="_23_07_10_MECH-FAB8"/>
      <sheetName val="_23_07_10_MECH-TANK8"/>
      <sheetName val="_22_07_10_N_SHIFT_MECH-FAB8"/>
      <sheetName val="_22_07_10_N_SHIFT_MECH-TANK8"/>
      <sheetName val="_22_07_10_RS_&amp;_SECURITY8"/>
      <sheetName val="22_07_10_CIVIL_WET8"/>
      <sheetName val="_22_07_10_CIVIL8"/>
      <sheetName val="_22_07_10_MECH-FAB8"/>
      <sheetName val="_22_07_10_MECH-TANK8"/>
      <sheetName val="_21_07_10_N_SHIFT_MECH-FAB8"/>
      <sheetName val="_21_07_10_N_SHIFT_MECH-TANK8"/>
      <sheetName val="_21_07_10_RS_&amp;_SECURITY8"/>
      <sheetName val="21_07_10_CIVIL_WET8"/>
      <sheetName val="_21_07_10_CIVIL8"/>
      <sheetName val="_21_07_10_MECH-FAB8"/>
      <sheetName val="_21_07_10_MECH-TANK8"/>
      <sheetName val="_20_07_10_N_SHIFT_MECH-FAB8"/>
      <sheetName val="_20_07_10_N_SHIFT_MECH-TANK8"/>
      <sheetName val="_20_07_10_RS_&amp;_SECURITY8"/>
      <sheetName val="20_07_10_CIVIL_WET8"/>
      <sheetName val="_20_07_10_CIVIL8"/>
      <sheetName val="_20_07_10_MECH-FAB8"/>
      <sheetName val="_20_07_10_MECH-TANK8"/>
      <sheetName val="_19_07_10_N_SHIFT_MECH-FAB8"/>
      <sheetName val="_19_07_10_N_SHIFT_MECH-TANK8"/>
      <sheetName val="_19_07_10_RS_&amp;_SECURITY8"/>
      <sheetName val="19_07_10_CIVIL_WET8"/>
      <sheetName val="_19_07_10_CIVIL8"/>
      <sheetName val="_19_07_10_MECH-FAB8"/>
      <sheetName val="_19_07_10_MECH-TANK8"/>
      <sheetName val="_18_07_10_N_SHIFT_MECH-FAB8"/>
      <sheetName val="_18_07_10_N_SHIFT_MECH-TANK8"/>
      <sheetName val="_18_07_10_RS_&amp;_SECURITY8"/>
      <sheetName val="18_07_10_CIVIL_WET8"/>
      <sheetName val="_18_07_10_CIVIL8"/>
      <sheetName val="_18_07_10_MECH-FAB8"/>
      <sheetName val="_18_07_10_MECH-TANK8"/>
      <sheetName val="_17_07_10_N_SHIFT_MECH-FAB8"/>
      <sheetName val="_17_07_10_N_SHIFT_MECH-TANK8"/>
      <sheetName val="_17_07_10_RS_&amp;_SECURITY8"/>
      <sheetName val="17_07_10_CIVIL_WET8"/>
      <sheetName val="_17_07_10_CIVIL8"/>
      <sheetName val="_17_07_10_MECH-FAB8"/>
      <sheetName val="_17_07_10_MECH-TANK8"/>
      <sheetName val="_16_07_10_N_SHIFT_MECH-FAB7"/>
      <sheetName val="_16_07_10_N_SHIFT_MECH-TANK7"/>
      <sheetName val="_16_07_10_RS_&amp;_SECURITY7"/>
      <sheetName val="16_07_10_CIVIL_WET7"/>
      <sheetName val="_16_07_10_CIVIL7"/>
      <sheetName val="_16_07_10_MECH-FAB7"/>
      <sheetName val="_16_07_10_MECH-TANK7"/>
      <sheetName val="_15_07_10_N_SHIFT_MECH-FAB7"/>
      <sheetName val="_15_07_10_N_SHIFT_MECH-TANK7"/>
      <sheetName val="_15_07_10_RS_&amp;_SECURITY7"/>
      <sheetName val="15_07_10_CIVIL_WET7"/>
      <sheetName val="_15_07_10_CIVIL7"/>
      <sheetName val="_15_07_10_MECH-FAB7"/>
      <sheetName val="_15_07_10_MECH-TANK7"/>
      <sheetName val="_14_07_10_N_SHIFT_MECH-FAB7"/>
      <sheetName val="_14_07_10_N_SHIFT_MECH-TANK7"/>
      <sheetName val="_14_07_10_RS_&amp;_SECURITY7"/>
      <sheetName val="14_07_10_CIVIL_WET7"/>
      <sheetName val="_14_07_10_CIVIL7"/>
      <sheetName val="_14_07_10_MECH-FAB7"/>
      <sheetName val="_14_07_10_MECH-TANK7"/>
      <sheetName val="_13_07_10_N_SHIFT_MECH-FAB7"/>
      <sheetName val="_13_07_10_N_SHIFT_MECH-TANK7"/>
      <sheetName val="_13_07_10_RS_&amp;_SECURITY7"/>
      <sheetName val="13_07_10_CIVIL_WET7"/>
      <sheetName val="_13_07_10_CIVIL7"/>
      <sheetName val="_13_07_10_MECH-FAB7"/>
      <sheetName val="_13_07_10_MECH-TANK7"/>
      <sheetName val="_12_07_10_N_SHIFT_MECH-FAB7"/>
      <sheetName val="_12_07_10_N_SHIFT_MECH-TANK7"/>
      <sheetName val="_12_07_10_RS_&amp;_SECURITY7"/>
      <sheetName val="12_07_10_CIVIL_WET7"/>
      <sheetName val="_12_07_10_CIVIL7"/>
      <sheetName val="_12_07_10_MECH-FAB7"/>
      <sheetName val="_12_07_10_MECH-TANK7"/>
      <sheetName val="_11_07_10_N_SHIFT_MECH-FAB7"/>
      <sheetName val="_11_07_10_N_SHIFT_MECH-TANK7"/>
      <sheetName val="_11_07_10_RS_&amp;_SECURITY7"/>
      <sheetName val="11_07_10_CIVIL_WET7"/>
      <sheetName val="_11_07_10_CIVIL7"/>
      <sheetName val="_11_07_10_MECH-FAB7"/>
      <sheetName val="_11_07_10_MECH-TANK7"/>
      <sheetName val="_10_07_10_N_SHIFT_MECH-FAB7"/>
      <sheetName val="_10_07_10_N_SHIFT_MECH-TANK7"/>
      <sheetName val="_10_07_10_RS_&amp;_SECURITY7"/>
      <sheetName val="10_07_10_CIVIL_WET7"/>
      <sheetName val="_10_07_10_CIVIL7"/>
      <sheetName val="_10_07_10_MECH-FAB7"/>
      <sheetName val="_10_07_10_MECH-TANK7"/>
      <sheetName val="_09_07_10_N_SHIFT_MECH-FAB7"/>
      <sheetName val="_09_07_10_N_SHIFT_MECH-TANK7"/>
      <sheetName val="_09_07_10_RS_&amp;_SECURITY7"/>
      <sheetName val="09_07_10_CIVIL_WET7"/>
      <sheetName val="_09_07_10_CIVIL7"/>
      <sheetName val="_09_07_10_MECH-FAB7"/>
      <sheetName val="_09_07_10_MECH-TANK7"/>
      <sheetName val="_08_07_10_N_SHIFT_MECH-FAB7"/>
      <sheetName val="_08_07_10_N_SHIFT_MECH-TANK7"/>
      <sheetName val="_08_07_10_RS_&amp;_SECURITY7"/>
      <sheetName val="08_07_10_CIVIL_WET7"/>
      <sheetName val="_08_07_10_CIVIL7"/>
      <sheetName val="_08_07_10_MECH-FAB7"/>
      <sheetName val="_08_07_10_MECH-TANK7"/>
      <sheetName val="_07_07_10_N_SHIFT_MECH-FAB7"/>
      <sheetName val="_07_07_10_N_SHIFT_MECH-TANK7"/>
      <sheetName val="_07_07_10_RS_&amp;_SECURITY7"/>
      <sheetName val="07_07_10_CIVIL_WET7"/>
      <sheetName val="_07_07_10_CIVIL7"/>
      <sheetName val="_07_07_10_MECH-FAB7"/>
      <sheetName val="_07_07_10_MECH-TANK7"/>
      <sheetName val="_06_07_10_N_SHIFT_MECH-FAB7"/>
      <sheetName val="_06_07_10_N_SHIFT_MECH-TANK7"/>
      <sheetName val="_06_07_10_RS_&amp;_SECURITY7"/>
      <sheetName val="06_07_10_CIVIL_WET7"/>
      <sheetName val="_06_07_10_CIVIL7"/>
      <sheetName val="_06_07_10_MECH-FAB7"/>
      <sheetName val="_06_07_10_MECH-TANK7"/>
      <sheetName val="_05_07_10_N_SHIFT_MECH-FAB7"/>
      <sheetName val="_05_07_10_N_SHIFT_MECH-TANK7"/>
      <sheetName val="_05_07_10_RS_&amp;_SECURITY7"/>
      <sheetName val="05_07_10_CIVIL_WET7"/>
      <sheetName val="_05_07_10_CIVIL7"/>
      <sheetName val="_05_07_10_MECH-FAB7"/>
      <sheetName val="_05_07_10_MECH-TANK7"/>
      <sheetName val="_04_07_10_N_SHIFT_MECH-FAB7"/>
      <sheetName val="_04_07_10_N_SHIFT_MECH-TANK7"/>
      <sheetName val="_04_07_10_RS_&amp;_SECURITY7"/>
      <sheetName val="04_07_10_CIVIL_WET7"/>
      <sheetName val="_04_07_10_CIVIL7"/>
      <sheetName val="_04_07_10_MECH-FAB7"/>
      <sheetName val="_04_07_10_MECH-TANK7"/>
      <sheetName val="_03_07_10_N_SHIFT_MECH-FAB7"/>
      <sheetName val="_03_07_10_N_SHIFT_MECH-TANK7"/>
      <sheetName val="_03_07_10_RS_&amp;_SECURITY_7"/>
      <sheetName val="03_07_10_CIVIL_WET_7"/>
      <sheetName val="_03_07_10_CIVIL_7"/>
      <sheetName val="_03_07_10_MECH-FAB_7"/>
      <sheetName val="_03_07_10_MECH-TANK_7"/>
      <sheetName val="_02_07_10_N_SHIFT_MECH-FAB_7"/>
      <sheetName val="_02_07_10_N_SHIFT_MECH-TANK_7"/>
      <sheetName val="_02_07_10_RS_&amp;_SECURITY7"/>
      <sheetName val="02_07_10_CIVIL_WET7"/>
      <sheetName val="_02_07_10_CIVIL7"/>
      <sheetName val="_02_07_10_MECH-FAB7"/>
      <sheetName val="_02_07_10_MECH-TANK7"/>
      <sheetName val="_01_07_10_N_SHIFT_MECH-FAB7"/>
      <sheetName val="_01_07_10_N_SHIFT_MECH-TANK7"/>
      <sheetName val="_01_07_10_RS_&amp;_SECURITY7"/>
      <sheetName val="01_07_10_CIVIL_WET7"/>
      <sheetName val="_01_07_10_CIVIL7"/>
      <sheetName val="_01_07_10_MECH-FAB7"/>
      <sheetName val="_01_07_10_MECH-TANK7"/>
      <sheetName val="_30_06_10_N_SHIFT_MECH-FAB7"/>
      <sheetName val="_30_06_10_N_SHIFT_MECH-TANK7"/>
      <sheetName val="scurve_calc_(2)7"/>
      <sheetName val="Meas_-Hotel_Part8"/>
      <sheetName val="BOQ_Direct_selling_cost7"/>
      <sheetName val="Direct_cost_shed_A-2_7"/>
      <sheetName val="Contract_Night_Staff7"/>
      <sheetName val="Contract_Day_Staff7"/>
      <sheetName val="Day_Shift7"/>
      <sheetName val="Night_Shift7"/>
      <sheetName val="Ave_wtd_rates7"/>
      <sheetName val="Material_7"/>
      <sheetName val="Labour_&amp;_Plant7"/>
      <sheetName val="22_12_20118"/>
      <sheetName val="BOQ_(2)8"/>
      <sheetName val="Cashflow_projection7"/>
      <sheetName val="PA-_Consutant_7"/>
      <sheetName val="Civil_Boq7"/>
      <sheetName val="Fee_Rate_Summary7"/>
      <sheetName val="Item-_Compact7"/>
      <sheetName val="final_abstract7"/>
      <sheetName val="TBAL9697__group_wise__sdpl7"/>
      <sheetName val="St_co_91_5lvl7"/>
      <sheetName val="Civil_Works7"/>
      <sheetName val="IO_List7"/>
      <sheetName val="Fill_this_out_first___7"/>
      <sheetName val="Meas__Hotel_Part7"/>
      <sheetName val="INPUT_SHEET7"/>
      <sheetName val="DI_Rate_Analysis8"/>
      <sheetName val="Economic_RisingMain__Ph-I8"/>
      <sheetName val="SP_Break_Up7"/>
      <sheetName val="Labour_productivity7"/>
      <sheetName val="_09_07_10_M顅ᎆ뤀ᨇ԰?缀?7"/>
      <sheetName val="Sales_&amp;_Prod7"/>
      <sheetName val="Cost_Index7"/>
      <sheetName val="cash_in_flow_Summary_JV_7"/>
      <sheetName val="water_prop_7"/>
      <sheetName val="GR_slab-reinft7"/>
      <sheetName val="Staff_Acco_7"/>
      <sheetName val="Rate_analysis-_BOQ_1_7"/>
      <sheetName val="MN_T_B_7"/>
      <sheetName val="Project_Details__7"/>
      <sheetName val="F20_Risk_Analysis7"/>
      <sheetName val="Change_Order_Log7"/>
      <sheetName val="2000_MOR7"/>
      <sheetName val="Driveway_Beams7"/>
      <sheetName val="Structure_Bills_Qty7"/>
      <sheetName val="Prelims_Breakup8"/>
      <sheetName val="INDIGINEOUS_ITEMS_7"/>
      <sheetName val="3cd_Annexure7"/>
      <sheetName val="Rate_Analysis7"/>
      <sheetName val="Fin__Assumpt__-_Sensitivities7"/>
      <sheetName val="Bill_17"/>
      <sheetName val="Bill_27"/>
      <sheetName val="Bill_37"/>
      <sheetName val="Bill_47"/>
      <sheetName val="Bill_57"/>
      <sheetName val="Bill_67"/>
      <sheetName val="Bill_77"/>
      <sheetName val="_09_07_10_M顅ᎆ뤀ᨇ԰7"/>
      <sheetName val="_09_07_10_M顅ᎆ뤀ᨇ԰_缀_7"/>
      <sheetName val="1_Civil-RA7"/>
      <sheetName val="Assumption_Inputs7"/>
      <sheetName val="Phase_17"/>
      <sheetName val="Pacakges_split7"/>
      <sheetName val="DEINKING(ANNEX_1)7"/>
      <sheetName val="AutoOpen_Stub_Data7"/>
      <sheetName val="Eqpmnt_Plng7"/>
      <sheetName val="Debits_as_on_12_04_086"/>
      <sheetName val="Data_Sheet6"/>
      <sheetName val="T-P1,_FINISHES_WORKING_7"/>
      <sheetName val="Assumption_&amp;_Exclusion7"/>
      <sheetName val="External_Doors7"/>
      <sheetName val="STAFFSCHED_6"/>
      <sheetName val="LABOUR_RATE7"/>
      <sheetName val="Material_Rate7"/>
      <sheetName val="Switch_V167"/>
      <sheetName val="India_F&amp;S_Template6"/>
      <sheetName val="_bus_bay6"/>
      <sheetName val="doq_46"/>
      <sheetName val="doq_26"/>
      <sheetName val="Grade_Slab_-17"/>
      <sheetName val="Grade_Slab_-27"/>
      <sheetName val="Grade_slab-37"/>
      <sheetName val="Grade_slab_-47"/>
      <sheetName val="Grade_slab_-57"/>
      <sheetName val="Grade_slab_-67"/>
      <sheetName val="Cat_A_Change_Control7"/>
      <sheetName val="Factor_Sheet7"/>
      <sheetName val="Theo_Cons-June'106"/>
      <sheetName val="11B_6"/>
      <sheetName val="ACAD_Finishes6"/>
      <sheetName val="Site_Details6"/>
      <sheetName val="Site_Area_Statement6"/>
      <sheetName val="Summary_WG6"/>
      <sheetName val="BOQ_LT6"/>
      <sheetName val="14_07_10_CIVIL_W [6"/>
      <sheetName val="AFAS_6"/>
      <sheetName val="RDS_&amp;_WLD6"/>
      <sheetName val="PA_System6"/>
      <sheetName val="Server_&amp;_PAC_Room6"/>
      <sheetName val="HVAC_BOQ6"/>
      <sheetName val="Invoice_Tracker6"/>
      <sheetName val="Income_Statement6"/>
      <sheetName val="Load_Details(B2)6"/>
      <sheetName val="Works_-_Quote_Sheet6"/>
      <sheetName val="BLOCK-A_(MEA_SHEET)6"/>
      <sheetName val="Cost_Basis5"/>
      <sheetName val="Top_Sheet6"/>
      <sheetName val="Col_NUM6"/>
      <sheetName val="COLUMN_RC_6"/>
      <sheetName val="STILT_Floor_Slab_NUM6"/>
      <sheetName val="First_Floor_Slab_RC6"/>
      <sheetName val="FIRST_FLOOR_SLAB_WT_SUMMARY6"/>
      <sheetName val="Stilt_Floor_Beam_NUM6"/>
      <sheetName val="STILT_BEAM_NUM6"/>
      <sheetName val="STILT_BEAM_RC6"/>
      <sheetName val="Stilt_wall_Num6"/>
      <sheetName val="STILT_WALL_RC6"/>
      <sheetName val="Z-DETAILS_ABOVE_RAFT_UPTO_+0_07"/>
      <sheetName val="Z-DETAILS_ABOVE_RAFT_UPTO_+_(26"/>
      <sheetName val="TOTAL_CHECK6"/>
      <sheetName val="TYP___wall_Num6"/>
      <sheetName val="Z-DETAILS_TYP__+2_85_TO_+8_856"/>
      <sheetName val="d-safe_specs5"/>
      <sheetName val="Deduction_of_assets5"/>
      <sheetName val="Blr_hire5"/>
      <sheetName val="PRECAST_lig(tconc_II5"/>
      <sheetName val="VF_Full_Recon5"/>
      <sheetName val="PITP3_COPY5"/>
      <sheetName val="Meas_5"/>
      <sheetName val="Expenses_Actual_Vs__Budgeted5"/>
      <sheetName val="Col_up_to_plinth5"/>
      <sheetName val="MASTER_RATE_ANALYSIS5"/>
      <sheetName val="RMG_-ABS5"/>
      <sheetName val="T_P_-ABS5"/>
      <sheetName val="T_P_-MB5"/>
      <sheetName val="E_P_R-ABS5"/>
      <sheetName val="E__R-MB5"/>
      <sheetName val="Bldg_6-ABS5"/>
      <sheetName val="Bldg_6-MB5"/>
      <sheetName val="Kz_Grid_Press_foundation_ABS5"/>
      <sheetName val="Kz_Grid_Press_foundation_meas5"/>
      <sheetName val="600-1200T__ABS5"/>
      <sheetName val="600-1200T_Meas5"/>
      <sheetName val="BSR-II_ABS5"/>
      <sheetName val="BSR-II_meas5"/>
      <sheetName val="Misc_ABS5"/>
      <sheetName val="Misc_MB5"/>
      <sheetName val="This_Bill5"/>
      <sheetName val="Upto_Previous5"/>
      <sheetName val="Up_to_date5"/>
      <sheetName val="Grand_Abstract5"/>
      <sheetName val="Blank_MB5"/>
      <sheetName val="cement_summary5"/>
      <sheetName val="Reinforcement_Steel5"/>
      <sheetName val="P-I_CEMENT_RECONCILIATION_5"/>
      <sheetName val="Ra-38_area_wise_summary5"/>
      <sheetName val="P-II_Cement_Reconciliation5"/>
      <sheetName val="Ra-16_P-II5"/>
      <sheetName val="RA_16-_GH5"/>
      <sheetName val="Quote_Sheet5"/>
      <sheetName val="RCC,Ret__Wall5"/>
      <sheetName val="Name_List5"/>
      <sheetName val="Intro_5"/>
      <sheetName val="Gate_25"/>
      <sheetName val="Project_Ignite5"/>
      <sheetName val="E_&amp;_R5"/>
      <sheetName val="Customize_Your_Invoice5"/>
      <sheetName val="Misc__Data5"/>
      <sheetName val="beam-reinft-machine_rm5"/>
      <sheetName val="Cash_Flow_Input_Data_ISC5"/>
      <sheetName val="Fin__Assumpt__-_SensitivitieH5"/>
      <sheetName val="PRECAST_lightconc-II11"/>
      <sheetName val="Cleaning_&amp;_Grubbing11"/>
      <sheetName val="PRECAST_lightconc_II11"/>
      <sheetName val="College_Details11"/>
      <sheetName val="Personal_11"/>
      <sheetName val="jidal_dam11"/>
      <sheetName val="fran_temp11"/>
      <sheetName val="kona_swit11"/>
      <sheetName val="template_(8)11"/>
      <sheetName val="template_(9)11"/>
      <sheetName val="OVER_HEADS11"/>
      <sheetName val="Cover_Sheet11"/>
      <sheetName val="BOQ_REV_A11"/>
      <sheetName val="PTB_(IO)11"/>
      <sheetName val="BMS_11"/>
      <sheetName val="SPT_vs_PHI11"/>
      <sheetName val="TBAL9697_-group_wise__sdpl11"/>
      <sheetName val="Quantity_Schedule10"/>
      <sheetName val="Revenue__Schedule_10"/>
      <sheetName val="Balance_works_-_Direct_Cost10"/>
      <sheetName val="Balance_works_-_Indirect_Cost10"/>
      <sheetName val="Fund_Plan10"/>
      <sheetName val="Bill_of_Resources10"/>
      <sheetName val="SITE_OVERHEADS9"/>
      <sheetName val="labour_coeff9"/>
      <sheetName val="Expenditure_plan9"/>
      <sheetName val="ORDER_BOOKING9"/>
      <sheetName val="Site_Dev_BOQ9"/>
      <sheetName val="beam-reinft-IIInd_floor9"/>
      <sheetName val="M-Book_for_Conc9"/>
      <sheetName val="M-Book_for_FW9"/>
      <sheetName val="Costing_Upto_Mar'11_(2)9"/>
      <sheetName val="Tender_Summary9"/>
      <sheetName val="TAX_BILLS9"/>
      <sheetName val="CASH_BILLS9"/>
      <sheetName val="LABOUR_BILLS9"/>
      <sheetName val="puch_order9"/>
      <sheetName val="Sheet1_(2)9"/>
      <sheetName val="Boq_Block_A9"/>
      <sheetName val="_24_07_10_RS_&amp;_SECURITY9"/>
      <sheetName val="24_07_10_CIVIL_WET9"/>
      <sheetName val="_24_07_10_CIVIL9"/>
      <sheetName val="_24_07_10_MECH-FAB9"/>
      <sheetName val="_24_07_10_MECH-TANK9"/>
      <sheetName val="_23_07_10_N_SHIFT_MECH-FAB9"/>
      <sheetName val="_23_07_10_N_SHIFT_MECH-TANK9"/>
      <sheetName val="_23_07_10_RS_&amp;_SECURITY9"/>
      <sheetName val="23_07_10_CIVIL_WET9"/>
      <sheetName val="_23_07_10_CIVIL9"/>
      <sheetName val="_23_07_10_MECH-FAB9"/>
      <sheetName val="_23_07_10_MECH-TANK9"/>
      <sheetName val="_22_07_10_N_SHIFT_MECH-FAB9"/>
      <sheetName val="_22_07_10_N_SHIFT_MECH-TANK9"/>
      <sheetName val="_22_07_10_RS_&amp;_SECURITY9"/>
      <sheetName val="22_07_10_CIVIL_WET9"/>
      <sheetName val="_22_07_10_CIVIL9"/>
      <sheetName val="_22_07_10_MECH-FAB9"/>
      <sheetName val="_22_07_10_MECH-TANK9"/>
      <sheetName val="_21_07_10_N_SHIFT_MECH-FAB9"/>
      <sheetName val="_21_07_10_N_SHIFT_MECH-TANK9"/>
      <sheetName val="_21_07_10_RS_&amp;_SECURITY9"/>
      <sheetName val="21_07_10_CIVIL_WET9"/>
      <sheetName val="_21_07_10_CIVIL9"/>
      <sheetName val="_21_07_10_MECH-FAB9"/>
      <sheetName val="_21_07_10_MECH-TANK9"/>
      <sheetName val="_20_07_10_N_SHIFT_MECH-FAB9"/>
      <sheetName val="_20_07_10_N_SHIFT_MECH-TANK9"/>
      <sheetName val="_20_07_10_RS_&amp;_SECURITY9"/>
      <sheetName val="20_07_10_CIVIL_WET9"/>
      <sheetName val="_20_07_10_CIVIL9"/>
      <sheetName val="_20_07_10_MECH-FAB9"/>
      <sheetName val="_20_07_10_MECH-TANK9"/>
      <sheetName val="_19_07_10_N_SHIFT_MECH-FAB9"/>
      <sheetName val="_19_07_10_N_SHIFT_MECH-TANK9"/>
      <sheetName val="_19_07_10_RS_&amp;_SECURITY9"/>
      <sheetName val="19_07_10_CIVIL_WET9"/>
      <sheetName val="_19_07_10_CIVIL9"/>
      <sheetName val="_19_07_10_MECH-FAB9"/>
      <sheetName val="_19_07_10_MECH-TANK9"/>
      <sheetName val="_18_07_10_N_SHIFT_MECH-FAB9"/>
      <sheetName val="_18_07_10_N_SHIFT_MECH-TANK9"/>
      <sheetName val="_18_07_10_RS_&amp;_SECURITY9"/>
      <sheetName val="18_07_10_CIVIL_WET9"/>
      <sheetName val="_18_07_10_CIVIL9"/>
      <sheetName val="_18_07_10_MECH-FAB9"/>
      <sheetName val="_18_07_10_MECH-TANK9"/>
      <sheetName val="_17_07_10_N_SHIFT_MECH-FAB9"/>
      <sheetName val="_17_07_10_N_SHIFT_MECH-TANK9"/>
      <sheetName val="_17_07_10_RS_&amp;_SECURITY9"/>
      <sheetName val="17_07_10_CIVIL_WET9"/>
      <sheetName val="_17_07_10_CIVIL9"/>
      <sheetName val="_17_07_10_MECH-FAB9"/>
      <sheetName val="_17_07_10_MECH-TANK9"/>
      <sheetName val="_16_07_10_N_SHIFT_MECH-FAB8"/>
      <sheetName val="_16_07_10_N_SHIFT_MECH-TANK8"/>
      <sheetName val="_16_07_10_RS_&amp;_SECURITY8"/>
      <sheetName val="16_07_10_CIVIL_WET8"/>
      <sheetName val="_16_07_10_CIVIL8"/>
      <sheetName val="_16_07_10_MECH-FAB8"/>
      <sheetName val="_16_07_10_MECH-TANK8"/>
      <sheetName val="_15_07_10_N_SHIFT_MECH-FAB8"/>
      <sheetName val="_15_07_10_N_SHIFT_MECH-TANK8"/>
      <sheetName val="_15_07_10_RS_&amp;_SECURITY8"/>
      <sheetName val="15_07_10_CIVIL_WET8"/>
      <sheetName val="_15_07_10_CIVIL8"/>
      <sheetName val="_15_07_10_MECH-FAB8"/>
      <sheetName val="_15_07_10_MECH-TANK8"/>
      <sheetName val="_14_07_10_N_SHIFT_MECH-FAB8"/>
      <sheetName val="_14_07_10_N_SHIFT_MECH-TANK8"/>
      <sheetName val="_14_07_10_RS_&amp;_SECURITY8"/>
      <sheetName val="14_07_10_CIVIL_WET8"/>
      <sheetName val="_14_07_10_CIVIL8"/>
      <sheetName val="_14_07_10_MECH-FAB8"/>
      <sheetName val="_14_07_10_MECH-TANK8"/>
      <sheetName val="_13_07_10_N_SHIFT_MECH-FAB8"/>
      <sheetName val="_13_07_10_N_SHIFT_MECH-TANK8"/>
      <sheetName val="_13_07_10_RS_&amp;_SECURITY8"/>
      <sheetName val="13_07_10_CIVIL_WET8"/>
      <sheetName val="_13_07_10_CIVIL8"/>
      <sheetName val="_13_07_10_MECH-FAB8"/>
      <sheetName val="_13_07_10_MECH-TANK8"/>
      <sheetName val="_12_07_10_N_SHIFT_MECH-FAB8"/>
      <sheetName val="_12_07_10_N_SHIFT_MECH-TANK8"/>
      <sheetName val="_12_07_10_RS_&amp;_SECURITY8"/>
      <sheetName val="12_07_10_CIVIL_WET8"/>
      <sheetName val="_12_07_10_CIVIL8"/>
      <sheetName val="_12_07_10_MECH-FAB8"/>
      <sheetName val="_12_07_10_MECH-TANK8"/>
      <sheetName val="_11_07_10_N_SHIFT_MECH-FAB8"/>
      <sheetName val="_11_07_10_N_SHIFT_MECH-TANK8"/>
      <sheetName val="_11_07_10_RS_&amp;_SECURITY8"/>
      <sheetName val="11_07_10_CIVIL_WET8"/>
      <sheetName val="_11_07_10_CIVIL8"/>
      <sheetName val="_11_07_10_MECH-FAB8"/>
      <sheetName val="_11_07_10_MECH-TANK8"/>
      <sheetName val="_10_07_10_N_SHIFT_MECH-FAB8"/>
      <sheetName val="_10_07_10_N_SHIFT_MECH-TANK8"/>
      <sheetName val="_10_07_10_RS_&amp;_SECURITY8"/>
      <sheetName val="10_07_10_CIVIL_WET8"/>
      <sheetName val="_10_07_10_CIVIL8"/>
      <sheetName val="_10_07_10_MECH-FAB8"/>
      <sheetName val="_10_07_10_MECH-TANK8"/>
      <sheetName val="_09_07_10_N_SHIFT_MECH-FAB8"/>
      <sheetName val="_09_07_10_N_SHIFT_MECH-TANK8"/>
      <sheetName val="_09_07_10_RS_&amp;_SECURITY8"/>
      <sheetName val="09_07_10_CIVIL_WET8"/>
      <sheetName val="_09_07_10_CIVIL8"/>
      <sheetName val="_09_07_10_MECH-FAB8"/>
      <sheetName val="_09_07_10_MECH-TANK8"/>
      <sheetName val="_08_07_10_N_SHIFT_MECH-FAB8"/>
      <sheetName val="_08_07_10_N_SHIFT_MECH-TANK8"/>
      <sheetName val="_08_07_10_RS_&amp;_SECURITY8"/>
      <sheetName val="08_07_10_CIVIL_WET8"/>
      <sheetName val="_08_07_10_CIVIL8"/>
      <sheetName val="_08_07_10_MECH-FAB8"/>
      <sheetName val="_08_07_10_MECH-TANK8"/>
      <sheetName val="_07_07_10_N_SHIFT_MECH-FAB8"/>
      <sheetName val="_07_07_10_N_SHIFT_MECH-TANK8"/>
      <sheetName val="_07_07_10_RS_&amp;_SECURITY8"/>
      <sheetName val="07_07_10_CIVIL_WET8"/>
      <sheetName val="_07_07_10_CIVIL8"/>
      <sheetName val="_07_07_10_MECH-FAB8"/>
      <sheetName val="_07_07_10_MECH-TANK8"/>
      <sheetName val="_06_07_10_N_SHIFT_MECH-FAB8"/>
      <sheetName val="_06_07_10_N_SHIFT_MECH-TANK8"/>
      <sheetName val="_06_07_10_RS_&amp;_SECURITY8"/>
      <sheetName val="06_07_10_CIVIL_WET8"/>
      <sheetName val="_06_07_10_CIVIL8"/>
      <sheetName val="_06_07_10_MECH-FAB8"/>
      <sheetName val="_06_07_10_MECH-TANK8"/>
      <sheetName val="_05_07_10_N_SHIFT_MECH-FAB8"/>
      <sheetName val="_05_07_10_N_SHIFT_MECH-TANK8"/>
      <sheetName val="_05_07_10_RS_&amp;_SECURITY8"/>
      <sheetName val="05_07_10_CIVIL_WET8"/>
      <sheetName val="_05_07_10_CIVIL8"/>
      <sheetName val="_05_07_10_MECH-FAB8"/>
      <sheetName val="_05_07_10_MECH-TANK8"/>
      <sheetName val="_04_07_10_N_SHIFT_MECH-FAB8"/>
      <sheetName val="_04_07_10_N_SHIFT_MECH-TANK8"/>
      <sheetName val="_04_07_10_RS_&amp;_SECURITY8"/>
      <sheetName val="04_07_10_CIVIL_WET8"/>
      <sheetName val="_04_07_10_CIVIL8"/>
      <sheetName val="_04_07_10_MECH-FAB8"/>
      <sheetName val="_04_07_10_MECH-TANK8"/>
      <sheetName val="_03_07_10_N_SHIFT_MECH-FAB8"/>
      <sheetName val="_03_07_10_N_SHIFT_MECH-TANK8"/>
      <sheetName val="_03_07_10_RS_&amp;_SECURITY_8"/>
      <sheetName val="03_07_10_CIVIL_WET_8"/>
      <sheetName val="_03_07_10_CIVIL_8"/>
      <sheetName val="_03_07_10_MECH-FAB_8"/>
      <sheetName val="_03_07_10_MECH-TANK_8"/>
      <sheetName val="_02_07_10_N_SHIFT_MECH-FAB_8"/>
      <sheetName val="_02_07_10_N_SHIFT_MECH-TANK_8"/>
      <sheetName val="_02_07_10_RS_&amp;_SECURITY8"/>
      <sheetName val="02_07_10_CIVIL_WET8"/>
      <sheetName val="_02_07_10_CIVIL8"/>
      <sheetName val="_02_07_10_MECH-FAB8"/>
      <sheetName val="_02_07_10_MECH-TANK8"/>
      <sheetName val="_01_07_10_N_SHIFT_MECH-FAB8"/>
      <sheetName val="_01_07_10_N_SHIFT_MECH-TANK8"/>
      <sheetName val="_01_07_10_RS_&amp;_SECURITY8"/>
      <sheetName val="01_07_10_CIVIL_WET8"/>
      <sheetName val="_01_07_10_CIVIL8"/>
      <sheetName val="_01_07_10_MECH-FAB8"/>
      <sheetName val="_01_07_10_MECH-TANK8"/>
      <sheetName val="_30_06_10_N_SHIFT_MECH-FAB8"/>
      <sheetName val="_30_06_10_N_SHIFT_MECH-TANK8"/>
      <sheetName val="scurve_calc_(2)8"/>
      <sheetName val="Meas_-Hotel_Part9"/>
      <sheetName val="BOQ_Direct_selling_cost8"/>
      <sheetName val="Direct_cost_shed_A-2_8"/>
      <sheetName val="Contract_Night_Staff8"/>
      <sheetName val="Contract_Day_Staff8"/>
      <sheetName val="Day_Shift8"/>
      <sheetName val="Night_Shift8"/>
      <sheetName val="Ave_wtd_rates8"/>
      <sheetName val="Material_8"/>
      <sheetName val="Labour_&amp;_Plant8"/>
      <sheetName val="22_12_20119"/>
      <sheetName val="BOQ_(2)9"/>
      <sheetName val="Cashflow_projection8"/>
      <sheetName val="PA-_Consutant_8"/>
      <sheetName val="Civil_Boq8"/>
      <sheetName val="Fee_Rate_Summary8"/>
      <sheetName val="Item-_Compact8"/>
      <sheetName val="final_abstract8"/>
      <sheetName val="TBAL9697__group_wise__sdpl8"/>
      <sheetName val="St_co_91_5lvl8"/>
      <sheetName val="Civil_Works8"/>
      <sheetName val="IO_List8"/>
      <sheetName val="Fill_this_out_first___8"/>
      <sheetName val="Meas__Hotel_Part8"/>
      <sheetName val="INPUT_SHEET8"/>
      <sheetName val="DI_Rate_Analysis9"/>
      <sheetName val="Economic_RisingMain__Ph-I9"/>
      <sheetName val="SP_Break_Up8"/>
      <sheetName val="Labour_productivity8"/>
      <sheetName val="_09_07_10_M顅ᎆ뤀ᨇ԰?缀?8"/>
      <sheetName val="Sales_&amp;_Prod8"/>
      <sheetName val="Cost_Index8"/>
      <sheetName val="cash_in_flow_Summary_JV_8"/>
      <sheetName val="water_prop_8"/>
      <sheetName val="GR_slab-reinft8"/>
      <sheetName val="Staff_Acco_8"/>
      <sheetName val="Rate_analysis-_BOQ_1_8"/>
      <sheetName val="MN_T_B_8"/>
      <sheetName val="Project_Details__8"/>
      <sheetName val="F20_Risk_Analysis8"/>
      <sheetName val="Change_Order_Log8"/>
      <sheetName val="2000_MOR8"/>
      <sheetName val="Driveway_Beams8"/>
      <sheetName val="Structure_Bills_Qty8"/>
      <sheetName val="Prelims_Breakup9"/>
      <sheetName val="INDIGINEOUS_ITEMS_8"/>
      <sheetName val="3cd_Annexure8"/>
      <sheetName val="Rate_Analysis8"/>
      <sheetName val="Fin__Assumpt__-_Sensitivities8"/>
      <sheetName val="Bill_18"/>
      <sheetName val="Bill_28"/>
      <sheetName val="Bill_38"/>
      <sheetName val="Bill_48"/>
      <sheetName val="Bill_58"/>
      <sheetName val="Bill_68"/>
      <sheetName val="Bill_78"/>
      <sheetName val="_09_07_10_M顅ᎆ뤀ᨇ԰8"/>
      <sheetName val="_09_07_10_M顅ᎆ뤀ᨇ԰_缀_8"/>
      <sheetName val="1_Civil-RA8"/>
      <sheetName val="Assumption_Inputs8"/>
      <sheetName val="Phase_18"/>
      <sheetName val="Pacakges_split8"/>
      <sheetName val="DEINKING(ANNEX_1)8"/>
      <sheetName val="AutoOpen_Stub_Data8"/>
      <sheetName val="Eqpmnt_Plng8"/>
      <sheetName val="Debits_as_on_12_04_087"/>
      <sheetName val="Data_Sheet7"/>
      <sheetName val="T-P1,_FINISHES_WORKING_8"/>
      <sheetName val="Assumption_&amp;_Exclusion8"/>
      <sheetName val="External_Doors8"/>
      <sheetName val="STAFFSCHED_7"/>
      <sheetName val="LABOUR_RATE8"/>
      <sheetName val="Material_Rate8"/>
      <sheetName val="Switch_V168"/>
      <sheetName val="India_F&amp;S_Template7"/>
      <sheetName val="_bus_bay7"/>
      <sheetName val="doq_47"/>
      <sheetName val="doq_27"/>
      <sheetName val="Grade_Slab_-18"/>
      <sheetName val="Grade_Slab_-28"/>
      <sheetName val="Grade_slab-38"/>
      <sheetName val="Grade_slab_-48"/>
      <sheetName val="Grade_slab_-58"/>
      <sheetName val="Grade_slab_-68"/>
      <sheetName val="Cat_A_Change_Control8"/>
      <sheetName val="Factor_Sheet8"/>
      <sheetName val="Theo_Cons-June'107"/>
      <sheetName val="11B_7"/>
      <sheetName val="ACAD_Finishes7"/>
      <sheetName val="Site_Details7"/>
      <sheetName val="Site_Area_Statement7"/>
      <sheetName val="Summary_WG7"/>
      <sheetName val="BOQ_LT7"/>
      <sheetName val="14_07_10_CIVIL_W [7"/>
      <sheetName val="AFAS_7"/>
      <sheetName val="RDS_&amp;_WLD7"/>
      <sheetName val="PA_System7"/>
      <sheetName val="Server_&amp;_PAC_Room7"/>
      <sheetName val="HVAC_BOQ7"/>
      <sheetName val="Invoice_Tracker7"/>
      <sheetName val="Income_Statement7"/>
      <sheetName val="Load_Details(B2)7"/>
      <sheetName val="Works_-_Quote_Sheet7"/>
      <sheetName val="BLOCK-A_(MEA_SHEET)7"/>
      <sheetName val="Cost_Basis6"/>
      <sheetName val="Top_Sheet7"/>
      <sheetName val="Col_NUM7"/>
      <sheetName val="COLUMN_RC_7"/>
      <sheetName val="STILT_Floor_Slab_NUM7"/>
      <sheetName val="First_Floor_Slab_RC7"/>
      <sheetName val="FIRST_FLOOR_SLAB_WT_SUMMARY7"/>
      <sheetName val="Stilt_Floor_Beam_NUM7"/>
      <sheetName val="STILT_BEAM_NUM7"/>
      <sheetName val="STILT_BEAM_RC7"/>
      <sheetName val="Stilt_wall_Num7"/>
      <sheetName val="STILT_WALL_RC7"/>
      <sheetName val="Z-DETAILS_ABOVE_RAFT_UPTO_+0_08"/>
      <sheetName val="Z-DETAILS_ABOVE_RAFT_UPTO_+_(27"/>
      <sheetName val="TOTAL_CHECK7"/>
      <sheetName val="TYP___wall_Num7"/>
      <sheetName val="Z-DETAILS_TYP__+2_85_TO_+8_857"/>
      <sheetName val="d-safe_specs6"/>
      <sheetName val="Deduction_of_assets6"/>
      <sheetName val="Blr_hire6"/>
      <sheetName val="PRECAST_lig(tconc_II6"/>
      <sheetName val="VF_Full_Recon6"/>
      <sheetName val="PITP3_COPY6"/>
      <sheetName val="Meas_6"/>
      <sheetName val="Expenses_Actual_Vs__Budgeted6"/>
      <sheetName val="Col_up_to_plinth6"/>
      <sheetName val="MASTER_RATE_ANALYSIS6"/>
      <sheetName val="RMG_-ABS6"/>
      <sheetName val="T_P_-ABS6"/>
      <sheetName val="T_P_-MB6"/>
      <sheetName val="E_P_R-ABS6"/>
      <sheetName val="E__R-MB6"/>
      <sheetName val="Bldg_6-ABS6"/>
      <sheetName val="Bldg_6-MB6"/>
      <sheetName val="Kz_Grid_Press_foundation_ABS6"/>
      <sheetName val="Kz_Grid_Press_foundation_meas6"/>
      <sheetName val="600-1200T__ABS6"/>
      <sheetName val="600-1200T_Meas6"/>
      <sheetName val="BSR-II_ABS6"/>
      <sheetName val="BSR-II_meas6"/>
      <sheetName val="Misc_ABS6"/>
      <sheetName val="Misc_MB6"/>
      <sheetName val="This_Bill6"/>
      <sheetName val="Upto_Previous6"/>
      <sheetName val="Up_to_date6"/>
      <sheetName val="Grand_Abstract6"/>
      <sheetName val="Blank_MB6"/>
      <sheetName val="cement_summary6"/>
      <sheetName val="Reinforcement_Steel6"/>
      <sheetName val="P-I_CEMENT_RECONCILIATION_6"/>
      <sheetName val="Ra-38_area_wise_summary6"/>
      <sheetName val="P-II_Cement_Reconciliation6"/>
      <sheetName val="Ra-16_P-II6"/>
      <sheetName val="RA_16-_GH6"/>
      <sheetName val="Quote_Sheet6"/>
      <sheetName val="RCC,Ret__Wall6"/>
      <sheetName val="Name_List6"/>
      <sheetName val="Intro_6"/>
      <sheetName val="Gate_26"/>
      <sheetName val="Project_Ignite6"/>
      <sheetName val="E_&amp;_R6"/>
      <sheetName val="Customize_Your_Invoice6"/>
      <sheetName val="Misc__Data6"/>
      <sheetName val="beam-reinft-machine_rm6"/>
      <sheetName val="Cash_Flow_Input_Data_ISC6"/>
      <sheetName val="Fin__Assumpt__-_SensitivitieH6"/>
      <sheetName val="PRECAST_lightconc-II12"/>
      <sheetName val="Cleaning_&amp;_Grubbing12"/>
      <sheetName val="PRECAST_lightconc_II12"/>
      <sheetName val="College_Details12"/>
      <sheetName val="Personal_12"/>
      <sheetName val="jidal_dam12"/>
      <sheetName val="fran_temp12"/>
      <sheetName val="kona_swit12"/>
      <sheetName val="template_(8)12"/>
      <sheetName val="template_(9)12"/>
      <sheetName val="OVER_HEADS12"/>
      <sheetName val="Cover_Sheet12"/>
      <sheetName val="BOQ_REV_A12"/>
      <sheetName val="PTB_(IO)12"/>
      <sheetName val="BMS_12"/>
      <sheetName val="SPT_vs_PHI12"/>
      <sheetName val="TBAL9697_-group_wise__sdpl12"/>
      <sheetName val="Quantity_Schedule11"/>
      <sheetName val="Revenue__Schedule_11"/>
      <sheetName val="Balance_works_-_Direct_Cost11"/>
      <sheetName val="Balance_works_-_Indirect_Cost11"/>
      <sheetName val="Fund_Plan11"/>
      <sheetName val="Bill_of_Resources11"/>
      <sheetName val="SITE_OVERHEADS10"/>
      <sheetName val="labour_coeff10"/>
      <sheetName val="Expenditure_plan10"/>
      <sheetName val="ORDER_BOOKING10"/>
      <sheetName val="Site_Dev_BOQ10"/>
      <sheetName val="beam-reinft-IIInd_floor10"/>
      <sheetName val="M-Book_for_Conc10"/>
      <sheetName val="M-Book_for_FW10"/>
      <sheetName val="Costing_Upto_Mar'11_(2)10"/>
      <sheetName val="Tender_Summary10"/>
      <sheetName val="TAX_BILLS10"/>
      <sheetName val="CASH_BILLS10"/>
      <sheetName val="LABOUR_BILLS10"/>
      <sheetName val="puch_order10"/>
      <sheetName val="Sheet1_(2)10"/>
      <sheetName val="Boq_Block_A10"/>
      <sheetName val="_24_07_10_RS_&amp;_SECURITY10"/>
      <sheetName val="24_07_10_CIVIL_WET10"/>
      <sheetName val="_24_07_10_CIVIL10"/>
      <sheetName val="_24_07_10_MECH-FAB10"/>
      <sheetName val="_24_07_10_MECH-TANK10"/>
      <sheetName val="_23_07_10_N_SHIFT_MECH-FAB10"/>
      <sheetName val="_23_07_10_N_SHIFT_MECH-TANK10"/>
      <sheetName val="_23_07_10_RS_&amp;_SECURITY10"/>
      <sheetName val="23_07_10_CIVIL_WET10"/>
      <sheetName val="_23_07_10_CIVIL10"/>
      <sheetName val="_23_07_10_MECH-FAB10"/>
      <sheetName val="_23_07_10_MECH-TANK10"/>
      <sheetName val="_22_07_10_N_SHIFT_MECH-FAB10"/>
      <sheetName val="_22_07_10_N_SHIFT_MECH-TANK10"/>
      <sheetName val="_22_07_10_RS_&amp;_SECURITY10"/>
      <sheetName val="22_07_10_CIVIL_WET10"/>
      <sheetName val="_22_07_10_CIVIL10"/>
      <sheetName val="_22_07_10_MECH-FAB10"/>
      <sheetName val="_22_07_10_MECH-TANK10"/>
      <sheetName val="_21_07_10_N_SHIFT_MECH-FAB10"/>
      <sheetName val="_21_07_10_N_SHIFT_MECH-TANK10"/>
      <sheetName val="_21_07_10_RS_&amp;_SECURITY10"/>
      <sheetName val="21_07_10_CIVIL_WET10"/>
      <sheetName val="_21_07_10_CIVIL10"/>
      <sheetName val="_21_07_10_MECH-FAB10"/>
      <sheetName val="_21_07_10_MECH-TANK10"/>
      <sheetName val="_20_07_10_N_SHIFT_MECH-FAB10"/>
      <sheetName val="_20_07_10_N_SHIFT_MECH-TANK10"/>
      <sheetName val="_20_07_10_RS_&amp;_SECURITY10"/>
      <sheetName val="20_07_10_CIVIL_WET10"/>
      <sheetName val="_20_07_10_CIVIL10"/>
      <sheetName val="_20_07_10_MECH-FAB10"/>
      <sheetName val="_20_07_10_MECH-TANK10"/>
      <sheetName val="_19_07_10_N_SHIFT_MECH-FAB10"/>
      <sheetName val="_19_07_10_N_SHIFT_MECH-TANK10"/>
      <sheetName val="_19_07_10_RS_&amp;_SECURITY10"/>
      <sheetName val="19_07_10_CIVIL_WET10"/>
      <sheetName val="_19_07_10_CIVIL10"/>
      <sheetName val="_19_07_10_MECH-FAB10"/>
      <sheetName val="_19_07_10_MECH-TANK10"/>
      <sheetName val="_18_07_10_N_SHIFT_MECH-FAB10"/>
      <sheetName val="_18_07_10_N_SHIFT_MECH-TANK10"/>
      <sheetName val="_18_07_10_RS_&amp;_SECURITY10"/>
      <sheetName val="18_07_10_CIVIL_WET10"/>
      <sheetName val="_18_07_10_CIVIL10"/>
      <sheetName val="_18_07_10_MECH-FAB10"/>
      <sheetName val="_18_07_10_MECH-TANK10"/>
      <sheetName val="_17_07_10_N_SHIFT_MECH-FAB10"/>
      <sheetName val="_17_07_10_N_SHIFT_MECH-TANK10"/>
      <sheetName val="_17_07_10_RS_&amp;_SECURITY10"/>
      <sheetName val="17_07_10_CIVIL_WET10"/>
      <sheetName val="_17_07_10_CIVIL10"/>
      <sheetName val="_17_07_10_MECH-FAB10"/>
      <sheetName val="_17_07_10_MECH-TANK10"/>
      <sheetName val="_16_07_10_N_SHIFT_MECH-FAB9"/>
      <sheetName val="_16_07_10_N_SHIFT_MECH-TANK9"/>
      <sheetName val="_16_07_10_RS_&amp;_SECURITY9"/>
      <sheetName val="16_07_10_CIVIL_WET9"/>
      <sheetName val="_16_07_10_CIVIL9"/>
      <sheetName val="_16_07_10_MECH-FAB9"/>
      <sheetName val="_16_07_10_MECH-TANK9"/>
      <sheetName val="_15_07_10_N_SHIFT_MECH-FAB9"/>
      <sheetName val="_15_07_10_N_SHIFT_MECH-TANK9"/>
      <sheetName val="_15_07_10_RS_&amp;_SECURITY9"/>
      <sheetName val="15_07_10_CIVIL_WET9"/>
      <sheetName val="_15_07_10_CIVIL9"/>
      <sheetName val="_15_07_10_MECH-FAB9"/>
      <sheetName val="_15_07_10_MECH-TANK9"/>
      <sheetName val="_14_07_10_N_SHIFT_MECH-FAB9"/>
      <sheetName val="_14_07_10_N_SHIFT_MECH-TANK9"/>
      <sheetName val="_14_07_10_RS_&amp;_SECURITY9"/>
      <sheetName val="14_07_10_CIVIL_WET9"/>
      <sheetName val="_14_07_10_CIVIL9"/>
      <sheetName val="_14_07_10_MECH-FAB9"/>
      <sheetName val="_14_07_10_MECH-TANK9"/>
      <sheetName val="_13_07_10_N_SHIFT_MECH-FAB9"/>
      <sheetName val="_13_07_10_N_SHIFT_MECH-TANK9"/>
      <sheetName val="_13_07_10_RS_&amp;_SECURITY9"/>
      <sheetName val="13_07_10_CIVIL_WET9"/>
      <sheetName val="_13_07_10_CIVIL9"/>
      <sheetName val="_13_07_10_MECH-FAB9"/>
      <sheetName val="_13_07_10_MECH-TANK9"/>
      <sheetName val="_12_07_10_N_SHIFT_MECH-FAB9"/>
      <sheetName val="_12_07_10_N_SHIFT_MECH-TANK9"/>
      <sheetName val="_12_07_10_RS_&amp;_SECURITY9"/>
      <sheetName val="12_07_10_CIVIL_WET9"/>
      <sheetName val="_12_07_10_CIVIL9"/>
      <sheetName val="_12_07_10_MECH-FAB9"/>
      <sheetName val="_12_07_10_MECH-TANK9"/>
      <sheetName val="_11_07_10_N_SHIFT_MECH-FAB9"/>
      <sheetName val="_11_07_10_N_SHIFT_MECH-TANK9"/>
      <sheetName val="_11_07_10_RS_&amp;_SECURITY9"/>
      <sheetName val="11_07_10_CIVIL_WET9"/>
      <sheetName val="_11_07_10_CIVIL9"/>
      <sheetName val="_11_07_10_MECH-FAB9"/>
      <sheetName val="_11_07_10_MECH-TANK9"/>
      <sheetName val="_10_07_10_N_SHIFT_MECH-FAB9"/>
      <sheetName val="_10_07_10_N_SHIFT_MECH-TANK9"/>
      <sheetName val="_10_07_10_RS_&amp;_SECURITY9"/>
      <sheetName val="10_07_10_CIVIL_WET9"/>
      <sheetName val="_10_07_10_CIVIL9"/>
      <sheetName val="_10_07_10_MECH-FAB9"/>
      <sheetName val="_10_07_10_MECH-TANK9"/>
      <sheetName val="_09_07_10_N_SHIFT_MECH-FAB9"/>
      <sheetName val="_09_07_10_N_SHIFT_MECH-TANK9"/>
      <sheetName val="_09_07_10_RS_&amp;_SECURITY9"/>
      <sheetName val="09_07_10_CIVIL_WET9"/>
      <sheetName val="_09_07_10_CIVIL9"/>
      <sheetName val="_09_07_10_MECH-FAB9"/>
      <sheetName val="_09_07_10_MECH-TANK9"/>
      <sheetName val="_08_07_10_N_SHIFT_MECH-FAB9"/>
      <sheetName val="_08_07_10_N_SHIFT_MECH-TANK9"/>
      <sheetName val="_08_07_10_RS_&amp;_SECURITY9"/>
      <sheetName val="08_07_10_CIVIL_WET9"/>
      <sheetName val="_08_07_10_CIVIL9"/>
      <sheetName val="_08_07_10_MECH-FAB9"/>
      <sheetName val="_08_07_10_MECH-TANK9"/>
      <sheetName val="_07_07_10_N_SHIFT_MECH-FAB9"/>
      <sheetName val="_07_07_10_N_SHIFT_MECH-TANK9"/>
      <sheetName val="_07_07_10_RS_&amp;_SECURITY9"/>
      <sheetName val="07_07_10_CIVIL_WET9"/>
      <sheetName val="_07_07_10_CIVIL9"/>
      <sheetName val="_07_07_10_MECH-FAB9"/>
      <sheetName val="_07_07_10_MECH-TANK9"/>
      <sheetName val="_06_07_10_N_SHIFT_MECH-FAB9"/>
      <sheetName val="_06_07_10_N_SHIFT_MECH-TANK9"/>
      <sheetName val="_06_07_10_RS_&amp;_SECURITY9"/>
      <sheetName val="06_07_10_CIVIL_WET9"/>
      <sheetName val="_06_07_10_CIVIL9"/>
      <sheetName val="_06_07_10_MECH-FAB9"/>
      <sheetName val="_06_07_10_MECH-TANK9"/>
      <sheetName val="_05_07_10_N_SHIFT_MECH-FAB9"/>
      <sheetName val="_05_07_10_N_SHIFT_MECH-TANK9"/>
      <sheetName val="_05_07_10_RS_&amp;_SECURITY9"/>
      <sheetName val="05_07_10_CIVIL_WET9"/>
      <sheetName val="_05_07_10_CIVIL9"/>
      <sheetName val="_05_07_10_MECH-FAB9"/>
      <sheetName val="_05_07_10_MECH-TANK9"/>
      <sheetName val="_04_07_10_N_SHIFT_MECH-FAB9"/>
      <sheetName val="_04_07_10_N_SHIFT_MECH-TANK9"/>
      <sheetName val="_04_07_10_RS_&amp;_SECURITY9"/>
      <sheetName val="04_07_10_CIVIL_WET9"/>
      <sheetName val="_04_07_10_CIVIL9"/>
      <sheetName val="_04_07_10_MECH-FAB9"/>
      <sheetName val="_04_07_10_MECH-TANK9"/>
      <sheetName val="_03_07_10_N_SHIFT_MECH-FAB9"/>
      <sheetName val="_03_07_10_N_SHIFT_MECH-TANK9"/>
      <sheetName val="_03_07_10_RS_&amp;_SECURITY_9"/>
      <sheetName val="03_07_10_CIVIL_WET_9"/>
      <sheetName val="_03_07_10_CIVIL_9"/>
      <sheetName val="_03_07_10_MECH-FAB_9"/>
      <sheetName val="_03_07_10_MECH-TANK_9"/>
      <sheetName val="_02_07_10_N_SHIFT_MECH-FAB_9"/>
      <sheetName val="_02_07_10_N_SHIFT_MECH-TANK_9"/>
      <sheetName val="_02_07_10_RS_&amp;_SECURITY9"/>
      <sheetName val="02_07_10_CIVIL_WET9"/>
      <sheetName val="_02_07_10_CIVIL9"/>
      <sheetName val="_02_07_10_MECH-FAB9"/>
      <sheetName val="_02_07_10_MECH-TANK9"/>
      <sheetName val="_01_07_10_N_SHIFT_MECH-FAB9"/>
      <sheetName val="_01_07_10_N_SHIFT_MECH-TANK9"/>
      <sheetName val="_01_07_10_RS_&amp;_SECURITY9"/>
      <sheetName val="01_07_10_CIVIL_WET9"/>
      <sheetName val="_01_07_10_CIVIL9"/>
      <sheetName val="_01_07_10_MECH-FAB9"/>
      <sheetName val="_01_07_10_MECH-TANK9"/>
      <sheetName val="_30_06_10_N_SHIFT_MECH-FAB9"/>
      <sheetName val="_30_06_10_N_SHIFT_MECH-TANK9"/>
      <sheetName val="scurve_calc_(2)9"/>
      <sheetName val="Meas_-Hotel_Part10"/>
      <sheetName val="BOQ_Direct_selling_cost9"/>
      <sheetName val="Direct_cost_shed_A-2_9"/>
      <sheetName val="Contract_Night_Staff9"/>
      <sheetName val="Contract_Day_Staff9"/>
      <sheetName val="Day_Shift9"/>
      <sheetName val="Night_Shift9"/>
      <sheetName val="Ave_wtd_rates9"/>
      <sheetName val="Material_9"/>
      <sheetName val="Labour_&amp;_Plant9"/>
      <sheetName val="22_12_201110"/>
      <sheetName val="BOQ_(2)10"/>
      <sheetName val="Cashflow_projection9"/>
      <sheetName val="PA-_Consutant_9"/>
      <sheetName val="Civil_Boq9"/>
      <sheetName val="Fee_Rate_Summary9"/>
      <sheetName val="Item-_Compact9"/>
      <sheetName val="final_abstract9"/>
      <sheetName val="TBAL9697__group_wise__sdpl9"/>
      <sheetName val="St_co_91_5lvl9"/>
      <sheetName val="Civil_Works9"/>
      <sheetName val="IO_List9"/>
      <sheetName val="Fill_this_out_first___9"/>
      <sheetName val="Meas__Hotel_Part9"/>
      <sheetName val="INPUT_SHEET9"/>
      <sheetName val="DI_Rate_Analysis10"/>
      <sheetName val="Economic_RisingMain__Ph-I10"/>
      <sheetName val="SP_Break_Up9"/>
      <sheetName val="Labour_productivity9"/>
      <sheetName val="_09_07_10_M顅ᎆ뤀ᨇ԰?缀?9"/>
      <sheetName val="Sales_&amp;_Prod9"/>
      <sheetName val="Cost_Index9"/>
      <sheetName val="cash_in_flow_Summary_JV_9"/>
      <sheetName val="water_prop_9"/>
      <sheetName val="GR_slab-reinft9"/>
      <sheetName val="Staff_Acco_9"/>
      <sheetName val="Rate_analysis-_BOQ_1_9"/>
      <sheetName val="MN_T_B_9"/>
      <sheetName val="Project_Details__9"/>
      <sheetName val="F20_Risk_Analysis9"/>
      <sheetName val="Change_Order_Log9"/>
      <sheetName val="2000_MOR9"/>
      <sheetName val="Driveway_Beams9"/>
      <sheetName val="Structure_Bills_Qty9"/>
      <sheetName val="Prelims_Breakup10"/>
      <sheetName val="INDIGINEOUS_ITEMS_9"/>
      <sheetName val="3cd_Annexure9"/>
      <sheetName val="Rate_Analysis9"/>
      <sheetName val="Fin__Assumpt__-_Sensitivities9"/>
      <sheetName val="Bill_19"/>
      <sheetName val="Bill_29"/>
      <sheetName val="Bill_39"/>
      <sheetName val="Bill_49"/>
      <sheetName val="Bill_59"/>
      <sheetName val="Bill_69"/>
      <sheetName val="Bill_79"/>
      <sheetName val="_09_07_10_M顅ᎆ뤀ᨇ԰9"/>
      <sheetName val="_09_07_10_M顅ᎆ뤀ᨇ԰_缀_9"/>
      <sheetName val="1_Civil-RA9"/>
      <sheetName val="Assumption_Inputs9"/>
      <sheetName val="Phase_19"/>
      <sheetName val="Pacakges_split9"/>
      <sheetName val="DEINKING(ANNEX_1)9"/>
      <sheetName val="AutoOpen_Stub_Data9"/>
      <sheetName val="Eqpmnt_Plng9"/>
      <sheetName val="Debits_as_on_12_04_088"/>
      <sheetName val="Data_Sheet8"/>
      <sheetName val="T-P1,_FINISHES_WORKING_9"/>
      <sheetName val="Assumption_&amp;_Exclusion9"/>
      <sheetName val="External_Doors9"/>
      <sheetName val="STAFFSCHED_8"/>
      <sheetName val="LABOUR_RATE9"/>
      <sheetName val="Material_Rate9"/>
      <sheetName val="Switch_V169"/>
      <sheetName val="India_F&amp;S_Template8"/>
      <sheetName val="_bus_bay8"/>
      <sheetName val="doq_48"/>
      <sheetName val="doq_28"/>
      <sheetName val="Grade_Slab_-19"/>
      <sheetName val="Grade_Slab_-29"/>
      <sheetName val="Grade_slab-39"/>
      <sheetName val="Grade_slab_-49"/>
      <sheetName val="Grade_slab_-59"/>
      <sheetName val="Grade_slab_-69"/>
      <sheetName val="Cat_A_Change_Control9"/>
      <sheetName val="Factor_Sheet9"/>
      <sheetName val="Theo_Cons-June'108"/>
      <sheetName val="11B_8"/>
      <sheetName val="ACAD_Finishes8"/>
      <sheetName val="Site_Details8"/>
      <sheetName val="Site_Area_Statement8"/>
      <sheetName val="Summary_WG8"/>
      <sheetName val="BOQ_LT8"/>
      <sheetName val="14_07_10_CIVIL_W [8"/>
      <sheetName val="AFAS_8"/>
      <sheetName val="RDS_&amp;_WLD8"/>
      <sheetName val="PA_System8"/>
      <sheetName val="Server_&amp;_PAC_Room8"/>
      <sheetName val="HVAC_BOQ8"/>
      <sheetName val="Invoice_Tracker8"/>
      <sheetName val="Income_Statement8"/>
      <sheetName val="Load_Details(B2)8"/>
      <sheetName val="Works_-_Quote_Sheet8"/>
      <sheetName val="BLOCK-A_(MEA_SHEET)8"/>
      <sheetName val="Cost_Basis7"/>
      <sheetName val="Top_Sheet8"/>
      <sheetName val="Col_NUM8"/>
      <sheetName val="COLUMN_RC_8"/>
      <sheetName val="STILT_Floor_Slab_NUM8"/>
      <sheetName val="First_Floor_Slab_RC8"/>
      <sheetName val="FIRST_FLOOR_SLAB_WT_SUMMARY8"/>
      <sheetName val="Stilt_Floor_Beam_NUM8"/>
      <sheetName val="STILT_BEAM_NUM8"/>
      <sheetName val="STILT_BEAM_RC8"/>
      <sheetName val="Stilt_wall_Num8"/>
      <sheetName val="STILT_WALL_RC8"/>
      <sheetName val="Z-DETAILS_ABOVE_RAFT_UPTO_+0_09"/>
      <sheetName val="Z-DETAILS_ABOVE_RAFT_UPTO_+_(28"/>
      <sheetName val="TOTAL_CHECK8"/>
      <sheetName val="TYP___wall_Num8"/>
      <sheetName val="Z-DETAILS_TYP__+2_85_TO_+8_858"/>
      <sheetName val="d-safe_specs7"/>
      <sheetName val="Deduction_of_assets7"/>
      <sheetName val="Blr_hire7"/>
      <sheetName val="PRECAST_lig(tconc_II7"/>
      <sheetName val="VF_Full_Recon7"/>
      <sheetName val="PITP3_COPY7"/>
      <sheetName val="Meas_7"/>
      <sheetName val="Expenses_Actual_Vs__Budgeted7"/>
      <sheetName val="Col_up_to_plinth7"/>
      <sheetName val="MASTER_RATE_ANALYSIS7"/>
      <sheetName val="RMG_-ABS7"/>
      <sheetName val="T_P_-ABS7"/>
      <sheetName val="T_P_-MB7"/>
      <sheetName val="E_P_R-ABS7"/>
      <sheetName val="E__R-MB7"/>
      <sheetName val="Bldg_6-ABS7"/>
      <sheetName val="Bldg_6-MB7"/>
      <sheetName val="Kz_Grid_Press_foundation_ABS7"/>
      <sheetName val="Kz_Grid_Press_foundation_meas7"/>
      <sheetName val="600-1200T__ABS7"/>
      <sheetName val="600-1200T_Meas7"/>
      <sheetName val="BSR-II_ABS7"/>
      <sheetName val="BSR-II_meas7"/>
      <sheetName val="Misc_ABS7"/>
      <sheetName val="Misc_MB7"/>
      <sheetName val="This_Bill7"/>
      <sheetName val="Upto_Previous7"/>
      <sheetName val="Up_to_date7"/>
      <sheetName val="Grand_Abstract7"/>
      <sheetName val="Blank_MB7"/>
      <sheetName val="cement_summary7"/>
      <sheetName val="Reinforcement_Steel7"/>
      <sheetName val="P-I_CEMENT_RECONCILIATION_7"/>
      <sheetName val="Ra-38_area_wise_summary7"/>
      <sheetName val="P-II_Cement_Reconciliation7"/>
      <sheetName val="Ra-16_P-II7"/>
      <sheetName val="RA_16-_GH7"/>
      <sheetName val="Quote_Sheet7"/>
      <sheetName val="RCC,Ret__Wall7"/>
      <sheetName val="Name_List7"/>
      <sheetName val="Intro_7"/>
      <sheetName val="Gate_27"/>
      <sheetName val="Project_Ignite7"/>
      <sheetName val="E_&amp;_R7"/>
      <sheetName val="Customize_Your_Invoice7"/>
      <sheetName val="Misc__Data7"/>
      <sheetName val="beam-reinft-machine_rm7"/>
      <sheetName val="Cash_Flow_Input_Data_ISC7"/>
      <sheetName val="Fin__Assumpt__-_SensitivitieH7"/>
      <sheetName val="PRECAST_lightconc-II13"/>
      <sheetName val="Cleaning_&amp;_Grubbing13"/>
      <sheetName val="PRECAST_lightconc_II13"/>
      <sheetName val="College_Details13"/>
      <sheetName val="Personal_13"/>
      <sheetName val="jidal_dam13"/>
      <sheetName val="fran_temp13"/>
      <sheetName val="kona_swit13"/>
      <sheetName val="template_(8)13"/>
      <sheetName val="template_(9)13"/>
      <sheetName val="OVER_HEADS13"/>
      <sheetName val="Cover_Sheet13"/>
      <sheetName val="BOQ_REV_A13"/>
      <sheetName val="PTB_(IO)13"/>
      <sheetName val="BMS_13"/>
      <sheetName val="SPT_vs_PHI13"/>
      <sheetName val="TBAL9697_-group_wise__sdpl13"/>
      <sheetName val="Quantity_Schedule12"/>
      <sheetName val="Revenue__Schedule_12"/>
      <sheetName val="Balance_works_-_Direct_Cost12"/>
      <sheetName val="Balance_works_-_Indirect_Cost12"/>
      <sheetName val="Fund_Plan12"/>
      <sheetName val="Bill_of_Resources12"/>
      <sheetName val="SITE_OVERHEADS11"/>
      <sheetName val="labour_coeff11"/>
      <sheetName val="Expenditure_plan11"/>
      <sheetName val="ORDER_BOOKING11"/>
      <sheetName val="Site_Dev_BOQ11"/>
      <sheetName val="beam-reinft-IIInd_floor11"/>
      <sheetName val="M-Book_for_Conc11"/>
      <sheetName val="M-Book_for_FW11"/>
      <sheetName val="Costing_Upto_Mar'11_(2)11"/>
      <sheetName val="Tender_Summary11"/>
      <sheetName val="TAX_BILLS11"/>
      <sheetName val="CASH_BILLS11"/>
      <sheetName val="LABOUR_BILLS11"/>
      <sheetName val="puch_order11"/>
      <sheetName val="Sheet1_(2)11"/>
      <sheetName val="Boq_Block_A11"/>
      <sheetName val="_24_07_10_RS_&amp;_SECURITY11"/>
      <sheetName val="24_07_10_CIVIL_WET11"/>
      <sheetName val="_24_07_10_CIVIL11"/>
      <sheetName val="_24_07_10_MECH-FAB11"/>
      <sheetName val="_24_07_10_MECH-TANK11"/>
      <sheetName val="_23_07_10_N_SHIFT_MECH-FAB11"/>
      <sheetName val="_23_07_10_N_SHIFT_MECH-TANK11"/>
      <sheetName val="_23_07_10_RS_&amp;_SECURITY11"/>
      <sheetName val="23_07_10_CIVIL_WET11"/>
      <sheetName val="_23_07_10_CIVIL11"/>
      <sheetName val="_23_07_10_MECH-FAB11"/>
      <sheetName val="_23_07_10_MECH-TANK11"/>
      <sheetName val="_22_07_10_N_SHIFT_MECH-FAB11"/>
      <sheetName val="_22_07_10_N_SHIFT_MECH-TANK11"/>
      <sheetName val="_22_07_10_RS_&amp;_SECURITY11"/>
      <sheetName val="22_07_10_CIVIL_WET11"/>
      <sheetName val="_22_07_10_CIVIL11"/>
      <sheetName val="_22_07_10_MECH-FAB11"/>
      <sheetName val="_22_07_10_MECH-TANK11"/>
      <sheetName val="_21_07_10_N_SHIFT_MECH-FAB11"/>
      <sheetName val="_21_07_10_N_SHIFT_MECH-TANK11"/>
      <sheetName val="_21_07_10_RS_&amp;_SECURITY11"/>
      <sheetName val="21_07_10_CIVIL_WET11"/>
      <sheetName val="_21_07_10_CIVIL11"/>
      <sheetName val="_21_07_10_MECH-FAB11"/>
      <sheetName val="_21_07_10_MECH-TANK11"/>
      <sheetName val="_20_07_10_N_SHIFT_MECH-FAB11"/>
      <sheetName val="_20_07_10_N_SHIFT_MECH-TANK11"/>
      <sheetName val="_20_07_10_RS_&amp;_SECURITY11"/>
      <sheetName val="20_07_10_CIVIL_WET11"/>
      <sheetName val="_20_07_10_CIVIL11"/>
      <sheetName val="_20_07_10_MECH-FAB11"/>
      <sheetName val="_20_07_10_MECH-TANK11"/>
      <sheetName val="_19_07_10_N_SHIFT_MECH-FAB11"/>
      <sheetName val="_19_07_10_N_SHIFT_MECH-TANK11"/>
      <sheetName val="_19_07_10_RS_&amp;_SECURITY11"/>
      <sheetName val="19_07_10_CIVIL_WET11"/>
      <sheetName val="_19_07_10_CIVIL11"/>
      <sheetName val="_19_07_10_MECH-FAB11"/>
      <sheetName val="_19_07_10_MECH-TANK11"/>
      <sheetName val="_18_07_10_N_SHIFT_MECH-FAB11"/>
      <sheetName val="_18_07_10_N_SHIFT_MECH-TANK11"/>
      <sheetName val="_18_07_10_RS_&amp;_SECURITY11"/>
      <sheetName val="18_07_10_CIVIL_WET11"/>
      <sheetName val="_18_07_10_CIVIL11"/>
      <sheetName val="_18_07_10_MECH-FAB11"/>
      <sheetName val="_18_07_10_MECH-TANK11"/>
      <sheetName val="_17_07_10_N_SHIFT_MECH-FAB11"/>
      <sheetName val="_17_07_10_N_SHIFT_MECH-TANK11"/>
      <sheetName val="_17_07_10_RS_&amp;_SECURITY11"/>
      <sheetName val="17_07_10_CIVIL_WET11"/>
      <sheetName val="_17_07_10_CIVIL11"/>
      <sheetName val="_17_07_10_MECH-FAB11"/>
      <sheetName val="_17_07_10_MECH-TANK11"/>
      <sheetName val="_16_07_10_N_SHIFT_MECH-FAB10"/>
      <sheetName val="_16_07_10_N_SHIFT_MECH-TANK10"/>
      <sheetName val="_16_07_10_RS_&amp;_SECURITY10"/>
      <sheetName val="16_07_10_CIVIL_WET10"/>
      <sheetName val="_16_07_10_CIVIL10"/>
      <sheetName val="_16_07_10_MECH-FAB10"/>
      <sheetName val="_16_07_10_MECH-TANK10"/>
      <sheetName val="_15_07_10_N_SHIFT_MECH-FAB10"/>
      <sheetName val="_15_07_10_N_SHIFT_MECH-TANK10"/>
      <sheetName val="_15_07_10_RS_&amp;_SECURITY10"/>
      <sheetName val="15_07_10_CIVIL_WET10"/>
      <sheetName val="_15_07_10_CIVIL10"/>
      <sheetName val="_15_07_10_MECH-FAB10"/>
      <sheetName val="_15_07_10_MECH-TANK10"/>
      <sheetName val="_14_07_10_N_SHIFT_MECH-FAB10"/>
      <sheetName val="_14_07_10_N_SHIFT_MECH-TANK10"/>
      <sheetName val="_14_07_10_RS_&amp;_SECURITY10"/>
      <sheetName val="14_07_10_CIVIL_WET10"/>
      <sheetName val="_14_07_10_CIVIL10"/>
      <sheetName val="_14_07_10_MECH-FAB10"/>
      <sheetName val="_14_07_10_MECH-TANK10"/>
      <sheetName val="_13_07_10_N_SHIFT_MECH-FAB10"/>
      <sheetName val="_13_07_10_N_SHIFT_MECH-TANK10"/>
      <sheetName val="_13_07_10_RS_&amp;_SECURITY10"/>
      <sheetName val="13_07_10_CIVIL_WET10"/>
      <sheetName val="_13_07_10_CIVIL10"/>
      <sheetName val="_13_07_10_MECH-FAB10"/>
      <sheetName val="_13_07_10_MECH-TANK10"/>
      <sheetName val="_12_07_10_N_SHIFT_MECH-FAB10"/>
      <sheetName val="_12_07_10_N_SHIFT_MECH-TANK10"/>
      <sheetName val="_12_07_10_RS_&amp;_SECURITY10"/>
      <sheetName val="12_07_10_CIVIL_WET10"/>
      <sheetName val="_12_07_10_CIVIL10"/>
      <sheetName val="_12_07_10_MECH-FAB10"/>
      <sheetName val="_12_07_10_MECH-TANK10"/>
      <sheetName val="_11_07_10_N_SHIFT_MECH-FAB10"/>
      <sheetName val="_11_07_10_N_SHIFT_MECH-TANK10"/>
      <sheetName val="_11_07_10_RS_&amp;_SECURITY10"/>
      <sheetName val="11_07_10_CIVIL_WET10"/>
      <sheetName val="_11_07_10_CIVIL10"/>
      <sheetName val="_11_07_10_MECH-FAB10"/>
      <sheetName val="_11_07_10_MECH-TANK10"/>
      <sheetName val="_10_07_10_N_SHIFT_MECH-FAB10"/>
      <sheetName val="_10_07_10_N_SHIFT_MECH-TANK10"/>
      <sheetName val="_10_07_10_RS_&amp;_SECURITY10"/>
      <sheetName val="10_07_10_CIVIL_WET10"/>
      <sheetName val="_10_07_10_CIVIL10"/>
      <sheetName val="_10_07_10_MECH-FAB10"/>
      <sheetName val="_10_07_10_MECH-TANK10"/>
      <sheetName val="_09_07_10_N_SHIFT_MECH-FAB10"/>
      <sheetName val="_09_07_10_N_SHIFT_MECH-TANK10"/>
      <sheetName val="_09_07_10_RS_&amp;_SECURITY10"/>
      <sheetName val="09_07_10_CIVIL_WET10"/>
      <sheetName val="_09_07_10_CIVIL10"/>
      <sheetName val="_09_07_10_MECH-FAB10"/>
      <sheetName val="_09_07_10_MECH-TANK10"/>
      <sheetName val="_08_07_10_N_SHIFT_MECH-FAB10"/>
      <sheetName val="_08_07_10_N_SHIFT_MECH-TANK10"/>
      <sheetName val="_08_07_10_RS_&amp;_SECURITY10"/>
      <sheetName val="08_07_10_CIVIL_WET10"/>
      <sheetName val="_08_07_10_CIVIL10"/>
      <sheetName val="_08_07_10_MECH-FAB10"/>
      <sheetName val="_08_07_10_MECH-TANK10"/>
      <sheetName val="_07_07_10_N_SHIFT_MECH-FAB10"/>
      <sheetName val="_07_07_10_N_SHIFT_MECH-TANK10"/>
      <sheetName val="_07_07_10_RS_&amp;_SECURITY10"/>
      <sheetName val="07_07_10_CIVIL_WET10"/>
      <sheetName val="_07_07_10_CIVIL10"/>
      <sheetName val="_07_07_10_MECH-FAB10"/>
      <sheetName val="_07_07_10_MECH-TANK10"/>
      <sheetName val="_06_07_10_N_SHIFT_MECH-FAB10"/>
      <sheetName val="_06_07_10_N_SHIFT_MECH-TANK10"/>
      <sheetName val="_06_07_10_RS_&amp;_SECURITY10"/>
      <sheetName val="06_07_10_CIVIL_WET10"/>
      <sheetName val="_06_07_10_CIVIL10"/>
      <sheetName val="_06_07_10_MECH-FAB10"/>
      <sheetName val="_06_07_10_MECH-TANK10"/>
      <sheetName val="_05_07_10_N_SHIFT_MECH-FAB10"/>
      <sheetName val="_05_07_10_N_SHIFT_MECH-TANK10"/>
      <sheetName val="_05_07_10_RS_&amp;_SECURITY10"/>
      <sheetName val="05_07_10_CIVIL_WET10"/>
      <sheetName val="_05_07_10_CIVIL10"/>
      <sheetName val="_05_07_10_MECH-FAB10"/>
      <sheetName val="_05_07_10_MECH-TANK10"/>
      <sheetName val="_04_07_10_N_SHIFT_MECH-FAB10"/>
      <sheetName val="_04_07_10_N_SHIFT_MECH-TANK10"/>
      <sheetName val="_04_07_10_RS_&amp;_SECURITY10"/>
      <sheetName val="04_07_10_CIVIL_WET10"/>
      <sheetName val="_04_07_10_CIVIL10"/>
      <sheetName val="_04_07_10_MECH-FAB10"/>
      <sheetName val="_04_07_10_MECH-TANK10"/>
      <sheetName val="_03_07_10_N_SHIFT_MECH-FAB10"/>
      <sheetName val="_03_07_10_N_SHIFT_MECH-TANK10"/>
      <sheetName val="_03_07_10_RS_&amp;_SECURITY_10"/>
      <sheetName val="03_07_10_CIVIL_WET_10"/>
      <sheetName val="_03_07_10_CIVIL_10"/>
      <sheetName val="_03_07_10_MECH-FAB_10"/>
      <sheetName val="_03_07_10_MECH-TANK_10"/>
      <sheetName val="_02_07_10_N_SHIFT_MECH-FAB_10"/>
      <sheetName val="_02_07_10_N_SHIFT_MECH-TANK_10"/>
      <sheetName val="_02_07_10_RS_&amp;_SECURITY10"/>
      <sheetName val="02_07_10_CIVIL_WET10"/>
      <sheetName val="_02_07_10_CIVIL10"/>
      <sheetName val="_02_07_10_MECH-FAB10"/>
      <sheetName val="_02_07_10_MECH-TANK10"/>
      <sheetName val="_01_07_10_N_SHIFT_MECH-FAB10"/>
      <sheetName val="_01_07_10_N_SHIFT_MECH-TANK10"/>
      <sheetName val="_01_07_10_RS_&amp;_SECURITY10"/>
      <sheetName val="01_07_10_CIVIL_WET10"/>
      <sheetName val="_01_07_10_CIVIL10"/>
      <sheetName val="_01_07_10_MECH-FAB10"/>
      <sheetName val="_01_07_10_MECH-TANK10"/>
      <sheetName val="_30_06_10_N_SHIFT_MECH-FAB10"/>
      <sheetName val="_30_06_10_N_SHIFT_MECH-TANK10"/>
      <sheetName val="scurve_calc_(2)10"/>
      <sheetName val="Meas_-Hotel_Part11"/>
      <sheetName val="BOQ_Direct_selling_cost10"/>
      <sheetName val="Direct_cost_shed_A-2_10"/>
      <sheetName val="Contract_Night_Staff10"/>
      <sheetName val="Contract_Day_Staff10"/>
      <sheetName val="Day_Shift10"/>
      <sheetName val="Night_Shift10"/>
      <sheetName val="Ave_wtd_rates10"/>
      <sheetName val="Material_10"/>
      <sheetName val="Labour_&amp;_Plant10"/>
      <sheetName val="22_12_201111"/>
      <sheetName val="BOQ_(2)11"/>
      <sheetName val="Cashflow_projection10"/>
      <sheetName val="PA-_Consutant_10"/>
      <sheetName val="Civil_Boq10"/>
      <sheetName val="Fee_Rate_Summary10"/>
      <sheetName val="Item-_Compact10"/>
      <sheetName val="final_abstract10"/>
      <sheetName val="TBAL9697__group_wise__sdpl10"/>
      <sheetName val="St_co_91_5lvl10"/>
      <sheetName val="Civil_Works10"/>
      <sheetName val="IO_List10"/>
      <sheetName val="Fill_this_out_first___10"/>
      <sheetName val="Meas__Hotel_Part10"/>
      <sheetName val="INPUT_SHEET10"/>
      <sheetName val="DI_Rate_Analysis11"/>
      <sheetName val="Economic_RisingMain__Ph-I11"/>
      <sheetName val="SP_Break_Up10"/>
      <sheetName val="Labour_productivity10"/>
      <sheetName val="_09_07_10_M顅ᎆ뤀ᨇ԰?缀?10"/>
      <sheetName val="Sales_&amp;_Prod10"/>
      <sheetName val="Cost_Index10"/>
      <sheetName val="cash_in_flow_Summary_JV_10"/>
      <sheetName val="water_prop_10"/>
      <sheetName val="GR_slab-reinft10"/>
      <sheetName val="Staff_Acco_10"/>
      <sheetName val="Rate_analysis-_BOQ_1_10"/>
      <sheetName val="MN_T_B_10"/>
      <sheetName val="Project_Details__10"/>
      <sheetName val="F20_Risk_Analysis10"/>
      <sheetName val="Change_Order_Log10"/>
      <sheetName val="2000_MOR10"/>
      <sheetName val="Driveway_Beams10"/>
      <sheetName val="Structure_Bills_Qty10"/>
      <sheetName val="Prelims_Breakup11"/>
      <sheetName val="INDIGINEOUS_ITEMS_10"/>
      <sheetName val="3cd_Annexure10"/>
      <sheetName val="Rate_Analysis10"/>
      <sheetName val="Fin__Assumpt__-_Sensitivities10"/>
      <sheetName val="Bill_110"/>
      <sheetName val="Bill_210"/>
      <sheetName val="Bill_310"/>
      <sheetName val="Bill_410"/>
      <sheetName val="Bill_510"/>
      <sheetName val="Bill_610"/>
      <sheetName val="Bill_710"/>
      <sheetName val="_09_07_10_M顅ᎆ뤀ᨇ԰10"/>
      <sheetName val="_09_07_10_M顅ᎆ뤀ᨇ԰_缀_10"/>
      <sheetName val="1_Civil-RA10"/>
      <sheetName val="Assumption_Inputs10"/>
      <sheetName val="Phase_110"/>
      <sheetName val="Pacakges_split10"/>
      <sheetName val="DEINKING(ANNEX_1)10"/>
      <sheetName val="AutoOpen_Stub_Data10"/>
      <sheetName val="Eqpmnt_Plng10"/>
      <sheetName val="Debits_as_on_12_04_089"/>
      <sheetName val="Data_Sheet9"/>
      <sheetName val="T-P1,_FINISHES_WORKING_10"/>
      <sheetName val="Assumption_&amp;_Exclusion10"/>
      <sheetName val="External_Doors10"/>
      <sheetName val="STAFFSCHED_9"/>
      <sheetName val="LABOUR_RATE10"/>
      <sheetName val="Material_Rate10"/>
      <sheetName val="Switch_V1610"/>
      <sheetName val="India_F&amp;S_Template9"/>
      <sheetName val="_bus_bay9"/>
      <sheetName val="doq_49"/>
      <sheetName val="doq_29"/>
      <sheetName val="Grade_Slab_-110"/>
      <sheetName val="Grade_Slab_-210"/>
      <sheetName val="Grade_slab-310"/>
      <sheetName val="Grade_slab_-410"/>
      <sheetName val="Grade_slab_-510"/>
      <sheetName val="Grade_slab_-610"/>
      <sheetName val="Cat_A_Change_Control10"/>
      <sheetName val="Factor_Sheet10"/>
      <sheetName val="Theo_Cons-June'109"/>
      <sheetName val="11B_9"/>
      <sheetName val="ACAD_Finishes9"/>
      <sheetName val="Site_Details9"/>
      <sheetName val="Site_Area_Statement9"/>
      <sheetName val="Summary_WG9"/>
      <sheetName val="BOQ_LT9"/>
      <sheetName val="14_07_10_CIVIL_W [9"/>
      <sheetName val="AFAS_9"/>
      <sheetName val="RDS_&amp;_WLD9"/>
      <sheetName val="PA_System9"/>
      <sheetName val="Server_&amp;_PAC_Room9"/>
      <sheetName val="HVAC_BOQ9"/>
      <sheetName val="Invoice_Tracker9"/>
      <sheetName val="Income_Statement9"/>
      <sheetName val="Load_Details(B2)9"/>
      <sheetName val="Works_-_Quote_Sheet9"/>
      <sheetName val="BLOCK-A_(MEA_SHEET)9"/>
      <sheetName val="Cost_Basis8"/>
      <sheetName val="Top_Sheet9"/>
      <sheetName val="Col_NUM9"/>
      <sheetName val="COLUMN_RC_9"/>
      <sheetName val="STILT_Floor_Slab_NUM9"/>
      <sheetName val="First_Floor_Slab_RC9"/>
      <sheetName val="FIRST_FLOOR_SLAB_WT_SUMMARY9"/>
      <sheetName val="Stilt_Floor_Beam_NUM9"/>
      <sheetName val="STILT_BEAM_NUM9"/>
      <sheetName val="STILT_BEAM_RC9"/>
      <sheetName val="Stilt_wall_Num9"/>
      <sheetName val="STILT_WALL_RC9"/>
      <sheetName val="Z-DETAILS_ABOVE_RAFT_UPTO_+0_10"/>
      <sheetName val="Z-DETAILS_ABOVE_RAFT_UPTO_+_(29"/>
      <sheetName val="TOTAL_CHECK9"/>
      <sheetName val="TYP___wall_Num9"/>
      <sheetName val="Z-DETAILS_TYP__+2_85_TO_+8_859"/>
      <sheetName val="d-safe_specs8"/>
      <sheetName val="Deduction_of_assets8"/>
      <sheetName val="Blr_hire8"/>
      <sheetName val="PRECAST_lig(tconc_II8"/>
      <sheetName val="VF_Full_Recon8"/>
      <sheetName val="PITP3_COPY8"/>
      <sheetName val="Meas_8"/>
      <sheetName val="Expenses_Actual_Vs__Budgeted8"/>
      <sheetName val="Col_up_to_plinth8"/>
      <sheetName val="MASTER_RATE_ANALYSIS8"/>
      <sheetName val="RMG_-ABS8"/>
      <sheetName val="T_P_-ABS8"/>
      <sheetName val="T_P_-MB8"/>
      <sheetName val="E_P_R-ABS8"/>
      <sheetName val="E__R-MB8"/>
      <sheetName val="Bldg_6-ABS8"/>
      <sheetName val="Bldg_6-MB8"/>
      <sheetName val="Kz_Grid_Press_foundation_ABS8"/>
      <sheetName val="Kz_Grid_Press_foundation_meas8"/>
      <sheetName val="600-1200T__ABS8"/>
      <sheetName val="600-1200T_Meas8"/>
      <sheetName val="BSR-II_ABS8"/>
      <sheetName val="BSR-II_meas8"/>
      <sheetName val="Misc_ABS8"/>
      <sheetName val="Misc_MB8"/>
      <sheetName val="This_Bill8"/>
      <sheetName val="Upto_Previous8"/>
      <sheetName val="Up_to_date8"/>
      <sheetName val="Grand_Abstract8"/>
      <sheetName val="Blank_MB8"/>
      <sheetName val="cement_summary8"/>
      <sheetName val="Reinforcement_Steel8"/>
      <sheetName val="P-I_CEMENT_RECONCILIATION_8"/>
      <sheetName val="Ra-38_area_wise_summary8"/>
      <sheetName val="P-II_Cement_Reconciliation8"/>
      <sheetName val="Ra-16_P-II8"/>
      <sheetName val="RA_16-_GH8"/>
      <sheetName val="Quote_Sheet8"/>
      <sheetName val="RCC,Ret__Wall8"/>
      <sheetName val="Name_List8"/>
      <sheetName val="Intro_8"/>
      <sheetName val="Gate_28"/>
      <sheetName val="Project_Ignite8"/>
      <sheetName val="E_&amp;_R8"/>
      <sheetName val="Customize_Your_Invoice8"/>
      <sheetName val="Misc__Data8"/>
      <sheetName val="beam-reinft-machine_rm8"/>
      <sheetName val="Cash_Flow_Input_Data_ISC8"/>
      <sheetName val="Fin__Assumpt__-_SensitivitieH8"/>
      <sheetName val="Guide"/>
      <sheetName val="Basement Budget"/>
      <sheetName val="RES-PLANNING"/>
      <sheetName val="Progress"/>
      <sheetName val="TEXT"/>
      <sheetName val="sept-plan"/>
      <sheetName val="WORK TABLE"/>
      <sheetName val="PRECAST_lightconc-II19"/>
      <sheetName val="Cleaning_&amp;_Grubbing19"/>
      <sheetName val="PRECAST_lightconc_II19"/>
      <sheetName val="College_Details19"/>
      <sheetName val="Personal_19"/>
      <sheetName val="jidal_dam19"/>
      <sheetName val="fran_temp19"/>
      <sheetName val="kona_swit19"/>
      <sheetName val="template_(8)19"/>
      <sheetName val="template_(9)19"/>
      <sheetName val="OVER_HEADS19"/>
      <sheetName val="Cover_Sheet19"/>
      <sheetName val="BOQ_REV_A19"/>
      <sheetName val="PTB_(IO)19"/>
      <sheetName val="BMS_19"/>
      <sheetName val="SPT_vs_PHI19"/>
      <sheetName val="TBAL9697_-group_wise__sdpl19"/>
      <sheetName val="Quantity_Schedule18"/>
      <sheetName val="Revenue__Schedule_18"/>
      <sheetName val="Balance_works_-_Direct_Cost18"/>
      <sheetName val="Balance_works_-_Indirect_Cost18"/>
      <sheetName val="Fund_Plan18"/>
      <sheetName val="Bill_of_Resources18"/>
      <sheetName val="SITE_OVERHEADS17"/>
      <sheetName val="labour_coeff17"/>
      <sheetName val="Expenditure_plan17"/>
      <sheetName val="ORDER_BOOKING17"/>
      <sheetName val="Site_Dev_BOQ17"/>
      <sheetName val="beam-reinft-IIInd_floor17"/>
      <sheetName val="M-Book_for_Conc17"/>
      <sheetName val="M-Book_for_FW17"/>
      <sheetName val="Costing_Upto_Mar'11_(2)17"/>
      <sheetName val="Tender_Summary17"/>
      <sheetName val="TAX_BILLS17"/>
      <sheetName val="CASH_BILLS17"/>
      <sheetName val="LABOUR_BILLS17"/>
      <sheetName val="puch_order17"/>
      <sheetName val="Sheet1_(2)17"/>
      <sheetName val="Boq_Block_A17"/>
      <sheetName val="_24_07_10_RS_&amp;_SECURITY17"/>
      <sheetName val="24_07_10_CIVIL_WET17"/>
      <sheetName val="_24_07_10_CIVIL17"/>
      <sheetName val="_24_07_10_MECH-FAB17"/>
      <sheetName val="_24_07_10_MECH-TANK17"/>
      <sheetName val="_23_07_10_N_SHIFT_MECH-FAB17"/>
      <sheetName val="_23_07_10_N_SHIFT_MECH-TANK17"/>
      <sheetName val="_23_07_10_RS_&amp;_SECURITY17"/>
      <sheetName val="23_07_10_CIVIL_WET17"/>
      <sheetName val="_23_07_10_CIVIL17"/>
      <sheetName val="_23_07_10_MECH-FAB17"/>
      <sheetName val="_23_07_10_MECH-TANK17"/>
      <sheetName val="_22_07_10_N_SHIFT_MECH-FAB17"/>
      <sheetName val="_22_07_10_N_SHIFT_MECH-TANK17"/>
      <sheetName val="_22_07_10_RS_&amp;_SECURITY17"/>
      <sheetName val="22_07_10_CIVIL_WET17"/>
      <sheetName val="_22_07_10_CIVIL17"/>
      <sheetName val="_22_07_10_MECH-FAB17"/>
      <sheetName val="_22_07_10_MECH-TANK17"/>
      <sheetName val="_21_07_10_N_SHIFT_MECH-FAB17"/>
      <sheetName val="_21_07_10_N_SHIFT_MECH-TANK17"/>
      <sheetName val="_21_07_10_RS_&amp;_SECURITY17"/>
      <sheetName val="21_07_10_CIVIL_WET17"/>
      <sheetName val="_21_07_10_CIVIL17"/>
      <sheetName val="_21_07_10_MECH-FAB17"/>
      <sheetName val="_21_07_10_MECH-TANK17"/>
      <sheetName val="_20_07_10_N_SHIFT_MECH-FAB17"/>
      <sheetName val="_20_07_10_N_SHIFT_MECH-TANK17"/>
      <sheetName val="_20_07_10_RS_&amp;_SECURITY17"/>
      <sheetName val="20_07_10_CIVIL_WET17"/>
      <sheetName val="_20_07_10_CIVIL17"/>
      <sheetName val="_20_07_10_MECH-FAB17"/>
      <sheetName val="_20_07_10_MECH-TANK17"/>
      <sheetName val="_19_07_10_N_SHIFT_MECH-FAB17"/>
      <sheetName val="_19_07_10_N_SHIFT_MECH-TANK17"/>
      <sheetName val="_19_07_10_RS_&amp;_SECURITY17"/>
      <sheetName val="19_07_10_CIVIL_WET17"/>
      <sheetName val="_19_07_10_CIVIL17"/>
      <sheetName val="_19_07_10_MECH-FAB17"/>
      <sheetName val="_19_07_10_MECH-TANK17"/>
      <sheetName val="_18_07_10_N_SHIFT_MECH-FAB17"/>
      <sheetName val="_18_07_10_N_SHIFT_MECH-TANK17"/>
      <sheetName val="_18_07_10_RS_&amp;_SECURITY17"/>
      <sheetName val="18_07_10_CIVIL_WET17"/>
      <sheetName val="_18_07_10_CIVIL17"/>
      <sheetName val="_18_07_10_MECH-FAB17"/>
      <sheetName val="_18_07_10_MECH-TANK17"/>
      <sheetName val="_17_07_10_N_SHIFT_MECH-FAB17"/>
      <sheetName val="_17_07_10_N_SHIFT_MECH-TANK17"/>
      <sheetName val="_17_07_10_RS_&amp;_SECURITY17"/>
      <sheetName val="17_07_10_CIVIL_WET17"/>
      <sheetName val="_17_07_10_CIVIL17"/>
      <sheetName val="_17_07_10_MECH-FAB17"/>
      <sheetName val="_17_07_10_MECH-TANK17"/>
      <sheetName val="_16_07_10_N_SHIFT_MECH-FAB16"/>
      <sheetName val="_16_07_10_N_SHIFT_MECH-TANK16"/>
      <sheetName val="_16_07_10_RS_&amp;_SECURITY16"/>
      <sheetName val="16_07_10_CIVIL_WET16"/>
      <sheetName val="_16_07_10_CIVIL16"/>
      <sheetName val="_16_07_10_MECH-FAB16"/>
      <sheetName val="_16_07_10_MECH-TANK16"/>
      <sheetName val="_15_07_10_N_SHIFT_MECH-FAB16"/>
      <sheetName val="_15_07_10_N_SHIFT_MECH-TANK16"/>
      <sheetName val="_15_07_10_RS_&amp;_SECURITY16"/>
      <sheetName val="15_07_10_CIVIL_WET16"/>
      <sheetName val="_15_07_10_CIVIL16"/>
      <sheetName val="_15_07_10_MECH-FAB16"/>
      <sheetName val="_15_07_10_MECH-TANK16"/>
      <sheetName val="_14_07_10_N_SHIFT_MECH-FAB16"/>
      <sheetName val="_14_07_10_N_SHIFT_MECH-TANK16"/>
      <sheetName val="_14_07_10_RS_&amp;_SECURITY16"/>
      <sheetName val="14_07_10_CIVIL_WET16"/>
      <sheetName val="_14_07_10_CIVIL16"/>
      <sheetName val="_14_07_10_MECH-FAB16"/>
      <sheetName val="_14_07_10_MECH-TANK16"/>
      <sheetName val="_13_07_10_N_SHIFT_MECH-FAB16"/>
      <sheetName val="_13_07_10_N_SHIFT_MECH-TANK16"/>
      <sheetName val="_13_07_10_RS_&amp;_SECURITY16"/>
      <sheetName val="13_07_10_CIVIL_WET16"/>
      <sheetName val="_13_07_10_CIVIL16"/>
      <sheetName val="_13_07_10_MECH-FAB16"/>
      <sheetName val="_13_07_10_MECH-TANK16"/>
      <sheetName val="_12_07_10_N_SHIFT_MECH-FAB16"/>
      <sheetName val="_12_07_10_N_SHIFT_MECH-TANK16"/>
      <sheetName val="_12_07_10_RS_&amp;_SECURITY16"/>
      <sheetName val="12_07_10_CIVIL_WET16"/>
      <sheetName val="_12_07_10_CIVIL16"/>
      <sheetName val="_12_07_10_MECH-FAB16"/>
      <sheetName val="_12_07_10_MECH-TANK16"/>
      <sheetName val="_11_07_10_N_SHIFT_MECH-FAB16"/>
      <sheetName val="_11_07_10_N_SHIFT_MECH-TANK16"/>
      <sheetName val="_11_07_10_RS_&amp;_SECURITY16"/>
      <sheetName val="11_07_10_CIVIL_WET16"/>
      <sheetName val="_11_07_10_CIVIL16"/>
      <sheetName val="_11_07_10_MECH-FAB16"/>
      <sheetName val="_11_07_10_MECH-TANK16"/>
      <sheetName val="_10_07_10_N_SHIFT_MECH-FAB16"/>
      <sheetName val="_10_07_10_N_SHIFT_MECH-TANK16"/>
      <sheetName val="_10_07_10_RS_&amp;_SECURITY16"/>
      <sheetName val="10_07_10_CIVIL_WET16"/>
      <sheetName val="_10_07_10_CIVIL16"/>
      <sheetName val="_10_07_10_MECH-FAB16"/>
      <sheetName val="_10_07_10_MECH-TANK16"/>
      <sheetName val="_09_07_10_N_SHIFT_MECH-FAB16"/>
      <sheetName val="_09_07_10_N_SHIFT_MECH-TANK16"/>
      <sheetName val="_09_07_10_RS_&amp;_SECURITY16"/>
      <sheetName val="09_07_10_CIVIL_WET16"/>
      <sheetName val="_09_07_10_CIVIL16"/>
      <sheetName val="_09_07_10_MECH-FAB16"/>
      <sheetName val="_09_07_10_MECH-TANK16"/>
      <sheetName val="_08_07_10_N_SHIFT_MECH-FAB16"/>
      <sheetName val="_08_07_10_N_SHIFT_MECH-TANK16"/>
      <sheetName val="_08_07_10_RS_&amp;_SECURITY16"/>
      <sheetName val="08_07_10_CIVIL_WET16"/>
      <sheetName val="_08_07_10_CIVIL16"/>
      <sheetName val="_08_07_10_MECH-FAB16"/>
      <sheetName val="_08_07_10_MECH-TANK16"/>
      <sheetName val="_07_07_10_N_SHIFT_MECH-FAB16"/>
      <sheetName val="_07_07_10_N_SHIFT_MECH-TANK16"/>
      <sheetName val="_07_07_10_RS_&amp;_SECURITY16"/>
      <sheetName val="07_07_10_CIVIL_WET16"/>
      <sheetName val="_07_07_10_CIVIL16"/>
      <sheetName val="_07_07_10_MECH-FAB16"/>
      <sheetName val="_07_07_10_MECH-TANK16"/>
      <sheetName val="_06_07_10_N_SHIFT_MECH-FAB16"/>
      <sheetName val="_06_07_10_N_SHIFT_MECH-TANK16"/>
      <sheetName val="_06_07_10_RS_&amp;_SECURITY16"/>
      <sheetName val="06_07_10_CIVIL_WET16"/>
      <sheetName val="_06_07_10_CIVIL16"/>
      <sheetName val="_06_07_10_MECH-FAB16"/>
      <sheetName val="_06_07_10_MECH-TANK16"/>
      <sheetName val="_05_07_10_N_SHIFT_MECH-FAB16"/>
      <sheetName val="_05_07_10_N_SHIFT_MECH-TANK16"/>
      <sheetName val="_05_07_10_RS_&amp;_SECURITY16"/>
      <sheetName val="05_07_10_CIVIL_WET16"/>
      <sheetName val="_05_07_10_CIVIL16"/>
      <sheetName val="_05_07_10_MECH-FAB16"/>
      <sheetName val="_05_07_10_MECH-TANK16"/>
      <sheetName val="_04_07_10_N_SHIFT_MECH-FAB16"/>
      <sheetName val="_04_07_10_N_SHIFT_MECH-TANK16"/>
      <sheetName val="_04_07_10_RS_&amp;_SECURITY16"/>
      <sheetName val="04_07_10_CIVIL_WET16"/>
      <sheetName val="_04_07_10_CIVIL16"/>
      <sheetName val="_04_07_10_MECH-FAB16"/>
      <sheetName val="_04_07_10_MECH-TANK16"/>
      <sheetName val="_03_07_10_N_SHIFT_MECH-FAB16"/>
      <sheetName val="_03_07_10_N_SHIFT_MECH-TANK16"/>
      <sheetName val="_03_07_10_RS_&amp;_SECURITY_16"/>
      <sheetName val="03_07_10_CIVIL_WET_16"/>
      <sheetName val="_03_07_10_CIVIL_16"/>
      <sheetName val="_03_07_10_MECH-FAB_16"/>
      <sheetName val="_03_07_10_MECH-TANK_16"/>
      <sheetName val="_02_07_10_N_SHIFT_MECH-FAB_16"/>
      <sheetName val="_02_07_10_N_SHIFT_MECH-TANK_16"/>
      <sheetName val="_02_07_10_RS_&amp;_SECURITY16"/>
      <sheetName val="02_07_10_CIVIL_WET16"/>
      <sheetName val="_02_07_10_CIVIL16"/>
      <sheetName val="_02_07_10_MECH-FAB16"/>
      <sheetName val="_02_07_10_MECH-TANK16"/>
      <sheetName val="_01_07_10_N_SHIFT_MECH-FAB16"/>
      <sheetName val="_01_07_10_N_SHIFT_MECH-TANK16"/>
      <sheetName val="_01_07_10_RS_&amp;_SECURITY16"/>
      <sheetName val="01_07_10_CIVIL_WET16"/>
      <sheetName val="_01_07_10_CIVIL16"/>
      <sheetName val="_01_07_10_MECH-FAB16"/>
      <sheetName val="_01_07_10_MECH-TANK16"/>
      <sheetName val="_30_06_10_N_SHIFT_MECH-FAB16"/>
      <sheetName val="_30_06_10_N_SHIFT_MECH-TANK16"/>
      <sheetName val="scurve_calc_(2)16"/>
      <sheetName val="Meas_-Hotel_Part17"/>
      <sheetName val="BOQ_Direct_selling_cost16"/>
      <sheetName val="Direct_cost_shed_A-2_16"/>
      <sheetName val="Contract_Night_Staff16"/>
      <sheetName val="Contract_Day_Staff16"/>
      <sheetName val="Day_Shift16"/>
      <sheetName val="Night_Shift16"/>
      <sheetName val="Ave_wtd_rates16"/>
      <sheetName val="Material_16"/>
      <sheetName val="Labour_&amp;_Plant16"/>
      <sheetName val="22_12_201117"/>
      <sheetName val="BOQ_(2)17"/>
      <sheetName val="Cashflow_projection16"/>
      <sheetName val="PA-_Consutant_16"/>
      <sheetName val="Civil_Boq16"/>
      <sheetName val="Fee_Rate_Summary16"/>
      <sheetName val="Item-_Compact16"/>
      <sheetName val="final_abstract16"/>
      <sheetName val="TBAL9697__group_wise__sdpl16"/>
      <sheetName val="St_co_91_5lvl16"/>
      <sheetName val="Civil_Works16"/>
      <sheetName val="IO_List16"/>
      <sheetName val="Fill_this_out_first___16"/>
      <sheetName val="Meas__Hotel_Part16"/>
      <sheetName val="INPUT_SHEET16"/>
      <sheetName val="DI_Rate_Analysis17"/>
      <sheetName val="Economic_RisingMain__Ph-I17"/>
      <sheetName val="SP_Break_Up16"/>
      <sheetName val="Labour_productivity16"/>
      <sheetName val="_09_07_10_M顅ᎆ뤀ᨇ԰?缀?16"/>
      <sheetName val="Sales_&amp;_Prod16"/>
      <sheetName val="Cost_Index16"/>
      <sheetName val="cash_in_flow_Summary_JV_16"/>
      <sheetName val="water_prop_16"/>
      <sheetName val="GR_slab-reinft16"/>
      <sheetName val="Staff_Acco_16"/>
      <sheetName val="Rate_analysis-_BOQ_1_16"/>
      <sheetName val="MN_T_B_16"/>
      <sheetName val="Project_Details__16"/>
      <sheetName val="F20_Risk_Analysis16"/>
      <sheetName val="Change_Order_Log16"/>
      <sheetName val="2000_MOR16"/>
      <sheetName val="Driveway_Beams16"/>
      <sheetName val="Structure_Bills_Qty16"/>
      <sheetName val="Prelims_Breakup17"/>
      <sheetName val="INDIGINEOUS_ITEMS_16"/>
      <sheetName val="3cd_Annexure16"/>
      <sheetName val="Rate_Analysis16"/>
      <sheetName val="Fin__Assumpt__-_Sensitivities16"/>
      <sheetName val="Bill_116"/>
      <sheetName val="Bill_216"/>
      <sheetName val="Bill_316"/>
      <sheetName val="Bill_416"/>
      <sheetName val="Bill_516"/>
      <sheetName val="Bill_616"/>
      <sheetName val="Bill_716"/>
      <sheetName val="_09_07_10_M顅ᎆ뤀ᨇ԰16"/>
      <sheetName val="_09_07_10_M顅ᎆ뤀ᨇ԰_缀_16"/>
      <sheetName val="1_Civil-RA16"/>
      <sheetName val="Assumption_Inputs16"/>
      <sheetName val="Phase_116"/>
      <sheetName val="Pacakges_split16"/>
      <sheetName val="DEINKING(ANNEX_1)16"/>
      <sheetName val="AutoOpen_Stub_Data16"/>
      <sheetName val="Eqpmnt_Plng16"/>
      <sheetName val="Debits_as_on_12_04_0815"/>
      <sheetName val="Data_Sheet15"/>
      <sheetName val="T-P1,_FINISHES_WORKING_16"/>
      <sheetName val="Assumption_&amp;_Exclusion16"/>
      <sheetName val="External_Doors16"/>
      <sheetName val="STAFFSCHED_15"/>
      <sheetName val="LABOUR_RATE16"/>
      <sheetName val="Material_Rate16"/>
      <sheetName val="Switch_V1616"/>
      <sheetName val="India_F&amp;S_Template15"/>
      <sheetName val="_bus_bay15"/>
      <sheetName val="doq_415"/>
      <sheetName val="doq_215"/>
      <sheetName val="Grade_Slab_-116"/>
      <sheetName val="Grade_Slab_-216"/>
      <sheetName val="Grade_slab-316"/>
      <sheetName val="Grade_slab_-416"/>
      <sheetName val="Grade_slab_-516"/>
      <sheetName val="Grade_slab_-616"/>
      <sheetName val="Cat_A_Change_Control16"/>
      <sheetName val="Factor_Sheet16"/>
      <sheetName val="Theo_Cons-June'1015"/>
      <sheetName val="11B_15"/>
      <sheetName val="ACAD_Finishes15"/>
      <sheetName val="Site_Details15"/>
      <sheetName val="Site_Area_Statement15"/>
      <sheetName val="Summary_WG15"/>
      <sheetName val="BOQ_LT15"/>
      <sheetName val="14_07_10_CIVIL_W [15"/>
      <sheetName val="AFAS_15"/>
      <sheetName val="RDS_&amp;_WLD15"/>
      <sheetName val="PA_System15"/>
      <sheetName val="Server_&amp;_PAC_Room15"/>
      <sheetName val="HVAC_BOQ15"/>
      <sheetName val="Invoice_Tracker15"/>
      <sheetName val="Income_Statement15"/>
      <sheetName val="Load_Details(B2)15"/>
      <sheetName val="Works_-_Quote_Sheet15"/>
      <sheetName val="BLOCK-A_(MEA_SHEET)15"/>
      <sheetName val="Cost_Basis14"/>
      <sheetName val="Top_Sheet15"/>
      <sheetName val="Col_NUM15"/>
      <sheetName val="COLUMN_RC_15"/>
      <sheetName val="STILT_Floor_Slab_NUM15"/>
      <sheetName val="First_Floor_Slab_RC15"/>
      <sheetName val="FIRST_FLOOR_SLAB_WT_SUMMARY15"/>
      <sheetName val="Stilt_Floor_Beam_NUM15"/>
      <sheetName val="STILT_BEAM_NUM15"/>
      <sheetName val="STILT_BEAM_RC15"/>
      <sheetName val="Stilt_wall_Num15"/>
      <sheetName val="STILT_WALL_RC15"/>
      <sheetName val="Z-DETAILS_ABOVE_RAFT_UPTO_+0_16"/>
      <sheetName val="Z-DETAILS_ABOVE_RAFT_UPTO_+_(15"/>
      <sheetName val="TOTAL_CHECK15"/>
      <sheetName val="TYP___wall_Num15"/>
      <sheetName val="Z-DETAILS_TYP__+2_85_TO_+8_8515"/>
      <sheetName val="d-safe_specs14"/>
      <sheetName val="Deduction_of_assets14"/>
      <sheetName val="Blr_hire14"/>
      <sheetName val="PRECAST_lig(tconc_II14"/>
      <sheetName val="VF_Full_Recon14"/>
      <sheetName val="PITP3_COPY14"/>
      <sheetName val="Meas_14"/>
      <sheetName val="Expenses_Actual_Vs__Budgeted14"/>
      <sheetName val="Col_up_to_plinth14"/>
      <sheetName val="MASTER_RATE_ANALYSIS14"/>
      <sheetName val="RMG_-ABS14"/>
      <sheetName val="T_P_-ABS14"/>
      <sheetName val="T_P_-MB14"/>
      <sheetName val="E_P_R-ABS14"/>
      <sheetName val="E__R-MB14"/>
      <sheetName val="Bldg_6-ABS14"/>
      <sheetName val="Bldg_6-MB14"/>
      <sheetName val="Kz_Grid_Press_foundation_ABS14"/>
      <sheetName val="Kz_Grid_Press_foundation_meas14"/>
      <sheetName val="600-1200T__ABS14"/>
      <sheetName val="600-1200T_Meas14"/>
      <sheetName val="BSR-II_ABS14"/>
      <sheetName val="BSR-II_meas14"/>
      <sheetName val="Misc_ABS14"/>
      <sheetName val="Misc_MB14"/>
      <sheetName val="This_Bill14"/>
      <sheetName val="Upto_Previous14"/>
      <sheetName val="Up_to_date14"/>
      <sheetName val="Grand_Abstract14"/>
      <sheetName val="Blank_MB14"/>
      <sheetName val="cement_summary14"/>
      <sheetName val="Reinforcement_Steel14"/>
      <sheetName val="P-I_CEMENT_RECONCILIATION_14"/>
      <sheetName val="Ra-38_area_wise_summary14"/>
      <sheetName val="P-II_Cement_Reconciliation14"/>
      <sheetName val="Ra-16_P-II14"/>
      <sheetName val="RA_16-_GH14"/>
      <sheetName val="Quote_Sheet14"/>
      <sheetName val="RCC,Ret__Wall14"/>
      <sheetName val="Name_List14"/>
      <sheetName val="Intro_14"/>
      <sheetName val="Gate_214"/>
      <sheetName val="Project_Ignite14"/>
      <sheetName val="E_&amp;_R14"/>
      <sheetName val="Customize_Your_Invoice14"/>
      <sheetName val="Misc__Data14"/>
      <sheetName val="beam-reinft-machine_rm14"/>
      <sheetName val="Cash_Flow_Input_Data_ISC14"/>
      <sheetName val="Fin__Assumpt__-_SensitivitieH14"/>
      <sheetName val="PRECAST_lightconc-II15"/>
      <sheetName val="Cleaning_&amp;_Grubbing15"/>
      <sheetName val="PRECAST_lightconc_II15"/>
      <sheetName val="College_Details15"/>
      <sheetName val="Personal_15"/>
      <sheetName val="jidal_dam15"/>
      <sheetName val="fran_temp15"/>
      <sheetName val="kona_swit15"/>
      <sheetName val="template_(8)15"/>
      <sheetName val="template_(9)15"/>
      <sheetName val="OVER_HEADS15"/>
      <sheetName val="Cover_Sheet15"/>
      <sheetName val="BOQ_REV_A15"/>
      <sheetName val="PTB_(IO)15"/>
      <sheetName val="BMS_15"/>
      <sheetName val="SPT_vs_PHI15"/>
      <sheetName val="TBAL9697_-group_wise__sdpl15"/>
      <sheetName val="Quantity_Schedule14"/>
      <sheetName val="Revenue__Schedule_14"/>
      <sheetName val="Balance_works_-_Direct_Cost14"/>
      <sheetName val="Balance_works_-_Indirect_Cost14"/>
      <sheetName val="Fund_Plan14"/>
      <sheetName val="Bill_of_Resources14"/>
      <sheetName val="SITE_OVERHEADS13"/>
      <sheetName val="labour_coeff13"/>
      <sheetName val="Expenditure_plan13"/>
      <sheetName val="ORDER_BOOKING13"/>
      <sheetName val="Site_Dev_BOQ13"/>
      <sheetName val="beam-reinft-IIInd_floor13"/>
      <sheetName val="M-Book_for_Conc13"/>
      <sheetName val="M-Book_for_FW13"/>
      <sheetName val="Costing_Upto_Mar'11_(2)13"/>
      <sheetName val="Tender_Summary13"/>
      <sheetName val="TAX_BILLS13"/>
      <sheetName val="CASH_BILLS13"/>
      <sheetName val="LABOUR_BILLS13"/>
      <sheetName val="puch_order13"/>
      <sheetName val="Sheet1_(2)13"/>
      <sheetName val="Boq_Block_A13"/>
      <sheetName val="_24_07_10_RS_&amp;_SECURITY13"/>
      <sheetName val="24_07_10_CIVIL_WET13"/>
      <sheetName val="_24_07_10_CIVIL13"/>
      <sheetName val="_24_07_10_MECH-FAB13"/>
      <sheetName val="_24_07_10_MECH-TANK13"/>
      <sheetName val="_23_07_10_N_SHIFT_MECH-FAB13"/>
      <sheetName val="_23_07_10_N_SHIFT_MECH-TANK13"/>
      <sheetName val="_23_07_10_RS_&amp;_SECURITY13"/>
      <sheetName val="23_07_10_CIVIL_WET13"/>
      <sheetName val="_23_07_10_CIVIL13"/>
      <sheetName val="_23_07_10_MECH-FAB13"/>
      <sheetName val="_23_07_10_MECH-TANK13"/>
      <sheetName val="_22_07_10_N_SHIFT_MECH-FAB13"/>
      <sheetName val="_22_07_10_N_SHIFT_MECH-TANK13"/>
      <sheetName val="_22_07_10_RS_&amp;_SECURITY13"/>
      <sheetName val="22_07_10_CIVIL_WET13"/>
      <sheetName val="_22_07_10_CIVIL13"/>
      <sheetName val="_22_07_10_MECH-FAB13"/>
      <sheetName val="_22_07_10_MECH-TANK13"/>
      <sheetName val="_21_07_10_N_SHIFT_MECH-FAB13"/>
      <sheetName val="_21_07_10_N_SHIFT_MECH-TANK13"/>
      <sheetName val="_21_07_10_RS_&amp;_SECURITY13"/>
      <sheetName val="21_07_10_CIVIL_WET13"/>
      <sheetName val="_21_07_10_CIVIL13"/>
      <sheetName val="_21_07_10_MECH-FAB13"/>
      <sheetName val="_21_07_10_MECH-TANK13"/>
      <sheetName val="_20_07_10_N_SHIFT_MECH-FAB13"/>
      <sheetName val="_20_07_10_N_SHIFT_MECH-TANK13"/>
      <sheetName val="_20_07_10_RS_&amp;_SECURITY13"/>
      <sheetName val="20_07_10_CIVIL_WET13"/>
      <sheetName val="_20_07_10_CIVIL13"/>
      <sheetName val="_20_07_10_MECH-FAB13"/>
      <sheetName val="_20_07_10_MECH-TANK13"/>
      <sheetName val="_19_07_10_N_SHIFT_MECH-FAB13"/>
      <sheetName val="_19_07_10_N_SHIFT_MECH-TANK13"/>
      <sheetName val="_19_07_10_RS_&amp;_SECURITY13"/>
      <sheetName val="19_07_10_CIVIL_WET13"/>
      <sheetName val="_19_07_10_CIVIL13"/>
      <sheetName val="_19_07_10_MECH-FAB13"/>
      <sheetName val="_19_07_10_MECH-TANK13"/>
      <sheetName val="_18_07_10_N_SHIFT_MECH-FAB13"/>
      <sheetName val="_18_07_10_N_SHIFT_MECH-TANK13"/>
      <sheetName val="_18_07_10_RS_&amp;_SECURITY13"/>
      <sheetName val="18_07_10_CIVIL_WET13"/>
      <sheetName val="_18_07_10_CIVIL13"/>
      <sheetName val="_18_07_10_MECH-FAB13"/>
      <sheetName val="_18_07_10_MECH-TANK13"/>
      <sheetName val="_17_07_10_N_SHIFT_MECH-FAB13"/>
      <sheetName val="_17_07_10_N_SHIFT_MECH-TANK13"/>
      <sheetName val="_17_07_10_RS_&amp;_SECURITY13"/>
      <sheetName val="17_07_10_CIVIL_WET13"/>
      <sheetName val="_17_07_10_CIVIL13"/>
      <sheetName val="_17_07_10_MECH-FAB13"/>
      <sheetName val="_17_07_10_MECH-TANK13"/>
      <sheetName val="_16_07_10_N_SHIFT_MECH-FAB12"/>
      <sheetName val="_16_07_10_N_SHIFT_MECH-TANK12"/>
      <sheetName val="_16_07_10_RS_&amp;_SECURITY12"/>
      <sheetName val="16_07_10_CIVIL_WET12"/>
      <sheetName val="_16_07_10_CIVIL12"/>
      <sheetName val="_16_07_10_MECH-FAB12"/>
      <sheetName val="_16_07_10_MECH-TANK12"/>
      <sheetName val="_15_07_10_N_SHIFT_MECH-FAB12"/>
      <sheetName val="_15_07_10_N_SHIFT_MECH-TANK12"/>
      <sheetName val="_15_07_10_RS_&amp;_SECURITY12"/>
      <sheetName val="15_07_10_CIVIL_WET12"/>
      <sheetName val="_15_07_10_CIVIL12"/>
      <sheetName val="_15_07_10_MECH-FAB12"/>
      <sheetName val="_15_07_10_MECH-TANK12"/>
      <sheetName val="_14_07_10_N_SHIFT_MECH-FAB12"/>
      <sheetName val="_14_07_10_N_SHIFT_MECH-TANK12"/>
      <sheetName val="_14_07_10_RS_&amp;_SECURITY12"/>
      <sheetName val="14_07_10_CIVIL_WET12"/>
      <sheetName val="_14_07_10_CIVIL12"/>
      <sheetName val="_14_07_10_MECH-FAB12"/>
      <sheetName val="_14_07_10_MECH-TANK12"/>
      <sheetName val="_13_07_10_N_SHIFT_MECH-FAB12"/>
      <sheetName val="_13_07_10_N_SHIFT_MECH-TANK12"/>
      <sheetName val="_13_07_10_RS_&amp;_SECURITY12"/>
      <sheetName val="13_07_10_CIVIL_WET12"/>
      <sheetName val="_13_07_10_CIVIL12"/>
      <sheetName val="_13_07_10_MECH-FAB12"/>
      <sheetName val="_13_07_10_MECH-TANK12"/>
      <sheetName val="_12_07_10_N_SHIFT_MECH-FAB12"/>
      <sheetName val="_12_07_10_N_SHIFT_MECH-TANK12"/>
      <sheetName val="_12_07_10_RS_&amp;_SECURITY12"/>
      <sheetName val="12_07_10_CIVIL_WET12"/>
      <sheetName val="_12_07_10_CIVIL12"/>
      <sheetName val="_12_07_10_MECH-FAB12"/>
      <sheetName val="_12_07_10_MECH-TANK12"/>
      <sheetName val="_11_07_10_N_SHIFT_MECH-FAB12"/>
      <sheetName val="_11_07_10_N_SHIFT_MECH-TANK12"/>
      <sheetName val="_11_07_10_RS_&amp;_SECURITY12"/>
      <sheetName val="11_07_10_CIVIL_WET12"/>
      <sheetName val="_11_07_10_CIVIL12"/>
      <sheetName val="_11_07_10_MECH-FAB12"/>
      <sheetName val="_11_07_10_MECH-TANK12"/>
      <sheetName val="_10_07_10_N_SHIFT_MECH-FAB12"/>
      <sheetName val="_10_07_10_N_SHIFT_MECH-TANK12"/>
      <sheetName val="_10_07_10_RS_&amp;_SECURITY12"/>
      <sheetName val="10_07_10_CIVIL_WET12"/>
      <sheetName val="_10_07_10_CIVIL12"/>
      <sheetName val="_10_07_10_MECH-FAB12"/>
      <sheetName val="_10_07_10_MECH-TANK12"/>
      <sheetName val="_09_07_10_N_SHIFT_MECH-FAB12"/>
      <sheetName val="_09_07_10_N_SHIFT_MECH-TANK12"/>
      <sheetName val="_09_07_10_RS_&amp;_SECURITY12"/>
      <sheetName val="09_07_10_CIVIL_WET12"/>
      <sheetName val="_09_07_10_CIVIL12"/>
      <sheetName val="_09_07_10_MECH-FAB12"/>
      <sheetName val="_09_07_10_MECH-TANK12"/>
      <sheetName val="_08_07_10_N_SHIFT_MECH-FAB12"/>
      <sheetName val="_08_07_10_N_SHIFT_MECH-TANK12"/>
      <sheetName val="_08_07_10_RS_&amp;_SECURITY12"/>
      <sheetName val="08_07_10_CIVIL_WET12"/>
      <sheetName val="_08_07_10_CIVIL12"/>
      <sheetName val="_08_07_10_MECH-FAB12"/>
      <sheetName val="_08_07_10_MECH-TANK12"/>
      <sheetName val="_07_07_10_N_SHIFT_MECH-FAB12"/>
      <sheetName val="_07_07_10_N_SHIFT_MECH-TANK12"/>
      <sheetName val="_07_07_10_RS_&amp;_SECURITY12"/>
      <sheetName val="07_07_10_CIVIL_WET12"/>
      <sheetName val="_07_07_10_CIVIL12"/>
      <sheetName val="_07_07_10_MECH-FAB12"/>
      <sheetName val="_07_07_10_MECH-TANK12"/>
      <sheetName val="_06_07_10_N_SHIFT_MECH-FAB12"/>
      <sheetName val="_06_07_10_N_SHIFT_MECH-TANK12"/>
      <sheetName val="_06_07_10_RS_&amp;_SECURITY12"/>
      <sheetName val="06_07_10_CIVIL_WET12"/>
      <sheetName val="_06_07_10_CIVIL12"/>
      <sheetName val="_06_07_10_MECH-FAB12"/>
      <sheetName val="_06_07_10_MECH-TANK12"/>
      <sheetName val="_05_07_10_N_SHIFT_MECH-FAB12"/>
      <sheetName val="_05_07_10_N_SHIFT_MECH-TANK12"/>
      <sheetName val="_05_07_10_RS_&amp;_SECURITY12"/>
      <sheetName val="05_07_10_CIVIL_WET12"/>
      <sheetName val="_05_07_10_CIVIL12"/>
      <sheetName val="_05_07_10_MECH-FAB12"/>
      <sheetName val="_05_07_10_MECH-TANK12"/>
      <sheetName val="_04_07_10_N_SHIFT_MECH-FAB12"/>
      <sheetName val="_04_07_10_N_SHIFT_MECH-TANK12"/>
      <sheetName val="_04_07_10_RS_&amp;_SECURITY12"/>
      <sheetName val="04_07_10_CIVIL_WET12"/>
      <sheetName val="_04_07_10_CIVIL12"/>
      <sheetName val="_04_07_10_MECH-FAB12"/>
      <sheetName val="_04_07_10_MECH-TANK12"/>
      <sheetName val="_03_07_10_N_SHIFT_MECH-FAB12"/>
      <sheetName val="_03_07_10_N_SHIFT_MECH-TANK12"/>
      <sheetName val="_03_07_10_RS_&amp;_SECURITY_12"/>
      <sheetName val="03_07_10_CIVIL_WET_12"/>
      <sheetName val="_03_07_10_CIVIL_12"/>
      <sheetName val="_03_07_10_MECH-FAB_12"/>
      <sheetName val="_03_07_10_MECH-TANK_12"/>
      <sheetName val="_02_07_10_N_SHIFT_MECH-FAB_12"/>
      <sheetName val="_02_07_10_N_SHIFT_MECH-TANK_12"/>
      <sheetName val="_02_07_10_RS_&amp;_SECURITY12"/>
      <sheetName val="02_07_10_CIVIL_WET12"/>
      <sheetName val="_02_07_10_CIVIL12"/>
      <sheetName val="_02_07_10_MECH-FAB12"/>
      <sheetName val="_02_07_10_MECH-TANK12"/>
      <sheetName val="_01_07_10_N_SHIFT_MECH-FAB12"/>
      <sheetName val="_01_07_10_N_SHIFT_MECH-TANK12"/>
      <sheetName val="_01_07_10_RS_&amp;_SECURITY12"/>
      <sheetName val="01_07_10_CIVIL_WET12"/>
      <sheetName val="_01_07_10_CIVIL12"/>
      <sheetName val="_01_07_10_MECH-FAB12"/>
      <sheetName val="_01_07_10_MECH-TANK12"/>
      <sheetName val="_30_06_10_N_SHIFT_MECH-FAB12"/>
      <sheetName val="_30_06_10_N_SHIFT_MECH-TANK12"/>
      <sheetName val="scurve_calc_(2)12"/>
      <sheetName val="Meas_-Hotel_Part13"/>
      <sheetName val="BOQ_Direct_selling_cost12"/>
      <sheetName val="Direct_cost_shed_A-2_12"/>
      <sheetName val="Contract_Night_Staff12"/>
      <sheetName val="Contract_Day_Staff12"/>
      <sheetName val="Day_Shift12"/>
      <sheetName val="Night_Shift12"/>
      <sheetName val="Ave_wtd_rates12"/>
      <sheetName val="Material_12"/>
      <sheetName val="Labour_&amp;_Plant12"/>
      <sheetName val="22_12_201113"/>
      <sheetName val="BOQ_(2)13"/>
      <sheetName val="Cashflow_projection12"/>
      <sheetName val="PA-_Consutant_12"/>
      <sheetName val="Civil_Boq12"/>
      <sheetName val="Fee_Rate_Summary12"/>
      <sheetName val="Item-_Compact12"/>
      <sheetName val="final_abstract12"/>
      <sheetName val="TBAL9697__group_wise__sdpl12"/>
      <sheetName val="St_co_91_5lvl12"/>
      <sheetName val="Civil_Works12"/>
      <sheetName val="IO_List12"/>
      <sheetName val="Fill_this_out_first___12"/>
      <sheetName val="Meas__Hotel_Part12"/>
      <sheetName val="INPUT_SHEET12"/>
      <sheetName val="DI_Rate_Analysis13"/>
      <sheetName val="Economic_RisingMain__Ph-I13"/>
      <sheetName val="SP_Break_Up12"/>
      <sheetName val="Labour_productivity12"/>
      <sheetName val="_09_07_10_M顅ᎆ뤀ᨇ԰?缀?12"/>
      <sheetName val="Sales_&amp;_Prod12"/>
      <sheetName val="Cost_Index12"/>
      <sheetName val="cash_in_flow_Summary_JV_12"/>
      <sheetName val="water_prop_12"/>
      <sheetName val="GR_slab-reinft12"/>
      <sheetName val="Staff_Acco_12"/>
      <sheetName val="Rate_analysis-_BOQ_1_12"/>
      <sheetName val="MN_T_B_12"/>
      <sheetName val="Project_Details__12"/>
      <sheetName val="F20_Risk_Analysis12"/>
      <sheetName val="Change_Order_Log12"/>
      <sheetName val="2000_MOR12"/>
      <sheetName val="Driveway_Beams12"/>
      <sheetName val="Structure_Bills_Qty12"/>
      <sheetName val="Prelims_Breakup13"/>
      <sheetName val="INDIGINEOUS_ITEMS_12"/>
      <sheetName val="3cd_Annexure12"/>
      <sheetName val="Rate_Analysis12"/>
      <sheetName val="Fin__Assumpt__-_Sensitivities12"/>
      <sheetName val="Bill_112"/>
      <sheetName val="Bill_212"/>
      <sheetName val="Bill_312"/>
      <sheetName val="Bill_412"/>
      <sheetName val="Bill_512"/>
      <sheetName val="Bill_612"/>
      <sheetName val="Bill_712"/>
      <sheetName val="_09_07_10_M顅ᎆ뤀ᨇ԰12"/>
      <sheetName val="_09_07_10_M顅ᎆ뤀ᨇ԰_缀_12"/>
      <sheetName val="1_Civil-RA12"/>
      <sheetName val="Assumption_Inputs12"/>
      <sheetName val="Phase_112"/>
      <sheetName val="Pacakges_split12"/>
      <sheetName val="DEINKING(ANNEX_1)12"/>
      <sheetName val="AutoOpen_Stub_Data12"/>
      <sheetName val="Eqpmnt_Plng12"/>
      <sheetName val="Debits_as_on_12_04_0811"/>
      <sheetName val="Data_Sheet11"/>
      <sheetName val="T-P1,_FINISHES_WORKING_12"/>
      <sheetName val="Assumption_&amp;_Exclusion12"/>
      <sheetName val="External_Doors12"/>
      <sheetName val="STAFFSCHED_11"/>
      <sheetName val="LABOUR_RATE12"/>
      <sheetName val="Material_Rate12"/>
      <sheetName val="Switch_V1612"/>
      <sheetName val="India_F&amp;S_Template11"/>
      <sheetName val="_bus_bay11"/>
      <sheetName val="doq_411"/>
      <sheetName val="doq_211"/>
      <sheetName val="Grade_Slab_-112"/>
      <sheetName val="Grade_Slab_-212"/>
      <sheetName val="Grade_slab-312"/>
      <sheetName val="Grade_slab_-412"/>
      <sheetName val="Grade_slab_-512"/>
      <sheetName val="Grade_slab_-612"/>
      <sheetName val="Cat_A_Change_Control12"/>
      <sheetName val="Factor_Sheet12"/>
      <sheetName val="Theo_Cons-June'1011"/>
      <sheetName val="11B_11"/>
      <sheetName val="ACAD_Finishes11"/>
      <sheetName val="Site_Details11"/>
      <sheetName val="Site_Area_Statement11"/>
      <sheetName val="Summary_WG11"/>
      <sheetName val="BOQ_LT11"/>
      <sheetName val="14_07_10_CIVIL_W [11"/>
      <sheetName val="AFAS_11"/>
      <sheetName val="RDS_&amp;_WLD11"/>
      <sheetName val="PA_System11"/>
      <sheetName val="Server_&amp;_PAC_Room11"/>
      <sheetName val="HVAC_BOQ11"/>
      <sheetName val="Invoice_Tracker11"/>
      <sheetName val="Income_Statement11"/>
      <sheetName val="Load_Details(B2)11"/>
      <sheetName val="Works_-_Quote_Sheet11"/>
      <sheetName val="BLOCK-A_(MEA_SHEET)11"/>
      <sheetName val="Cost_Basis10"/>
      <sheetName val="Top_Sheet11"/>
      <sheetName val="Col_NUM11"/>
      <sheetName val="COLUMN_RC_11"/>
      <sheetName val="STILT_Floor_Slab_NUM11"/>
      <sheetName val="First_Floor_Slab_RC11"/>
      <sheetName val="FIRST_FLOOR_SLAB_WT_SUMMARY11"/>
      <sheetName val="Stilt_Floor_Beam_NUM11"/>
      <sheetName val="STILT_BEAM_NUM11"/>
      <sheetName val="STILT_BEAM_RC11"/>
      <sheetName val="Stilt_wall_Num11"/>
      <sheetName val="STILT_WALL_RC11"/>
      <sheetName val="Z-DETAILS_ABOVE_RAFT_UPTO_+0_12"/>
      <sheetName val="Z-DETAILS_ABOVE_RAFT_UPTO_+_(11"/>
      <sheetName val="TOTAL_CHECK11"/>
      <sheetName val="TYP___wall_Num11"/>
      <sheetName val="Z-DETAILS_TYP__+2_85_TO_+8_8511"/>
      <sheetName val="d-safe_specs10"/>
      <sheetName val="Deduction_of_assets10"/>
      <sheetName val="Blr_hire10"/>
      <sheetName val="PRECAST_lig(tconc_II10"/>
      <sheetName val="VF_Full_Recon10"/>
      <sheetName val="PITP3_COPY10"/>
      <sheetName val="Meas_10"/>
      <sheetName val="Expenses_Actual_Vs__Budgeted10"/>
      <sheetName val="Col_up_to_plinth10"/>
      <sheetName val="MASTER_RATE_ANALYSIS10"/>
      <sheetName val="RMG_-ABS10"/>
      <sheetName val="T_P_-ABS10"/>
      <sheetName val="T_P_-MB10"/>
      <sheetName val="E_P_R-ABS10"/>
      <sheetName val="E__R-MB10"/>
      <sheetName val="Bldg_6-ABS10"/>
      <sheetName val="Bldg_6-MB10"/>
      <sheetName val="Kz_Grid_Press_foundation_ABS10"/>
      <sheetName val="Kz_Grid_Press_foundation_meas10"/>
      <sheetName val="600-1200T__ABS10"/>
      <sheetName val="600-1200T_Meas10"/>
      <sheetName val="BSR-II_ABS10"/>
      <sheetName val="BSR-II_meas10"/>
      <sheetName val="Misc_ABS10"/>
      <sheetName val="Misc_MB10"/>
      <sheetName val="This_Bill10"/>
      <sheetName val="Upto_Previous10"/>
      <sheetName val="Up_to_date10"/>
      <sheetName val="Grand_Abstract10"/>
      <sheetName val="Blank_MB10"/>
      <sheetName val="cement_summary10"/>
      <sheetName val="Reinforcement_Steel10"/>
      <sheetName val="P-I_CEMENT_RECONCILIATION_10"/>
      <sheetName val="Ra-38_area_wise_summary10"/>
      <sheetName val="P-II_Cement_Reconciliation10"/>
      <sheetName val="Ra-16_P-II10"/>
      <sheetName val="RA_16-_GH10"/>
      <sheetName val="Quote_Sheet10"/>
      <sheetName val="RCC,Ret__Wall10"/>
      <sheetName val="Name_List10"/>
      <sheetName val="Intro_10"/>
      <sheetName val="Gate_210"/>
      <sheetName val="Project_Ignite10"/>
      <sheetName val="E_&amp;_R10"/>
      <sheetName val="Customize_Your_Invoice10"/>
      <sheetName val="Misc__Data10"/>
      <sheetName val="beam-reinft-machine_rm10"/>
      <sheetName val="Cash_Flow_Input_Data_ISC10"/>
      <sheetName val="Fin__Assumpt__-_SensitivitieH10"/>
      <sheetName val="PRECAST_lightconc-II14"/>
      <sheetName val="Cleaning_&amp;_Grubbing14"/>
      <sheetName val="PRECAST_lightconc_II14"/>
      <sheetName val="College_Details14"/>
      <sheetName val="Personal_14"/>
      <sheetName val="jidal_dam14"/>
      <sheetName val="fran_temp14"/>
      <sheetName val="kona_swit14"/>
      <sheetName val="template_(8)14"/>
      <sheetName val="template_(9)14"/>
      <sheetName val="OVER_HEADS14"/>
      <sheetName val="Cover_Sheet14"/>
      <sheetName val="BOQ_REV_A14"/>
      <sheetName val="PTB_(IO)14"/>
      <sheetName val="BMS_14"/>
      <sheetName val="SPT_vs_PHI14"/>
      <sheetName val="TBAL9697_-group_wise__sdpl14"/>
      <sheetName val="Quantity_Schedule13"/>
      <sheetName val="Revenue__Schedule_13"/>
      <sheetName val="Balance_works_-_Direct_Cost13"/>
      <sheetName val="Balance_works_-_Indirect_Cost13"/>
      <sheetName val="Fund_Plan13"/>
      <sheetName val="Bill_of_Resources13"/>
      <sheetName val="SITE_OVERHEADS12"/>
      <sheetName val="labour_coeff12"/>
      <sheetName val="Expenditure_plan12"/>
      <sheetName val="ORDER_BOOKING12"/>
      <sheetName val="Site_Dev_BOQ12"/>
      <sheetName val="beam-reinft-IIInd_floor12"/>
      <sheetName val="M-Book_for_Conc12"/>
      <sheetName val="M-Book_for_FW12"/>
      <sheetName val="Costing_Upto_Mar'11_(2)12"/>
      <sheetName val="Tender_Summary12"/>
      <sheetName val="TAX_BILLS12"/>
      <sheetName val="CASH_BILLS12"/>
      <sheetName val="LABOUR_BILLS12"/>
      <sheetName val="puch_order12"/>
      <sheetName val="Sheet1_(2)12"/>
      <sheetName val="Boq_Block_A12"/>
      <sheetName val="_24_07_10_RS_&amp;_SECURITY12"/>
      <sheetName val="24_07_10_CIVIL_WET12"/>
      <sheetName val="_24_07_10_CIVIL12"/>
      <sheetName val="_24_07_10_MECH-FAB12"/>
      <sheetName val="_24_07_10_MECH-TANK12"/>
      <sheetName val="_23_07_10_N_SHIFT_MECH-FAB12"/>
      <sheetName val="_23_07_10_N_SHIFT_MECH-TANK12"/>
      <sheetName val="_23_07_10_RS_&amp;_SECURITY12"/>
      <sheetName val="23_07_10_CIVIL_WET12"/>
      <sheetName val="_23_07_10_CIVIL12"/>
      <sheetName val="_23_07_10_MECH-FAB12"/>
      <sheetName val="_23_07_10_MECH-TANK12"/>
      <sheetName val="_22_07_10_N_SHIFT_MECH-FAB12"/>
      <sheetName val="_22_07_10_N_SHIFT_MECH-TANK12"/>
      <sheetName val="_22_07_10_RS_&amp;_SECURITY12"/>
      <sheetName val="22_07_10_CIVIL_WET12"/>
      <sheetName val="_22_07_10_CIVIL12"/>
      <sheetName val="_22_07_10_MECH-FAB12"/>
      <sheetName val="_22_07_10_MECH-TANK12"/>
      <sheetName val="_21_07_10_N_SHIFT_MECH-FAB12"/>
      <sheetName val="_21_07_10_N_SHIFT_MECH-TANK12"/>
      <sheetName val="_21_07_10_RS_&amp;_SECURITY12"/>
      <sheetName val="21_07_10_CIVIL_WET12"/>
      <sheetName val="_21_07_10_CIVIL12"/>
      <sheetName val="_21_07_10_MECH-FAB12"/>
      <sheetName val="_21_07_10_MECH-TANK12"/>
      <sheetName val="_20_07_10_N_SHIFT_MECH-FAB12"/>
      <sheetName val="_20_07_10_N_SHIFT_MECH-TANK12"/>
      <sheetName val="_20_07_10_RS_&amp;_SECURITY12"/>
      <sheetName val="20_07_10_CIVIL_WET12"/>
      <sheetName val="_20_07_10_CIVIL12"/>
      <sheetName val="_20_07_10_MECH-FAB12"/>
      <sheetName val="_20_07_10_MECH-TANK12"/>
      <sheetName val="_19_07_10_N_SHIFT_MECH-FAB12"/>
      <sheetName val="_19_07_10_N_SHIFT_MECH-TANK12"/>
      <sheetName val="_19_07_10_RS_&amp;_SECURITY12"/>
      <sheetName val="19_07_10_CIVIL_WET12"/>
      <sheetName val="_19_07_10_CIVIL12"/>
      <sheetName val="_19_07_10_MECH-FAB12"/>
      <sheetName val="_19_07_10_MECH-TANK12"/>
      <sheetName val="_18_07_10_N_SHIFT_MECH-FAB12"/>
      <sheetName val="_18_07_10_N_SHIFT_MECH-TANK12"/>
      <sheetName val="_18_07_10_RS_&amp;_SECURITY12"/>
      <sheetName val="18_07_10_CIVIL_WET12"/>
      <sheetName val="_18_07_10_CIVIL12"/>
      <sheetName val="_18_07_10_MECH-FAB12"/>
      <sheetName val="_18_07_10_MECH-TANK12"/>
      <sheetName val="_17_07_10_N_SHIFT_MECH-FAB12"/>
      <sheetName val="_17_07_10_N_SHIFT_MECH-TANK12"/>
      <sheetName val="_17_07_10_RS_&amp;_SECURITY12"/>
      <sheetName val="17_07_10_CIVIL_WET12"/>
      <sheetName val="_17_07_10_CIVIL12"/>
      <sheetName val="_17_07_10_MECH-FAB12"/>
      <sheetName val="_17_07_10_MECH-TANK12"/>
      <sheetName val="_16_07_10_N_SHIFT_MECH-FAB11"/>
      <sheetName val="_16_07_10_N_SHIFT_MECH-TANK11"/>
      <sheetName val="_16_07_10_RS_&amp;_SECURITY11"/>
      <sheetName val="16_07_10_CIVIL_WET11"/>
      <sheetName val="_16_07_10_CIVIL11"/>
      <sheetName val="_16_07_10_MECH-FAB11"/>
      <sheetName val="_16_07_10_MECH-TANK11"/>
      <sheetName val="_15_07_10_N_SHIFT_MECH-FAB11"/>
      <sheetName val="_15_07_10_N_SHIFT_MECH-TANK11"/>
      <sheetName val="_15_07_10_RS_&amp;_SECURITY11"/>
      <sheetName val="15_07_10_CIVIL_WET11"/>
      <sheetName val="_15_07_10_CIVIL11"/>
      <sheetName val="_15_07_10_MECH-FAB11"/>
      <sheetName val="_15_07_10_MECH-TANK11"/>
      <sheetName val="_14_07_10_N_SHIFT_MECH-FAB11"/>
      <sheetName val="_14_07_10_N_SHIFT_MECH-TANK11"/>
      <sheetName val="_14_07_10_RS_&amp;_SECURITY11"/>
      <sheetName val="14_07_10_CIVIL_WET11"/>
      <sheetName val="_14_07_10_CIVIL11"/>
      <sheetName val="_14_07_10_MECH-FAB11"/>
      <sheetName val="_14_07_10_MECH-TANK11"/>
      <sheetName val="_13_07_10_N_SHIFT_MECH-FAB11"/>
      <sheetName val="_13_07_10_N_SHIFT_MECH-TANK11"/>
      <sheetName val="_13_07_10_RS_&amp;_SECURITY11"/>
      <sheetName val="13_07_10_CIVIL_WET11"/>
      <sheetName val="_13_07_10_CIVIL11"/>
      <sheetName val="_13_07_10_MECH-FAB11"/>
      <sheetName val="_13_07_10_MECH-TANK11"/>
      <sheetName val="_12_07_10_N_SHIFT_MECH-FAB11"/>
      <sheetName val="_12_07_10_N_SHIFT_MECH-TANK11"/>
      <sheetName val="_12_07_10_RS_&amp;_SECURITY11"/>
      <sheetName val="12_07_10_CIVIL_WET11"/>
      <sheetName val="_12_07_10_CIVIL11"/>
      <sheetName val="_12_07_10_MECH-FAB11"/>
      <sheetName val="_12_07_10_MECH-TANK11"/>
      <sheetName val="_11_07_10_N_SHIFT_MECH-FAB11"/>
      <sheetName val="_11_07_10_N_SHIFT_MECH-TANK11"/>
      <sheetName val="_11_07_10_RS_&amp;_SECURITY11"/>
      <sheetName val="11_07_10_CIVIL_WET11"/>
      <sheetName val="_11_07_10_CIVIL11"/>
      <sheetName val="_11_07_10_MECH-FAB11"/>
      <sheetName val="_11_07_10_MECH-TANK11"/>
      <sheetName val="_10_07_10_N_SHIFT_MECH-FAB11"/>
      <sheetName val="_10_07_10_N_SHIFT_MECH-TANK11"/>
      <sheetName val="_10_07_10_RS_&amp;_SECURITY11"/>
      <sheetName val="10_07_10_CIVIL_WET11"/>
      <sheetName val="_10_07_10_CIVIL11"/>
      <sheetName val="_10_07_10_MECH-FAB11"/>
      <sheetName val="_10_07_10_MECH-TANK11"/>
      <sheetName val="_09_07_10_N_SHIFT_MECH-FAB11"/>
      <sheetName val="_09_07_10_N_SHIFT_MECH-TANK11"/>
      <sheetName val="_09_07_10_RS_&amp;_SECURITY11"/>
      <sheetName val="09_07_10_CIVIL_WET11"/>
      <sheetName val="_09_07_10_CIVIL11"/>
      <sheetName val="_09_07_10_MECH-FAB11"/>
      <sheetName val="_09_07_10_MECH-TANK11"/>
      <sheetName val="_08_07_10_N_SHIFT_MECH-FAB11"/>
      <sheetName val="_08_07_10_N_SHIFT_MECH-TANK11"/>
      <sheetName val="_08_07_10_RS_&amp;_SECURITY11"/>
      <sheetName val="08_07_10_CIVIL_WET11"/>
      <sheetName val="_08_07_10_CIVIL11"/>
      <sheetName val="_08_07_10_MECH-FAB11"/>
      <sheetName val="_08_07_10_MECH-TANK11"/>
      <sheetName val="_07_07_10_N_SHIFT_MECH-FAB11"/>
      <sheetName val="_07_07_10_N_SHIFT_MECH-TANK11"/>
      <sheetName val="_07_07_10_RS_&amp;_SECURITY11"/>
      <sheetName val="07_07_10_CIVIL_WET11"/>
      <sheetName val="_07_07_10_CIVIL11"/>
      <sheetName val="_07_07_10_MECH-FAB11"/>
      <sheetName val="_07_07_10_MECH-TANK11"/>
      <sheetName val="_06_07_10_N_SHIFT_MECH-FAB11"/>
      <sheetName val="_06_07_10_N_SHIFT_MECH-TANK11"/>
      <sheetName val="_06_07_10_RS_&amp;_SECURITY11"/>
      <sheetName val="06_07_10_CIVIL_WET11"/>
      <sheetName val="_06_07_10_CIVIL11"/>
      <sheetName val="_06_07_10_MECH-FAB11"/>
      <sheetName val="_06_07_10_MECH-TANK11"/>
      <sheetName val="_05_07_10_N_SHIFT_MECH-FAB11"/>
      <sheetName val="_05_07_10_N_SHIFT_MECH-TANK11"/>
      <sheetName val="_05_07_10_RS_&amp;_SECURITY11"/>
      <sheetName val="05_07_10_CIVIL_WET11"/>
      <sheetName val="_05_07_10_CIVIL11"/>
      <sheetName val="_05_07_10_MECH-FAB11"/>
      <sheetName val="_05_07_10_MECH-TANK11"/>
      <sheetName val="_04_07_10_N_SHIFT_MECH-FAB11"/>
      <sheetName val="_04_07_10_N_SHIFT_MECH-TANK11"/>
      <sheetName val="_04_07_10_RS_&amp;_SECURITY11"/>
      <sheetName val="04_07_10_CIVIL_WET11"/>
      <sheetName val="_04_07_10_CIVIL11"/>
      <sheetName val="_04_07_10_MECH-FAB11"/>
      <sheetName val="_04_07_10_MECH-TANK11"/>
      <sheetName val="_03_07_10_N_SHIFT_MECH-FAB11"/>
      <sheetName val="_03_07_10_N_SHIFT_MECH-TANK11"/>
      <sheetName val="_03_07_10_RS_&amp;_SECURITY_11"/>
      <sheetName val="03_07_10_CIVIL_WET_11"/>
      <sheetName val="_03_07_10_CIVIL_11"/>
      <sheetName val="_03_07_10_MECH-FAB_11"/>
      <sheetName val="_03_07_10_MECH-TANK_11"/>
      <sheetName val="_02_07_10_N_SHIFT_MECH-FAB_11"/>
      <sheetName val="_02_07_10_N_SHIFT_MECH-TANK_11"/>
      <sheetName val="_02_07_10_RS_&amp;_SECURITY11"/>
      <sheetName val="02_07_10_CIVIL_WET11"/>
      <sheetName val="_02_07_10_CIVIL11"/>
      <sheetName val="_02_07_10_MECH-FAB11"/>
      <sheetName val="_02_07_10_MECH-TANK11"/>
      <sheetName val="_01_07_10_N_SHIFT_MECH-FAB11"/>
      <sheetName val="_01_07_10_N_SHIFT_MECH-TANK11"/>
      <sheetName val="_01_07_10_RS_&amp;_SECURITY11"/>
      <sheetName val="01_07_10_CIVIL_WET11"/>
      <sheetName val="_01_07_10_CIVIL11"/>
      <sheetName val="_01_07_10_MECH-FAB11"/>
      <sheetName val="_01_07_10_MECH-TANK11"/>
      <sheetName val="_30_06_10_N_SHIFT_MECH-FAB11"/>
      <sheetName val="_30_06_10_N_SHIFT_MECH-TANK11"/>
      <sheetName val="scurve_calc_(2)11"/>
      <sheetName val="Meas_-Hotel_Part12"/>
      <sheetName val="BOQ_Direct_selling_cost11"/>
      <sheetName val="Direct_cost_shed_A-2_11"/>
      <sheetName val="Contract_Night_Staff11"/>
      <sheetName val="Contract_Day_Staff11"/>
      <sheetName val="Day_Shift11"/>
      <sheetName val="Night_Shift11"/>
      <sheetName val="Ave_wtd_rates11"/>
      <sheetName val="Material_11"/>
      <sheetName val="Labour_&amp;_Plant11"/>
      <sheetName val="22_12_201112"/>
      <sheetName val="BOQ_(2)12"/>
      <sheetName val="Cashflow_projection11"/>
      <sheetName val="PA-_Consutant_11"/>
      <sheetName val="Civil_Boq11"/>
      <sheetName val="Fee_Rate_Summary11"/>
      <sheetName val="Item-_Compact11"/>
      <sheetName val="final_abstract11"/>
      <sheetName val="TBAL9697__group_wise__sdpl11"/>
      <sheetName val="St_co_91_5lvl11"/>
      <sheetName val="Civil_Works11"/>
      <sheetName val="IO_List11"/>
      <sheetName val="Fill_this_out_first___11"/>
      <sheetName val="Meas__Hotel_Part11"/>
      <sheetName val="INPUT_SHEET11"/>
      <sheetName val="DI_Rate_Analysis12"/>
      <sheetName val="Economic_RisingMain__Ph-I12"/>
      <sheetName val="SP_Break_Up11"/>
      <sheetName val="Labour_productivity11"/>
      <sheetName val="_09_07_10_M顅ᎆ뤀ᨇ԰?缀?11"/>
      <sheetName val="Sales_&amp;_Prod11"/>
      <sheetName val="Cost_Index11"/>
      <sheetName val="cash_in_flow_Summary_JV_11"/>
      <sheetName val="water_prop_11"/>
      <sheetName val="GR_slab-reinft11"/>
      <sheetName val="Staff_Acco_11"/>
      <sheetName val="Rate_analysis-_BOQ_1_11"/>
      <sheetName val="MN_T_B_11"/>
      <sheetName val="Project_Details__11"/>
      <sheetName val="F20_Risk_Analysis11"/>
      <sheetName val="Change_Order_Log11"/>
      <sheetName val="2000_MOR11"/>
      <sheetName val="Driveway_Beams11"/>
      <sheetName val="Structure_Bills_Qty11"/>
      <sheetName val="Prelims_Breakup12"/>
      <sheetName val="INDIGINEOUS_ITEMS_11"/>
      <sheetName val="3cd_Annexure11"/>
      <sheetName val="Rate_Analysis11"/>
      <sheetName val="Fin__Assumpt__-_Sensitivities11"/>
      <sheetName val="Bill_111"/>
      <sheetName val="Bill_211"/>
      <sheetName val="Bill_311"/>
      <sheetName val="Bill_411"/>
      <sheetName val="Bill_511"/>
      <sheetName val="Bill_611"/>
      <sheetName val="Bill_711"/>
      <sheetName val="_09_07_10_M顅ᎆ뤀ᨇ԰11"/>
      <sheetName val="_09_07_10_M顅ᎆ뤀ᨇ԰_缀_11"/>
      <sheetName val="1_Civil-RA11"/>
      <sheetName val="Assumption_Inputs11"/>
      <sheetName val="Phase_111"/>
      <sheetName val="Pacakges_split11"/>
      <sheetName val="DEINKING(ANNEX_1)11"/>
      <sheetName val="AutoOpen_Stub_Data11"/>
      <sheetName val="Eqpmnt_Plng11"/>
      <sheetName val="Debits_as_on_12_04_0810"/>
      <sheetName val="Data_Sheet10"/>
      <sheetName val="T-P1,_FINISHES_WORKING_11"/>
      <sheetName val="Assumption_&amp;_Exclusion11"/>
      <sheetName val="External_Doors11"/>
      <sheetName val="STAFFSCHED_10"/>
      <sheetName val="LABOUR_RATE11"/>
      <sheetName val="Material_Rate11"/>
      <sheetName val="Switch_V1611"/>
      <sheetName val="India_F&amp;S_Template10"/>
      <sheetName val="_bus_bay10"/>
      <sheetName val="doq_410"/>
      <sheetName val="doq_210"/>
      <sheetName val="Grade_Slab_-111"/>
      <sheetName val="Grade_Slab_-211"/>
      <sheetName val="Grade_slab-311"/>
      <sheetName val="Grade_slab_-411"/>
      <sheetName val="Grade_slab_-511"/>
      <sheetName val="Grade_slab_-611"/>
      <sheetName val="Cat_A_Change_Control11"/>
      <sheetName val="Factor_Sheet11"/>
      <sheetName val="Theo_Cons-June'1010"/>
      <sheetName val="11B_10"/>
      <sheetName val="ACAD_Finishes10"/>
      <sheetName val="Site_Details10"/>
      <sheetName val="Site_Area_Statement10"/>
      <sheetName val="Summary_WG10"/>
      <sheetName val="BOQ_LT10"/>
      <sheetName val="14_07_10_CIVIL_W [10"/>
      <sheetName val="AFAS_10"/>
      <sheetName val="RDS_&amp;_WLD10"/>
      <sheetName val="PA_System10"/>
      <sheetName val="Server_&amp;_PAC_Room10"/>
      <sheetName val="HVAC_BOQ10"/>
      <sheetName val="Invoice_Tracker10"/>
      <sheetName val="Income_Statement10"/>
      <sheetName val="Load_Details(B2)10"/>
      <sheetName val="Works_-_Quote_Sheet10"/>
      <sheetName val="BLOCK-A_(MEA_SHEET)10"/>
      <sheetName val="Cost_Basis9"/>
      <sheetName val="Top_Sheet10"/>
      <sheetName val="Col_NUM10"/>
      <sheetName val="COLUMN_RC_10"/>
      <sheetName val="STILT_Floor_Slab_NUM10"/>
      <sheetName val="First_Floor_Slab_RC10"/>
      <sheetName val="FIRST_FLOOR_SLAB_WT_SUMMARY10"/>
      <sheetName val="Stilt_Floor_Beam_NUM10"/>
      <sheetName val="STILT_BEAM_NUM10"/>
      <sheetName val="STILT_BEAM_RC10"/>
      <sheetName val="Stilt_wall_Num10"/>
      <sheetName val="STILT_WALL_RC10"/>
      <sheetName val="Z-DETAILS_ABOVE_RAFT_UPTO_+0_11"/>
      <sheetName val="Z-DETAILS_ABOVE_RAFT_UPTO_+_(10"/>
      <sheetName val="TOTAL_CHECK10"/>
      <sheetName val="TYP___wall_Num10"/>
      <sheetName val="Z-DETAILS_TYP__+2_85_TO_+8_8510"/>
      <sheetName val="d-safe_specs9"/>
      <sheetName val="Deduction_of_assets9"/>
      <sheetName val="Blr_hire9"/>
      <sheetName val="PRECAST_lig(tconc_II9"/>
      <sheetName val="VF_Full_Recon9"/>
      <sheetName val="PITP3_COPY9"/>
      <sheetName val="Meas_9"/>
      <sheetName val="Expenses_Actual_Vs__Budgeted9"/>
      <sheetName val="Col_up_to_plinth9"/>
      <sheetName val="MASTER_RATE_ANALYSIS9"/>
      <sheetName val="RMG_-ABS9"/>
      <sheetName val="T_P_-ABS9"/>
      <sheetName val="T_P_-MB9"/>
      <sheetName val="E_P_R-ABS9"/>
      <sheetName val="E__R-MB9"/>
      <sheetName val="Bldg_6-ABS9"/>
      <sheetName val="Bldg_6-MB9"/>
      <sheetName val="Kz_Grid_Press_foundation_ABS9"/>
      <sheetName val="Kz_Grid_Press_foundation_meas9"/>
      <sheetName val="600-1200T__ABS9"/>
      <sheetName val="600-1200T_Meas9"/>
      <sheetName val="BSR-II_ABS9"/>
      <sheetName val="BSR-II_meas9"/>
      <sheetName val="Misc_ABS9"/>
      <sheetName val="Misc_MB9"/>
      <sheetName val="This_Bill9"/>
      <sheetName val="Upto_Previous9"/>
      <sheetName val="Up_to_date9"/>
      <sheetName val="Grand_Abstract9"/>
      <sheetName val="Blank_MB9"/>
      <sheetName val="cement_summary9"/>
      <sheetName val="Reinforcement_Steel9"/>
      <sheetName val="P-I_CEMENT_RECONCILIATION_9"/>
      <sheetName val="Ra-38_area_wise_summary9"/>
      <sheetName val="P-II_Cement_Reconciliation9"/>
      <sheetName val="Ra-16_P-II9"/>
      <sheetName val="RA_16-_GH9"/>
      <sheetName val="Quote_Sheet9"/>
      <sheetName val="RCC,Ret__Wall9"/>
      <sheetName val="Name_List9"/>
      <sheetName val="Intro_9"/>
      <sheetName val="Gate_29"/>
      <sheetName val="Project_Ignite9"/>
      <sheetName val="E_&amp;_R9"/>
      <sheetName val="Customize_Your_Invoice9"/>
      <sheetName val="Misc__Data9"/>
      <sheetName val="beam-reinft-machine_rm9"/>
      <sheetName val="Cash_Flow_Input_Data_ISC9"/>
      <sheetName val="Fin__Assumpt__-_SensitivitieH9"/>
      <sheetName val="PRECAST_lightconc-II16"/>
      <sheetName val="Cleaning_&amp;_Grubbing16"/>
      <sheetName val="PRECAST_lightconc_II16"/>
      <sheetName val="College_Details16"/>
      <sheetName val="Personal_16"/>
      <sheetName val="jidal_dam16"/>
      <sheetName val="fran_temp16"/>
      <sheetName val="kona_swit16"/>
      <sheetName val="template_(8)16"/>
      <sheetName val="template_(9)16"/>
      <sheetName val="OVER_HEADS16"/>
      <sheetName val="Cover_Sheet16"/>
      <sheetName val="BOQ_REV_A16"/>
      <sheetName val="PTB_(IO)16"/>
      <sheetName val="BMS_16"/>
      <sheetName val="SPT_vs_PHI16"/>
      <sheetName val="TBAL9697_-group_wise__sdpl16"/>
      <sheetName val="Quantity_Schedule15"/>
      <sheetName val="Revenue__Schedule_15"/>
      <sheetName val="Balance_works_-_Direct_Cost15"/>
      <sheetName val="Balance_works_-_Indirect_Cost15"/>
      <sheetName val="Fund_Plan15"/>
      <sheetName val="Bill_of_Resources15"/>
      <sheetName val="SITE_OVERHEADS14"/>
      <sheetName val="labour_coeff14"/>
      <sheetName val="Expenditure_plan14"/>
      <sheetName val="ORDER_BOOKING14"/>
      <sheetName val="Site_Dev_BOQ14"/>
      <sheetName val="beam-reinft-IIInd_floor14"/>
      <sheetName val="M-Book_for_Conc14"/>
      <sheetName val="M-Book_for_FW14"/>
      <sheetName val="Costing_Upto_Mar'11_(2)14"/>
      <sheetName val="Tender_Summary14"/>
      <sheetName val="TAX_BILLS14"/>
      <sheetName val="CASH_BILLS14"/>
      <sheetName val="LABOUR_BILLS14"/>
      <sheetName val="puch_order14"/>
      <sheetName val="Sheet1_(2)14"/>
      <sheetName val="Boq_Block_A14"/>
      <sheetName val="_24_07_10_RS_&amp;_SECURITY14"/>
      <sheetName val="24_07_10_CIVIL_WET14"/>
      <sheetName val="_24_07_10_CIVIL14"/>
      <sheetName val="_24_07_10_MECH-FAB14"/>
      <sheetName val="_24_07_10_MECH-TANK14"/>
      <sheetName val="_23_07_10_N_SHIFT_MECH-FAB14"/>
      <sheetName val="_23_07_10_N_SHIFT_MECH-TANK14"/>
      <sheetName val="_23_07_10_RS_&amp;_SECURITY14"/>
      <sheetName val="23_07_10_CIVIL_WET14"/>
      <sheetName val="_23_07_10_CIVIL14"/>
      <sheetName val="_23_07_10_MECH-FAB14"/>
      <sheetName val="_23_07_10_MECH-TANK14"/>
      <sheetName val="_22_07_10_N_SHIFT_MECH-FAB14"/>
      <sheetName val="_22_07_10_N_SHIFT_MECH-TANK14"/>
      <sheetName val="_22_07_10_RS_&amp;_SECURITY14"/>
      <sheetName val="22_07_10_CIVIL_WET14"/>
      <sheetName val="_22_07_10_CIVIL14"/>
      <sheetName val="_22_07_10_MECH-FAB14"/>
      <sheetName val="_22_07_10_MECH-TANK14"/>
      <sheetName val="_21_07_10_N_SHIFT_MECH-FAB14"/>
      <sheetName val="_21_07_10_N_SHIFT_MECH-TANK14"/>
      <sheetName val="_21_07_10_RS_&amp;_SECURITY14"/>
      <sheetName val="21_07_10_CIVIL_WET14"/>
      <sheetName val="_21_07_10_CIVIL14"/>
      <sheetName val="_21_07_10_MECH-FAB14"/>
      <sheetName val="_21_07_10_MECH-TANK14"/>
      <sheetName val="_20_07_10_N_SHIFT_MECH-FAB14"/>
      <sheetName val="_20_07_10_N_SHIFT_MECH-TANK14"/>
      <sheetName val="_20_07_10_RS_&amp;_SECURITY14"/>
      <sheetName val="20_07_10_CIVIL_WET14"/>
      <sheetName val="_20_07_10_CIVIL14"/>
      <sheetName val="_20_07_10_MECH-FAB14"/>
      <sheetName val="_20_07_10_MECH-TANK14"/>
      <sheetName val="_19_07_10_N_SHIFT_MECH-FAB14"/>
      <sheetName val="_19_07_10_N_SHIFT_MECH-TANK14"/>
      <sheetName val="_19_07_10_RS_&amp;_SECURITY14"/>
      <sheetName val="19_07_10_CIVIL_WET14"/>
      <sheetName val="_19_07_10_CIVIL14"/>
      <sheetName val="_19_07_10_MECH-FAB14"/>
      <sheetName val="_19_07_10_MECH-TANK14"/>
      <sheetName val="_18_07_10_N_SHIFT_MECH-FAB14"/>
      <sheetName val="_18_07_10_N_SHIFT_MECH-TANK14"/>
      <sheetName val="_18_07_10_RS_&amp;_SECURITY14"/>
      <sheetName val="18_07_10_CIVIL_WET14"/>
      <sheetName val="_18_07_10_CIVIL14"/>
      <sheetName val="_18_07_10_MECH-FAB14"/>
      <sheetName val="_18_07_10_MECH-TANK14"/>
      <sheetName val="_17_07_10_N_SHIFT_MECH-FAB14"/>
      <sheetName val="_17_07_10_N_SHIFT_MECH-TANK14"/>
      <sheetName val="_17_07_10_RS_&amp;_SECURITY14"/>
      <sheetName val="17_07_10_CIVIL_WET14"/>
      <sheetName val="_17_07_10_CIVIL14"/>
      <sheetName val="_17_07_10_MECH-FAB14"/>
      <sheetName val="_17_07_10_MECH-TANK14"/>
      <sheetName val="_16_07_10_N_SHIFT_MECH-FAB13"/>
      <sheetName val="_16_07_10_N_SHIFT_MECH-TANK13"/>
      <sheetName val="_16_07_10_RS_&amp;_SECURITY13"/>
      <sheetName val="16_07_10_CIVIL_WET13"/>
      <sheetName val="_16_07_10_CIVIL13"/>
      <sheetName val="_16_07_10_MECH-FAB13"/>
      <sheetName val="_16_07_10_MECH-TANK13"/>
      <sheetName val="_15_07_10_N_SHIFT_MECH-FAB13"/>
      <sheetName val="_15_07_10_N_SHIFT_MECH-TANK13"/>
      <sheetName val="_15_07_10_RS_&amp;_SECURITY13"/>
      <sheetName val="15_07_10_CIVIL_WET13"/>
      <sheetName val="_15_07_10_CIVIL13"/>
      <sheetName val="_15_07_10_MECH-FAB13"/>
      <sheetName val="_15_07_10_MECH-TANK13"/>
      <sheetName val="_14_07_10_N_SHIFT_MECH-FAB13"/>
      <sheetName val="_14_07_10_N_SHIFT_MECH-TANK13"/>
      <sheetName val="_14_07_10_RS_&amp;_SECURITY13"/>
      <sheetName val="14_07_10_CIVIL_WET13"/>
      <sheetName val="_14_07_10_CIVIL13"/>
      <sheetName val="_14_07_10_MECH-FAB13"/>
      <sheetName val="_14_07_10_MECH-TANK13"/>
      <sheetName val="_13_07_10_N_SHIFT_MECH-FAB13"/>
      <sheetName val="_13_07_10_N_SHIFT_MECH-TANK13"/>
      <sheetName val="_13_07_10_RS_&amp;_SECURITY13"/>
      <sheetName val="13_07_10_CIVIL_WET13"/>
      <sheetName val="_13_07_10_CIVIL13"/>
      <sheetName val="_13_07_10_MECH-FAB13"/>
      <sheetName val="_13_07_10_MECH-TANK13"/>
      <sheetName val="_12_07_10_N_SHIFT_MECH-FAB13"/>
      <sheetName val="_12_07_10_N_SHIFT_MECH-TANK13"/>
      <sheetName val="_12_07_10_RS_&amp;_SECURITY13"/>
      <sheetName val="12_07_10_CIVIL_WET13"/>
      <sheetName val="_12_07_10_CIVIL13"/>
      <sheetName val="_12_07_10_MECH-FAB13"/>
      <sheetName val="_12_07_10_MECH-TANK13"/>
      <sheetName val="_11_07_10_N_SHIFT_MECH-FAB13"/>
      <sheetName val="_11_07_10_N_SHIFT_MECH-TANK13"/>
      <sheetName val="_11_07_10_RS_&amp;_SECURITY13"/>
      <sheetName val="11_07_10_CIVIL_WET13"/>
      <sheetName val="_11_07_10_CIVIL13"/>
      <sheetName val="_11_07_10_MECH-FAB13"/>
      <sheetName val="_11_07_10_MECH-TANK13"/>
      <sheetName val="_10_07_10_N_SHIFT_MECH-FAB13"/>
      <sheetName val="_10_07_10_N_SHIFT_MECH-TANK13"/>
      <sheetName val="_10_07_10_RS_&amp;_SECURITY13"/>
      <sheetName val="10_07_10_CIVIL_WET13"/>
      <sheetName val="_10_07_10_CIVIL13"/>
      <sheetName val="_10_07_10_MECH-FAB13"/>
      <sheetName val="_10_07_10_MECH-TANK13"/>
      <sheetName val="_09_07_10_N_SHIFT_MECH-FAB13"/>
      <sheetName val="_09_07_10_N_SHIFT_MECH-TANK13"/>
      <sheetName val="_09_07_10_RS_&amp;_SECURITY13"/>
      <sheetName val="09_07_10_CIVIL_WET13"/>
      <sheetName val="_09_07_10_CIVIL13"/>
      <sheetName val="_09_07_10_MECH-FAB13"/>
      <sheetName val="_09_07_10_MECH-TANK13"/>
      <sheetName val="_08_07_10_N_SHIFT_MECH-FAB13"/>
      <sheetName val="_08_07_10_N_SHIFT_MECH-TANK13"/>
      <sheetName val="_08_07_10_RS_&amp;_SECURITY13"/>
      <sheetName val="08_07_10_CIVIL_WET13"/>
      <sheetName val="_08_07_10_CIVIL13"/>
      <sheetName val="_08_07_10_MECH-FAB13"/>
      <sheetName val="_08_07_10_MECH-TANK13"/>
      <sheetName val="_07_07_10_N_SHIFT_MECH-FAB13"/>
      <sheetName val="_07_07_10_N_SHIFT_MECH-TANK13"/>
      <sheetName val="_07_07_10_RS_&amp;_SECURITY13"/>
      <sheetName val="07_07_10_CIVIL_WET13"/>
      <sheetName val="_07_07_10_CIVIL13"/>
      <sheetName val="_07_07_10_MECH-FAB13"/>
      <sheetName val="_07_07_10_MECH-TANK13"/>
      <sheetName val="_06_07_10_N_SHIFT_MECH-FAB13"/>
      <sheetName val="_06_07_10_N_SHIFT_MECH-TANK13"/>
      <sheetName val="_06_07_10_RS_&amp;_SECURITY13"/>
      <sheetName val="06_07_10_CIVIL_WET13"/>
      <sheetName val="_06_07_10_CIVIL13"/>
      <sheetName val="_06_07_10_MECH-FAB13"/>
      <sheetName val="_06_07_10_MECH-TANK13"/>
      <sheetName val="_05_07_10_N_SHIFT_MECH-FAB13"/>
      <sheetName val="_05_07_10_N_SHIFT_MECH-TANK13"/>
      <sheetName val="_05_07_10_RS_&amp;_SECURITY13"/>
      <sheetName val="05_07_10_CIVIL_WET13"/>
      <sheetName val="_05_07_10_CIVIL13"/>
      <sheetName val="_05_07_10_MECH-FAB13"/>
      <sheetName val="_05_07_10_MECH-TANK13"/>
      <sheetName val="_04_07_10_N_SHIFT_MECH-FAB13"/>
      <sheetName val="_04_07_10_N_SHIFT_MECH-TANK13"/>
      <sheetName val="_04_07_10_RS_&amp;_SECURITY13"/>
      <sheetName val="04_07_10_CIVIL_WET13"/>
      <sheetName val="_04_07_10_CIVIL13"/>
      <sheetName val="_04_07_10_MECH-FAB13"/>
      <sheetName val="_04_07_10_MECH-TANK13"/>
      <sheetName val="_03_07_10_N_SHIFT_MECH-FAB13"/>
      <sheetName val="_03_07_10_N_SHIFT_MECH-TANK13"/>
      <sheetName val="_03_07_10_RS_&amp;_SECURITY_13"/>
      <sheetName val="03_07_10_CIVIL_WET_13"/>
      <sheetName val="_03_07_10_CIVIL_13"/>
      <sheetName val="_03_07_10_MECH-FAB_13"/>
      <sheetName val="_03_07_10_MECH-TANK_13"/>
      <sheetName val="_02_07_10_N_SHIFT_MECH-FAB_13"/>
      <sheetName val="_02_07_10_N_SHIFT_MECH-TANK_13"/>
      <sheetName val="_02_07_10_RS_&amp;_SECURITY13"/>
      <sheetName val="02_07_10_CIVIL_WET13"/>
      <sheetName val="_02_07_10_CIVIL13"/>
      <sheetName val="_02_07_10_MECH-FAB13"/>
      <sheetName val="_02_07_10_MECH-TANK13"/>
      <sheetName val="_01_07_10_N_SHIFT_MECH-FAB13"/>
      <sheetName val="_01_07_10_N_SHIFT_MECH-TANK13"/>
      <sheetName val="_01_07_10_RS_&amp;_SECURITY13"/>
      <sheetName val="01_07_10_CIVIL_WET13"/>
      <sheetName val="_01_07_10_CIVIL13"/>
      <sheetName val="_01_07_10_MECH-FAB13"/>
      <sheetName val="_01_07_10_MECH-TANK13"/>
      <sheetName val="_30_06_10_N_SHIFT_MECH-FAB13"/>
      <sheetName val="_30_06_10_N_SHIFT_MECH-TANK13"/>
      <sheetName val="scurve_calc_(2)13"/>
      <sheetName val="Meas_-Hotel_Part14"/>
      <sheetName val="BOQ_Direct_selling_cost13"/>
      <sheetName val="Direct_cost_shed_A-2_13"/>
      <sheetName val="Contract_Night_Staff13"/>
      <sheetName val="Contract_Day_Staff13"/>
      <sheetName val="Day_Shift13"/>
      <sheetName val="Night_Shift13"/>
      <sheetName val="Ave_wtd_rates13"/>
      <sheetName val="Material_13"/>
      <sheetName val="Labour_&amp;_Plant13"/>
      <sheetName val="22_12_201114"/>
      <sheetName val="BOQ_(2)14"/>
      <sheetName val="Cashflow_projection13"/>
      <sheetName val="PA-_Consutant_13"/>
      <sheetName val="Civil_Boq13"/>
      <sheetName val="Fee_Rate_Summary13"/>
      <sheetName val="Item-_Compact13"/>
      <sheetName val="final_abstract13"/>
      <sheetName val="TBAL9697__group_wise__sdpl13"/>
      <sheetName val="St_co_91_5lvl13"/>
      <sheetName val="Civil_Works13"/>
      <sheetName val="IO_List13"/>
      <sheetName val="Fill_this_out_first___13"/>
      <sheetName val="Meas__Hotel_Part13"/>
      <sheetName val="INPUT_SHEET13"/>
      <sheetName val="DI_Rate_Analysis14"/>
      <sheetName val="Economic_RisingMain__Ph-I14"/>
      <sheetName val="SP_Break_Up13"/>
      <sheetName val="Labour_productivity13"/>
      <sheetName val="_09_07_10_M顅ᎆ뤀ᨇ԰?缀?13"/>
      <sheetName val="Sales_&amp;_Prod13"/>
      <sheetName val="Cost_Index13"/>
      <sheetName val="cash_in_flow_Summary_JV_13"/>
      <sheetName val="water_prop_13"/>
      <sheetName val="GR_slab-reinft13"/>
      <sheetName val="Staff_Acco_13"/>
      <sheetName val="Rate_analysis-_BOQ_1_13"/>
      <sheetName val="MN_T_B_13"/>
      <sheetName val="Project_Details__13"/>
      <sheetName val="F20_Risk_Analysis13"/>
      <sheetName val="Change_Order_Log13"/>
      <sheetName val="2000_MOR13"/>
      <sheetName val="Driveway_Beams13"/>
      <sheetName val="Structure_Bills_Qty13"/>
      <sheetName val="Prelims_Breakup14"/>
      <sheetName val="INDIGINEOUS_ITEMS_13"/>
      <sheetName val="3cd_Annexure13"/>
      <sheetName val="Rate_Analysis13"/>
      <sheetName val="Fin__Assumpt__-_Sensitivities13"/>
      <sheetName val="Bill_113"/>
      <sheetName val="Bill_213"/>
      <sheetName val="Bill_313"/>
      <sheetName val="Bill_413"/>
      <sheetName val="Bill_513"/>
      <sheetName val="Bill_613"/>
      <sheetName val="Bill_713"/>
      <sheetName val="_09_07_10_M顅ᎆ뤀ᨇ԰13"/>
      <sheetName val="_09_07_10_M顅ᎆ뤀ᨇ԰_缀_13"/>
      <sheetName val="1_Civil-RA13"/>
      <sheetName val="Assumption_Inputs13"/>
      <sheetName val="Phase_113"/>
      <sheetName val="Pacakges_split13"/>
      <sheetName val="DEINKING(ANNEX_1)13"/>
      <sheetName val="AutoOpen_Stub_Data13"/>
      <sheetName val="Eqpmnt_Plng13"/>
      <sheetName val="Debits_as_on_12_04_0812"/>
      <sheetName val="Data_Sheet12"/>
      <sheetName val="T-P1,_FINISHES_WORKING_13"/>
      <sheetName val="Assumption_&amp;_Exclusion13"/>
      <sheetName val="External_Doors13"/>
      <sheetName val="STAFFSCHED_12"/>
      <sheetName val="LABOUR_RATE13"/>
      <sheetName val="Material_Rate13"/>
      <sheetName val="Switch_V1613"/>
      <sheetName val="India_F&amp;S_Template12"/>
      <sheetName val="_bus_bay12"/>
      <sheetName val="doq_412"/>
      <sheetName val="doq_212"/>
      <sheetName val="Grade_Slab_-113"/>
      <sheetName val="Grade_Slab_-213"/>
      <sheetName val="Grade_slab-313"/>
      <sheetName val="Grade_slab_-413"/>
      <sheetName val="Grade_slab_-513"/>
      <sheetName val="Grade_slab_-613"/>
      <sheetName val="Cat_A_Change_Control13"/>
      <sheetName val="Factor_Sheet13"/>
      <sheetName val="Theo_Cons-June'1012"/>
      <sheetName val="11B_12"/>
      <sheetName val="ACAD_Finishes12"/>
      <sheetName val="Site_Details12"/>
      <sheetName val="Site_Area_Statement12"/>
      <sheetName val="Summary_WG12"/>
      <sheetName val="BOQ_LT12"/>
      <sheetName val="14_07_10_CIVIL_W [12"/>
      <sheetName val="AFAS_12"/>
      <sheetName val="RDS_&amp;_WLD12"/>
      <sheetName val="PA_System12"/>
      <sheetName val="Server_&amp;_PAC_Room12"/>
      <sheetName val="HVAC_BOQ12"/>
      <sheetName val="Invoice_Tracker12"/>
      <sheetName val="Income_Statement12"/>
      <sheetName val="Load_Details(B2)12"/>
      <sheetName val="Works_-_Quote_Sheet12"/>
      <sheetName val="BLOCK-A_(MEA_SHEET)12"/>
      <sheetName val="Cost_Basis11"/>
      <sheetName val="Top_Sheet12"/>
      <sheetName val="Col_NUM12"/>
      <sheetName val="COLUMN_RC_12"/>
      <sheetName val="STILT_Floor_Slab_NUM12"/>
      <sheetName val="First_Floor_Slab_RC12"/>
      <sheetName val="FIRST_FLOOR_SLAB_WT_SUMMARY12"/>
      <sheetName val="Stilt_Floor_Beam_NUM12"/>
      <sheetName val="STILT_BEAM_NUM12"/>
      <sheetName val="STILT_BEAM_RC12"/>
      <sheetName val="Stilt_wall_Num12"/>
      <sheetName val="STILT_WALL_RC12"/>
      <sheetName val="Z-DETAILS_ABOVE_RAFT_UPTO_+0_13"/>
      <sheetName val="Z-DETAILS_ABOVE_RAFT_UPTO_+_(12"/>
      <sheetName val="TOTAL_CHECK12"/>
      <sheetName val="TYP___wall_Num12"/>
      <sheetName val="Z-DETAILS_TYP__+2_85_TO_+8_8512"/>
      <sheetName val="d-safe_specs11"/>
      <sheetName val="Deduction_of_assets11"/>
      <sheetName val="Blr_hire11"/>
      <sheetName val="PRECAST_lig(tconc_II11"/>
      <sheetName val="VF_Full_Recon11"/>
      <sheetName val="PITP3_COPY11"/>
      <sheetName val="Meas_11"/>
      <sheetName val="Expenses_Actual_Vs__Budgeted11"/>
      <sheetName val="Col_up_to_plinth11"/>
      <sheetName val="MASTER_RATE_ANALYSIS11"/>
      <sheetName val="RMG_-ABS11"/>
      <sheetName val="T_P_-ABS11"/>
      <sheetName val="T_P_-MB11"/>
      <sheetName val="E_P_R-ABS11"/>
      <sheetName val="E__R-MB11"/>
      <sheetName val="Bldg_6-ABS11"/>
      <sheetName val="Bldg_6-MB11"/>
      <sheetName val="Kz_Grid_Press_foundation_ABS11"/>
      <sheetName val="Kz_Grid_Press_foundation_meas11"/>
      <sheetName val="600-1200T__ABS11"/>
      <sheetName val="600-1200T_Meas11"/>
      <sheetName val="BSR-II_ABS11"/>
      <sheetName val="BSR-II_meas11"/>
      <sheetName val="Misc_ABS11"/>
      <sheetName val="Misc_MB11"/>
      <sheetName val="This_Bill11"/>
      <sheetName val="Upto_Previous11"/>
      <sheetName val="Up_to_date11"/>
      <sheetName val="Grand_Abstract11"/>
      <sheetName val="Blank_MB11"/>
      <sheetName val="cement_summary11"/>
      <sheetName val="Reinforcement_Steel11"/>
      <sheetName val="P-I_CEMENT_RECONCILIATION_11"/>
      <sheetName val="Ra-38_area_wise_summary11"/>
      <sheetName val="P-II_Cement_Reconciliation11"/>
      <sheetName val="Ra-16_P-II11"/>
      <sheetName val="RA_16-_GH11"/>
      <sheetName val="Quote_Sheet11"/>
      <sheetName val="RCC,Ret__Wall11"/>
      <sheetName val="Name_List11"/>
      <sheetName val="Intro_11"/>
      <sheetName val="Gate_211"/>
      <sheetName val="Project_Ignite11"/>
      <sheetName val="E_&amp;_R11"/>
      <sheetName val="Customize_Your_Invoice11"/>
      <sheetName val="Misc__Data11"/>
      <sheetName val="beam-reinft-machine_rm11"/>
      <sheetName val="Cash_Flow_Input_Data_ISC11"/>
      <sheetName val="Fin__Assumpt__-_SensitivitieH11"/>
      <sheetName val="PRECAST_lightconc-II17"/>
      <sheetName val="Cleaning_&amp;_Grubbing17"/>
      <sheetName val="PRECAST_lightconc_II17"/>
      <sheetName val="College_Details17"/>
      <sheetName val="Personal_17"/>
      <sheetName val="jidal_dam17"/>
      <sheetName val="fran_temp17"/>
      <sheetName val="kona_swit17"/>
      <sheetName val="template_(8)17"/>
      <sheetName val="template_(9)17"/>
      <sheetName val="OVER_HEADS17"/>
      <sheetName val="Cover_Sheet17"/>
      <sheetName val="BOQ_REV_A17"/>
      <sheetName val="PTB_(IO)17"/>
      <sheetName val="BMS_17"/>
      <sheetName val="SPT_vs_PHI17"/>
      <sheetName val="TBAL9697_-group_wise__sdpl17"/>
      <sheetName val="Quantity_Schedule16"/>
      <sheetName val="Revenue__Schedule_16"/>
      <sheetName val="Balance_works_-_Direct_Cost16"/>
      <sheetName val="Balance_works_-_Indirect_Cost16"/>
      <sheetName val="Fund_Plan16"/>
      <sheetName val="Bill_of_Resources16"/>
      <sheetName val="SITE_OVERHEADS15"/>
      <sheetName val="labour_coeff15"/>
      <sheetName val="Expenditure_plan15"/>
      <sheetName val="ORDER_BOOKING15"/>
      <sheetName val="Site_Dev_BOQ15"/>
      <sheetName val="beam-reinft-IIInd_floor15"/>
      <sheetName val="M-Book_for_Conc15"/>
      <sheetName val="M-Book_for_FW15"/>
      <sheetName val="Costing_Upto_Mar'11_(2)15"/>
      <sheetName val="Tender_Summary15"/>
      <sheetName val="TAX_BILLS15"/>
      <sheetName val="CASH_BILLS15"/>
      <sheetName val="LABOUR_BILLS15"/>
      <sheetName val="puch_order15"/>
      <sheetName val="Sheet1_(2)15"/>
      <sheetName val="Boq_Block_A15"/>
      <sheetName val="_24_07_10_RS_&amp;_SECURITY15"/>
      <sheetName val="24_07_10_CIVIL_WET15"/>
      <sheetName val="_24_07_10_CIVIL15"/>
      <sheetName val="_24_07_10_MECH-FAB15"/>
      <sheetName val="_24_07_10_MECH-TANK15"/>
      <sheetName val="_23_07_10_N_SHIFT_MECH-FAB15"/>
      <sheetName val="_23_07_10_N_SHIFT_MECH-TANK15"/>
      <sheetName val="_23_07_10_RS_&amp;_SECURITY15"/>
      <sheetName val="23_07_10_CIVIL_WET15"/>
      <sheetName val="_23_07_10_CIVIL15"/>
      <sheetName val="_23_07_10_MECH-FAB15"/>
      <sheetName val="_23_07_10_MECH-TANK15"/>
      <sheetName val="_22_07_10_N_SHIFT_MECH-FAB15"/>
      <sheetName val="_22_07_10_N_SHIFT_MECH-TANK15"/>
      <sheetName val="_22_07_10_RS_&amp;_SECURITY15"/>
      <sheetName val="22_07_10_CIVIL_WET15"/>
      <sheetName val="_22_07_10_CIVIL15"/>
      <sheetName val="_22_07_10_MECH-FAB15"/>
      <sheetName val="_22_07_10_MECH-TANK15"/>
      <sheetName val="_21_07_10_N_SHIFT_MECH-FAB15"/>
      <sheetName val="_21_07_10_N_SHIFT_MECH-TANK15"/>
      <sheetName val="_21_07_10_RS_&amp;_SECURITY15"/>
      <sheetName val="21_07_10_CIVIL_WET15"/>
      <sheetName val="_21_07_10_CIVIL15"/>
      <sheetName val="_21_07_10_MECH-FAB15"/>
      <sheetName val="_21_07_10_MECH-TANK15"/>
      <sheetName val="_20_07_10_N_SHIFT_MECH-FAB15"/>
      <sheetName val="_20_07_10_N_SHIFT_MECH-TANK15"/>
      <sheetName val="_20_07_10_RS_&amp;_SECURITY15"/>
      <sheetName val="20_07_10_CIVIL_WET15"/>
      <sheetName val="_20_07_10_CIVIL15"/>
      <sheetName val="_20_07_10_MECH-FAB15"/>
      <sheetName val="_20_07_10_MECH-TANK15"/>
      <sheetName val="_19_07_10_N_SHIFT_MECH-FAB15"/>
      <sheetName val="_19_07_10_N_SHIFT_MECH-TANK15"/>
      <sheetName val="_19_07_10_RS_&amp;_SECURITY15"/>
      <sheetName val="19_07_10_CIVIL_WET15"/>
      <sheetName val="_19_07_10_CIVIL15"/>
      <sheetName val="_19_07_10_MECH-FAB15"/>
      <sheetName val="_19_07_10_MECH-TANK15"/>
      <sheetName val="_18_07_10_N_SHIFT_MECH-FAB15"/>
      <sheetName val="_18_07_10_N_SHIFT_MECH-TANK15"/>
      <sheetName val="_18_07_10_RS_&amp;_SECURITY15"/>
      <sheetName val="18_07_10_CIVIL_WET15"/>
      <sheetName val="_18_07_10_CIVIL15"/>
      <sheetName val="_18_07_10_MECH-FAB15"/>
      <sheetName val="_18_07_10_MECH-TANK15"/>
      <sheetName val="_17_07_10_N_SHIFT_MECH-FAB15"/>
      <sheetName val="_17_07_10_N_SHIFT_MECH-TANK15"/>
      <sheetName val="_17_07_10_RS_&amp;_SECURITY15"/>
      <sheetName val="17_07_10_CIVIL_WET15"/>
      <sheetName val="_17_07_10_CIVIL15"/>
      <sheetName val="_17_07_10_MECH-FAB15"/>
      <sheetName val="_17_07_10_MECH-TANK15"/>
      <sheetName val="_16_07_10_N_SHIFT_MECH-FAB14"/>
      <sheetName val="_16_07_10_N_SHIFT_MECH-TANK14"/>
      <sheetName val="_16_07_10_RS_&amp;_SECURITY14"/>
      <sheetName val="16_07_10_CIVIL_WET14"/>
      <sheetName val="_16_07_10_CIVIL14"/>
      <sheetName val="_16_07_10_MECH-FAB14"/>
      <sheetName val="_16_07_10_MECH-TANK14"/>
      <sheetName val="_15_07_10_N_SHIFT_MECH-FAB14"/>
      <sheetName val="_15_07_10_N_SHIFT_MECH-TANK14"/>
      <sheetName val="_15_07_10_RS_&amp;_SECURITY14"/>
      <sheetName val="15_07_10_CIVIL_WET14"/>
      <sheetName val="_15_07_10_CIVIL14"/>
      <sheetName val="_15_07_10_MECH-FAB14"/>
      <sheetName val="_15_07_10_MECH-TANK14"/>
      <sheetName val="_14_07_10_N_SHIFT_MECH-FAB14"/>
      <sheetName val="_14_07_10_N_SHIFT_MECH-TANK14"/>
      <sheetName val="_14_07_10_RS_&amp;_SECURITY14"/>
      <sheetName val="14_07_10_CIVIL_WET14"/>
      <sheetName val="_14_07_10_CIVIL14"/>
      <sheetName val="_14_07_10_MECH-FAB14"/>
      <sheetName val="_14_07_10_MECH-TANK14"/>
      <sheetName val="_13_07_10_N_SHIFT_MECH-FAB14"/>
      <sheetName val="_13_07_10_N_SHIFT_MECH-TANK14"/>
      <sheetName val="_13_07_10_RS_&amp;_SECURITY14"/>
      <sheetName val="13_07_10_CIVIL_WET14"/>
      <sheetName val="_13_07_10_CIVIL14"/>
      <sheetName val="_13_07_10_MECH-FAB14"/>
      <sheetName val="_13_07_10_MECH-TANK14"/>
      <sheetName val="_12_07_10_N_SHIFT_MECH-FAB14"/>
      <sheetName val="_12_07_10_N_SHIFT_MECH-TANK14"/>
      <sheetName val="_12_07_10_RS_&amp;_SECURITY14"/>
      <sheetName val="12_07_10_CIVIL_WET14"/>
      <sheetName val="_12_07_10_CIVIL14"/>
      <sheetName val="_12_07_10_MECH-FAB14"/>
      <sheetName val="_12_07_10_MECH-TANK14"/>
      <sheetName val="_11_07_10_N_SHIFT_MECH-FAB14"/>
      <sheetName val="_11_07_10_N_SHIFT_MECH-TANK14"/>
      <sheetName val="_11_07_10_RS_&amp;_SECURITY14"/>
      <sheetName val="11_07_10_CIVIL_WET14"/>
      <sheetName val="_11_07_10_CIVIL14"/>
      <sheetName val="_11_07_10_MECH-FAB14"/>
      <sheetName val="_11_07_10_MECH-TANK14"/>
      <sheetName val="_10_07_10_N_SHIFT_MECH-FAB14"/>
      <sheetName val="_10_07_10_N_SHIFT_MECH-TANK14"/>
      <sheetName val="_10_07_10_RS_&amp;_SECURITY14"/>
      <sheetName val="10_07_10_CIVIL_WET14"/>
      <sheetName val="_10_07_10_CIVIL14"/>
      <sheetName val="_10_07_10_MECH-FAB14"/>
      <sheetName val="_10_07_10_MECH-TANK14"/>
      <sheetName val="_09_07_10_N_SHIFT_MECH-FAB14"/>
      <sheetName val="_09_07_10_N_SHIFT_MECH-TANK14"/>
      <sheetName val="_09_07_10_RS_&amp;_SECURITY14"/>
      <sheetName val="09_07_10_CIVIL_WET14"/>
      <sheetName val="_09_07_10_CIVIL14"/>
      <sheetName val="_09_07_10_MECH-FAB14"/>
      <sheetName val="_09_07_10_MECH-TANK14"/>
      <sheetName val="_08_07_10_N_SHIFT_MECH-FAB14"/>
      <sheetName val="_08_07_10_N_SHIFT_MECH-TANK14"/>
      <sheetName val="_08_07_10_RS_&amp;_SECURITY14"/>
      <sheetName val="08_07_10_CIVIL_WET14"/>
      <sheetName val="_08_07_10_CIVIL14"/>
      <sheetName val="_08_07_10_MECH-FAB14"/>
      <sheetName val="_08_07_10_MECH-TANK14"/>
      <sheetName val="_07_07_10_N_SHIFT_MECH-FAB14"/>
      <sheetName val="_07_07_10_N_SHIFT_MECH-TANK14"/>
      <sheetName val="_07_07_10_RS_&amp;_SECURITY14"/>
      <sheetName val="07_07_10_CIVIL_WET14"/>
      <sheetName val="_07_07_10_CIVIL14"/>
      <sheetName val="_07_07_10_MECH-FAB14"/>
      <sheetName val="_07_07_10_MECH-TANK14"/>
      <sheetName val="_06_07_10_N_SHIFT_MECH-FAB14"/>
      <sheetName val="_06_07_10_N_SHIFT_MECH-TANK14"/>
      <sheetName val="_06_07_10_RS_&amp;_SECURITY14"/>
      <sheetName val="06_07_10_CIVIL_WET14"/>
      <sheetName val="_06_07_10_CIVIL14"/>
      <sheetName val="_06_07_10_MECH-FAB14"/>
      <sheetName val="_06_07_10_MECH-TANK14"/>
      <sheetName val="_05_07_10_N_SHIFT_MECH-FAB14"/>
      <sheetName val="_05_07_10_N_SHIFT_MECH-TANK14"/>
      <sheetName val="_05_07_10_RS_&amp;_SECURITY14"/>
      <sheetName val="05_07_10_CIVIL_WET14"/>
      <sheetName val="_05_07_10_CIVIL14"/>
      <sheetName val="_05_07_10_MECH-FAB14"/>
      <sheetName val="_05_07_10_MECH-TANK14"/>
      <sheetName val="_04_07_10_N_SHIFT_MECH-FAB14"/>
      <sheetName val="_04_07_10_N_SHIFT_MECH-TANK14"/>
      <sheetName val="_04_07_10_RS_&amp;_SECURITY14"/>
      <sheetName val="04_07_10_CIVIL_WET14"/>
      <sheetName val="_04_07_10_CIVIL14"/>
      <sheetName val="_04_07_10_MECH-FAB14"/>
      <sheetName val="_04_07_10_MECH-TANK14"/>
      <sheetName val="_03_07_10_N_SHIFT_MECH-FAB14"/>
      <sheetName val="_03_07_10_N_SHIFT_MECH-TANK14"/>
      <sheetName val="_03_07_10_RS_&amp;_SECURITY_14"/>
      <sheetName val="03_07_10_CIVIL_WET_14"/>
      <sheetName val="_03_07_10_CIVIL_14"/>
      <sheetName val="_03_07_10_MECH-FAB_14"/>
      <sheetName val="_03_07_10_MECH-TANK_14"/>
      <sheetName val="_02_07_10_N_SHIFT_MECH-FAB_14"/>
      <sheetName val="_02_07_10_N_SHIFT_MECH-TANK_14"/>
      <sheetName val="_02_07_10_RS_&amp;_SECURITY14"/>
      <sheetName val="02_07_10_CIVIL_WET14"/>
      <sheetName val="_02_07_10_CIVIL14"/>
      <sheetName val="_02_07_10_MECH-FAB14"/>
      <sheetName val="_02_07_10_MECH-TANK14"/>
      <sheetName val="_01_07_10_N_SHIFT_MECH-FAB14"/>
      <sheetName val="_01_07_10_N_SHIFT_MECH-TANK14"/>
      <sheetName val="_01_07_10_RS_&amp;_SECURITY14"/>
      <sheetName val="01_07_10_CIVIL_WET14"/>
      <sheetName val="_01_07_10_CIVIL14"/>
      <sheetName val="_01_07_10_MECH-FAB14"/>
      <sheetName val="_01_07_10_MECH-TANK14"/>
      <sheetName val="_30_06_10_N_SHIFT_MECH-FAB14"/>
      <sheetName val="_30_06_10_N_SHIFT_MECH-TANK14"/>
      <sheetName val="scurve_calc_(2)14"/>
      <sheetName val="Meas_-Hotel_Part15"/>
      <sheetName val="BOQ_Direct_selling_cost14"/>
      <sheetName val="Direct_cost_shed_A-2_14"/>
      <sheetName val="Contract_Night_Staff14"/>
      <sheetName val="Contract_Day_Staff14"/>
      <sheetName val="Day_Shift14"/>
      <sheetName val="Night_Shift14"/>
      <sheetName val="Ave_wtd_rates14"/>
      <sheetName val="Material_14"/>
      <sheetName val="Labour_&amp;_Plant14"/>
      <sheetName val="22_12_201115"/>
      <sheetName val="BOQ_(2)15"/>
      <sheetName val="Cashflow_projection14"/>
      <sheetName val="PA-_Consutant_14"/>
      <sheetName val="Civil_Boq14"/>
      <sheetName val="Fee_Rate_Summary14"/>
      <sheetName val="Item-_Compact14"/>
      <sheetName val="final_abstract14"/>
      <sheetName val="TBAL9697__group_wise__sdpl14"/>
      <sheetName val="St_co_91_5lvl14"/>
      <sheetName val="Civil_Works14"/>
      <sheetName val="IO_List14"/>
      <sheetName val="Fill_this_out_first___14"/>
      <sheetName val="Meas__Hotel_Part14"/>
      <sheetName val="INPUT_SHEET14"/>
      <sheetName val="DI_Rate_Analysis15"/>
      <sheetName val="Economic_RisingMain__Ph-I15"/>
      <sheetName val="SP_Break_Up14"/>
      <sheetName val="Labour_productivity14"/>
      <sheetName val="_09_07_10_M顅ᎆ뤀ᨇ԰?缀?14"/>
      <sheetName val="Sales_&amp;_Prod14"/>
      <sheetName val="Cost_Index14"/>
      <sheetName val="cash_in_flow_Summary_JV_14"/>
      <sheetName val="water_prop_14"/>
      <sheetName val="GR_slab-reinft14"/>
      <sheetName val="Staff_Acco_14"/>
      <sheetName val="Rate_analysis-_BOQ_1_14"/>
      <sheetName val="MN_T_B_14"/>
      <sheetName val="Project_Details__14"/>
      <sheetName val="F20_Risk_Analysis14"/>
      <sheetName val="Change_Order_Log14"/>
      <sheetName val="2000_MOR14"/>
      <sheetName val="Driveway_Beams14"/>
      <sheetName val="Structure_Bills_Qty14"/>
      <sheetName val="Prelims_Breakup15"/>
      <sheetName val="INDIGINEOUS_ITEMS_14"/>
      <sheetName val="3cd_Annexure14"/>
      <sheetName val="Rate_Analysis14"/>
      <sheetName val="Fin__Assumpt__-_Sensitivities14"/>
      <sheetName val="Bill_114"/>
      <sheetName val="Bill_214"/>
      <sheetName val="Bill_314"/>
      <sheetName val="Bill_414"/>
      <sheetName val="Bill_514"/>
      <sheetName val="Bill_614"/>
      <sheetName val="Bill_714"/>
      <sheetName val="_09_07_10_M顅ᎆ뤀ᨇ԰14"/>
      <sheetName val="_09_07_10_M顅ᎆ뤀ᨇ԰_缀_14"/>
      <sheetName val="1_Civil-RA14"/>
      <sheetName val="Assumption_Inputs14"/>
      <sheetName val="Phase_114"/>
      <sheetName val="Pacakges_split14"/>
      <sheetName val="DEINKING(ANNEX_1)14"/>
      <sheetName val="AutoOpen_Stub_Data14"/>
      <sheetName val="Eqpmnt_Plng14"/>
      <sheetName val="Debits_as_on_12_04_0813"/>
      <sheetName val="Data_Sheet13"/>
      <sheetName val="T-P1,_FINISHES_WORKING_14"/>
      <sheetName val="Assumption_&amp;_Exclusion14"/>
      <sheetName val="External_Doors14"/>
      <sheetName val="STAFFSCHED_13"/>
      <sheetName val="LABOUR_RATE14"/>
      <sheetName val="Material_Rate14"/>
      <sheetName val="Switch_V1614"/>
      <sheetName val="India_F&amp;S_Template13"/>
      <sheetName val="_bus_bay13"/>
      <sheetName val="doq_413"/>
      <sheetName val="doq_213"/>
      <sheetName val="Grade_Slab_-114"/>
      <sheetName val="Grade_Slab_-214"/>
      <sheetName val="Grade_slab-314"/>
      <sheetName val="Grade_slab_-414"/>
      <sheetName val="Grade_slab_-514"/>
      <sheetName val="Grade_slab_-614"/>
      <sheetName val="Cat_A_Change_Control14"/>
      <sheetName val="Factor_Sheet14"/>
      <sheetName val="Theo_Cons-June'1013"/>
      <sheetName val="11B_13"/>
      <sheetName val="ACAD_Finishes13"/>
      <sheetName val="Site_Details13"/>
      <sheetName val="Site_Area_Statement13"/>
      <sheetName val="Summary_WG13"/>
      <sheetName val="BOQ_LT13"/>
      <sheetName val="14_07_10_CIVIL_W [13"/>
      <sheetName val="AFAS_13"/>
      <sheetName val="RDS_&amp;_WLD13"/>
      <sheetName val="PA_System13"/>
      <sheetName val="Server_&amp;_PAC_Room13"/>
      <sheetName val="HVAC_BOQ13"/>
      <sheetName val="Invoice_Tracker13"/>
      <sheetName val="Income_Statement13"/>
      <sheetName val="Load_Details(B2)13"/>
      <sheetName val="Works_-_Quote_Sheet13"/>
      <sheetName val="BLOCK-A_(MEA_SHEET)13"/>
      <sheetName val="Cost_Basis12"/>
      <sheetName val="Top_Sheet13"/>
      <sheetName val="Col_NUM13"/>
      <sheetName val="COLUMN_RC_13"/>
      <sheetName val="STILT_Floor_Slab_NUM13"/>
      <sheetName val="First_Floor_Slab_RC13"/>
      <sheetName val="FIRST_FLOOR_SLAB_WT_SUMMARY13"/>
      <sheetName val="Stilt_Floor_Beam_NUM13"/>
      <sheetName val="STILT_BEAM_NUM13"/>
      <sheetName val="STILT_BEAM_RC13"/>
      <sheetName val="Stilt_wall_Num13"/>
      <sheetName val="STILT_WALL_RC13"/>
      <sheetName val="Z-DETAILS_ABOVE_RAFT_UPTO_+0_14"/>
      <sheetName val="Z-DETAILS_ABOVE_RAFT_UPTO_+_(13"/>
      <sheetName val="TOTAL_CHECK13"/>
      <sheetName val="TYP___wall_Num13"/>
      <sheetName val="Z-DETAILS_TYP__+2_85_TO_+8_8513"/>
      <sheetName val="d-safe_specs12"/>
      <sheetName val="Deduction_of_assets12"/>
      <sheetName val="Blr_hire12"/>
      <sheetName val="PRECAST_lig(tconc_II12"/>
      <sheetName val="VF_Full_Recon12"/>
      <sheetName val="PITP3_COPY12"/>
      <sheetName val="Meas_12"/>
      <sheetName val="Expenses_Actual_Vs__Budgeted12"/>
      <sheetName val="Col_up_to_plinth12"/>
      <sheetName val="MASTER_RATE_ANALYSIS12"/>
      <sheetName val="RMG_-ABS12"/>
      <sheetName val="T_P_-ABS12"/>
      <sheetName val="T_P_-MB12"/>
      <sheetName val="E_P_R-ABS12"/>
      <sheetName val="E__R-MB12"/>
      <sheetName val="Bldg_6-ABS12"/>
      <sheetName val="Bldg_6-MB12"/>
      <sheetName val="Kz_Grid_Press_foundation_ABS12"/>
      <sheetName val="Kz_Grid_Press_foundation_meas12"/>
      <sheetName val="600-1200T__ABS12"/>
      <sheetName val="600-1200T_Meas12"/>
      <sheetName val="BSR-II_ABS12"/>
      <sheetName val="BSR-II_meas12"/>
      <sheetName val="Misc_ABS12"/>
      <sheetName val="Misc_MB12"/>
      <sheetName val="This_Bill12"/>
      <sheetName val="Upto_Previous12"/>
      <sheetName val="Up_to_date12"/>
      <sheetName val="Grand_Abstract12"/>
      <sheetName val="Blank_MB12"/>
      <sheetName val="cement_summary12"/>
      <sheetName val="Reinforcement_Steel12"/>
      <sheetName val="P-I_CEMENT_RECONCILIATION_12"/>
      <sheetName val="Ra-38_area_wise_summary12"/>
      <sheetName val="P-II_Cement_Reconciliation12"/>
      <sheetName val="Ra-16_P-II12"/>
      <sheetName val="RA_16-_GH12"/>
      <sheetName val="Quote_Sheet12"/>
      <sheetName val="RCC,Ret__Wall12"/>
      <sheetName val="Name_List12"/>
      <sheetName val="Intro_12"/>
      <sheetName val="Gate_212"/>
      <sheetName val="Project_Ignite12"/>
      <sheetName val="E_&amp;_R12"/>
      <sheetName val="Customize_Your_Invoice12"/>
      <sheetName val="Misc__Data12"/>
      <sheetName val="beam-reinft-machine_rm12"/>
      <sheetName val="Cash_Flow_Input_Data_ISC12"/>
      <sheetName val="Fin__Assumpt__-_SensitivitieH12"/>
      <sheetName val="PRECAST_lightconc-II18"/>
      <sheetName val="Cleaning_&amp;_Grubbing18"/>
      <sheetName val="PRECAST_lightconc_II18"/>
      <sheetName val="College_Details18"/>
      <sheetName val="Personal_18"/>
      <sheetName val="jidal_dam18"/>
      <sheetName val="fran_temp18"/>
      <sheetName val="kona_swit18"/>
      <sheetName val="template_(8)18"/>
      <sheetName val="template_(9)18"/>
      <sheetName val="OVER_HEADS18"/>
      <sheetName val="Cover_Sheet18"/>
      <sheetName val="BOQ_REV_A18"/>
      <sheetName val="PTB_(IO)18"/>
      <sheetName val="BMS_18"/>
      <sheetName val="SPT_vs_PHI18"/>
      <sheetName val="TBAL9697_-group_wise__sdpl18"/>
      <sheetName val="Quantity_Schedule17"/>
      <sheetName val="Revenue__Schedule_17"/>
      <sheetName val="Balance_works_-_Direct_Cost17"/>
      <sheetName val="Balance_works_-_Indirect_Cost17"/>
      <sheetName val="Fund_Plan17"/>
      <sheetName val="Bill_of_Resources17"/>
      <sheetName val="SITE_OVERHEADS16"/>
      <sheetName val="labour_coeff16"/>
      <sheetName val="Expenditure_plan16"/>
      <sheetName val="ORDER_BOOKING16"/>
      <sheetName val="Site_Dev_BOQ16"/>
      <sheetName val="beam-reinft-IIInd_floor16"/>
      <sheetName val="M-Book_for_Conc16"/>
      <sheetName val="M-Book_for_FW16"/>
      <sheetName val="Costing_Upto_Mar'11_(2)16"/>
      <sheetName val="Tender_Summary16"/>
      <sheetName val="TAX_BILLS16"/>
      <sheetName val="CASH_BILLS16"/>
      <sheetName val="LABOUR_BILLS16"/>
      <sheetName val="puch_order16"/>
      <sheetName val="Sheet1_(2)16"/>
      <sheetName val="Boq_Block_A16"/>
      <sheetName val="_24_07_10_RS_&amp;_SECURITY16"/>
      <sheetName val="24_07_10_CIVIL_WET16"/>
      <sheetName val="_24_07_10_CIVIL16"/>
      <sheetName val="_24_07_10_MECH-FAB16"/>
      <sheetName val="_24_07_10_MECH-TANK16"/>
      <sheetName val="_23_07_10_N_SHIFT_MECH-FAB16"/>
      <sheetName val="_23_07_10_N_SHIFT_MECH-TANK16"/>
      <sheetName val="_23_07_10_RS_&amp;_SECURITY16"/>
      <sheetName val="23_07_10_CIVIL_WET16"/>
      <sheetName val="_23_07_10_CIVIL16"/>
      <sheetName val="_23_07_10_MECH-FAB16"/>
      <sheetName val="_23_07_10_MECH-TANK16"/>
      <sheetName val="_22_07_10_N_SHIFT_MECH-FAB16"/>
      <sheetName val="_22_07_10_N_SHIFT_MECH-TANK16"/>
      <sheetName val="_22_07_10_RS_&amp;_SECURITY16"/>
      <sheetName val="22_07_10_CIVIL_WET16"/>
      <sheetName val="_22_07_10_CIVIL16"/>
      <sheetName val="_22_07_10_MECH-FAB16"/>
      <sheetName val="_22_07_10_MECH-TANK16"/>
      <sheetName val="_21_07_10_N_SHIFT_MECH-FAB16"/>
      <sheetName val="_21_07_10_N_SHIFT_MECH-TANK16"/>
      <sheetName val="_21_07_10_RS_&amp;_SECURITY16"/>
      <sheetName val="21_07_10_CIVIL_WET16"/>
      <sheetName val="_21_07_10_CIVIL16"/>
      <sheetName val="_21_07_10_MECH-FAB16"/>
      <sheetName val="_21_07_10_MECH-TANK16"/>
      <sheetName val="_20_07_10_N_SHIFT_MECH-FAB16"/>
      <sheetName val="_20_07_10_N_SHIFT_MECH-TANK16"/>
      <sheetName val="_20_07_10_RS_&amp;_SECURITY16"/>
      <sheetName val="20_07_10_CIVIL_WET16"/>
      <sheetName val="_20_07_10_CIVIL16"/>
      <sheetName val="_20_07_10_MECH-FAB16"/>
      <sheetName val="_20_07_10_MECH-TANK16"/>
      <sheetName val="_19_07_10_N_SHIFT_MECH-FAB16"/>
      <sheetName val="_19_07_10_N_SHIFT_MECH-TANK16"/>
      <sheetName val="_19_07_10_RS_&amp;_SECURITY16"/>
      <sheetName val="19_07_10_CIVIL_WET16"/>
      <sheetName val="_19_07_10_CIVIL16"/>
      <sheetName val="_19_07_10_MECH-FAB16"/>
      <sheetName val="_19_07_10_MECH-TANK16"/>
      <sheetName val="_18_07_10_N_SHIFT_MECH-FAB16"/>
      <sheetName val="_18_07_10_N_SHIFT_MECH-TANK16"/>
      <sheetName val="_18_07_10_RS_&amp;_SECURITY16"/>
      <sheetName val="18_07_10_CIVIL_WET16"/>
      <sheetName val="_18_07_10_CIVIL16"/>
      <sheetName val="_18_07_10_MECH-FAB16"/>
      <sheetName val="_18_07_10_MECH-TANK16"/>
      <sheetName val="_17_07_10_N_SHIFT_MECH-FAB16"/>
      <sheetName val="_17_07_10_N_SHIFT_MECH-TANK16"/>
      <sheetName val="_17_07_10_RS_&amp;_SECURITY16"/>
      <sheetName val="17_07_10_CIVIL_WET16"/>
      <sheetName val="_17_07_10_CIVIL16"/>
      <sheetName val="_17_07_10_MECH-FAB16"/>
      <sheetName val="_17_07_10_MECH-TANK16"/>
      <sheetName val="_16_07_10_N_SHIFT_MECH-FAB15"/>
      <sheetName val="_16_07_10_N_SHIFT_MECH-TANK15"/>
      <sheetName val="_16_07_10_RS_&amp;_SECURITY15"/>
      <sheetName val="16_07_10_CIVIL_WET15"/>
      <sheetName val="_16_07_10_CIVIL15"/>
      <sheetName val="_16_07_10_MECH-FAB15"/>
      <sheetName val="_16_07_10_MECH-TANK15"/>
      <sheetName val="_15_07_10_N_SHIFT_MECH-FAB15"/>
      <sheetName val="_15_07_10_N_SHIFT_MECH-TANK15"/>
      <sheetName val="_15_07_10_RS_&amp;_SECURITY15"/>
      <sheetName val="15_07_10_CIVIL_WET15"/>
      <sheetName val="_15_07_10_CIVIL15"/>
      <sheetName val="_15_07_10_MECH-FAB15"/>
      <sheetName val="_15_07_10_MECH-TANK15"/>
      <sheetName val="_14_07_10_N_SHIFT_MECH-FAB15"/>
      <sheetName val="_14_07_10_N_SHIFT_MECH-TANK15"/>
      <sheetName val="_14_07_10_RS_&amp;_SECURITY15"/>
      <sheetName val="14_07_10_CIVIL_WET15"/>
      <sheetName val="_14_07_10_CIVIL15"/>
      <sheetName val="_14_07_10_MECH-FAB15"/>
      <sheetName val="_14_07_10_MECH-TANK15"/>
      <sheetName val="_13_07_10_N_SHIFT_MECH-FAB15"/>
      <sheetName val="_13_07_10_N_SHIFT_MECH-TANK15"/>
      <sheetName val="_13_07_10_RS_&amp;_SECURITY15"/>
      <sheetName val="13_07_10_CIVIL_WET15"/>
      <sheetName val="_13_07_10_CIVIL15"/>
      <sheetName val="_13_07_10_MECH-FAB15"/>
      <sheetName val="_13_07_10_MECH-TANK15"/>
      <sheetName val="_12_07_10_N_SHIFT_MECH-FAB15"/>
      <sheetName val="_12_07_10_N_SHIFT_MECH-TANK15"/>
      <sheetName val="_12_07_10_RS_&amp;_SECURITY15"/>
      <sheetName val="12_07_10_CIVIL_WET15"/>
      <sheetName val="_12_07_10_CIVIL15"/>
      <sheetName val="_12_07_10_MECH-FAB15"/>
      <sheetName val="_12_07_10_MECH-TANK15"/>
      <sheetName val="_11_07_10_N_SHIFT_MECH-FAB15"/>
      <sheetName val="_11_07_10_N_SHIFT_MECH-TANK15"/>
      <sheetName val="_11_07_10_RS_&amp;_SECURITY15"/>
      <sheetName val="11_07_10_CIVIL_WET15"/>
      <sheetName val="_11_07_10_CIVIL15"/>
      <sheetName val="_11_07_10_MECH-FAB15"/>
      <sheetName val="_11_07_10_MECH-TANK15"/>
      <sheetName val="_10_07_10_N_SHIFT_MECH-FAB15"/>
      <sheetName val="_10_07_10_N_SHIFT_MECH-TANK15"/>
      <sheetName val="_10_07_10_RS_&amp;_SECURITY15"/>
      <sheetName val="10_07_10_CIVIL_WET15"/>
      <sheetName val="_10_07_10_CIVIL15"/>
      <sheetName val="_10_07_10_MECH-FAB15"/>
      <sheetName val="_10_07_10_MECH-TANK15"/>
      <sheetName val="_09_07_10_N_SHIFT_MECH-FAB15"/>
      <sheetName val="_09_07_10_N_SHIFT_MECH-TANK15"/>
      <sheetName val="_09_07_10_RS_&amp;_SECURITY15"/>
      <sheetName val="09_07_10_CIVIL_WET15"/>
      <sheetName val="_09_07_10_CIVIL15"/>
      <sheetName val="_09_07_10_MECH-FAB15"/>
      <sheetName val="_09_07_10_MECH-TANK15"/>
      <sheetName val="_08_07_10_N_SHIFT_MECH-FAB15"/>
      <sheetName val="_08_07_10_N_SHIFT_MECH-TANK15"/>
      <sheetName val="_08_07_10_RS_&amp;_SECURITY15"/>
      <sheetName val="08_07_10_CIVIL_WET15"/>
      <sheetName val="_08_07_10_CIVIL15"/>
      <sheetName val="_08_07_10_MECH-FAB15"/>
      <sheetName val="_08_07_10_MECH-TANK15"/>
      <sheetName val="_07_07_10_N_SHIFT_MECH-FAB15"/>
      <sheetName val="_07_07_10_N_SHIFT_MECH-TANK15"/>
      <sheetName val="_07_07_10_RS_&amp;_SECURITY15"/>
      <sheetName val="07_07_10_CIVIL_WET15"/>
      <sheetName val="_07_07_10_CIVIL15"/>
      <sheetName val="_07_07_10_MECH-FAB15"/>
      <sheetName val="_07_07_10_MECH-TANK15"/>
      <sheetName val="_06_07_10_N_SHIFT_MECH-FAB15"/>
      <sheetName val="_06_07_10_N_SHIFT_MECH-TANK15"/>
      <sheetName val="_06_07_10_RS_&amp;_SECURITY15"/>
      <sheetName val="06_07_10_CIVIL_WET15"/>
      <sheetName val="_06_07_10_CIVIL15"/>
      <sheetName val="_06_07_10_MECH-FAB15"/>
      <sheetName val="_06_07_10_MECH-TANK15"/>
      <sheetName val="_05_07_10_N_SHIFT_MECH-FAB15"/>
      <sheetName val="_05_07_10_N_SHIFT_MECH-TANK15"/>
      <sheetName val="_05_07_10_RS_&amp;_SECURITY15"/>
      <sheetName val="05_07_10_CIVIL_WET15"/>
      <sheetName val="_05_07_10_CIVIL15"/>
      <sheetName val="_05_07_10_MECH-FAB15"/>
      <sheetName val="_05_07_10_MECH-TANK15"/>
      <sheetName val="_04_07_10_N_SHIFT_MECH-FAB15"/>
      <sheetName val="_04_07_10_N_SHIFT_MECH-TANK15"/>
      <sheetName val="_04_07_10_RS_&amp;_SECURITY15"/>
      <sheetName val="04_07_10_CIVIL_WET15"/>
      <sheetName val="_04_07_10_CIVIL15"/>
      <sheetName val="_04_07_10_MECH-FAB15"/>
      <sheetName val="_04_07_10_MECH-TANK15"/>
      <sheetName val="_03_07_10_N_SHIFT_MECH-FAB15"/>
      <sheetName val="_03_07_10_N_SHIFT_MECH-TANK15"/>
      <sheetName val="_03_07_10_RS_&amp;_SECURITY_15"/>
      <sheetName val="03_07_10_CIVIL_WET_15"/>
      <sheetName val="_03_07_10_CIVIL_15"/>
      <sheetName val="_03_07_10_MECH-FAB_15"/>
      <sheetName val="_03_07_10_MECH-TANK_15"/>
      <sheetName val="_02_07_10_N_SHIFT_MECH-FAB_15"/>
      <sheetName val="_02_07_10_N_SHIFT_MECH-TANK_15"/>
      <sheetName val="_02_07_10_RS_&amp;_SECURITY15"/>
      <sheetName val="02_07_10_CIVIL_WET15"/>
      <sheetName val="_02_07_10_CIVIL15"/>
      <sheetName val="_02_07_10_MECH-FAB15"/>
      <sheetName val="_02_07_10_MECH-TANK15"/>
      <sheetName val="_01_07_10_N_SHIFT_MECH-FAB15"/>
      <sheetName val="_01_07_10_N_SHIFT_MECH-TANK15"/>
      <sheetName val="_01_07_10_RS_&amp;_SECURITY15"/>
      <sheetName val="01_07_10_CIVIL_WET15"/>
      <sheetName val="_01_07_10_CIVIL15"/>
      <sheetName val="_01_07_10_MECH-FAB15"/>
      <sheetName val="_01_07_10_MECH-TANK15"/>
      <sheetName val="_30_06_10_N_SHIFT_MECH-FAB15"/>
      <sheetName val="_30_06_10_N_SHIFT_MECH-TANK15"/>
      <sheetName val="scurve_calc_(2)15"/>
      <sheetName val="Meas_-Hotel_Part16"/>
      <sheetName val="BOQ_Direct_selling_cost15"/>
      <sheetName val="Direct_cost_shed_A-2_15"/>
      <sheetName val="Contract_Night_Staff15"/>
      <sheetName val="Contract_Day_Staff15"/>
      <sheetName val="Day_Shift15"/>
      <sheetName val="Night_Shift15"/>
      <sheetName val="Ave_wtd_rates15"/>
      <sheetName val="Material_15"/>
      <sheetName val="Labour_&amp;_Plant15"/>
      <sheetName val="22_12_201116"/>
      <sheetName val="BOQ_(2)16"/>
      <sheetName val="Cashflow_projection15"/>
      <sheetName val="PA-_Consutant_15"/>
      <sheetName val="Civil_Boq15"/>
      <sheetName val="Fee_Rate_Summary15"/>
      <sheetName val="Item-_Compact15"/>
      <sheetName val="final_abstract15"/>
      <sheetName val="TBAL9697__group_wise__sdpl15"/>
      <sheetName val="St_co_91_5lvl15"/>
      <sheetName val="Civil_Works15"/>
      <sheetName val="IO_List15"/>
      <sheetName val="Fill_this_out_first___15"/>
      <sheetName val="Meas__Hotel_Part15"/>
      <sheetName val="INPUT_SHEET15"/>
      <sheetName val="DI_Rate_Analysis16"/>
      <sheetName val="Economic_RisingMain__Ph-I16"/>
      <sheetName val="SP_Break_Up15"/>
      <sheetName val="Labour_productivity15"/>
      <sheetName val="_09_07_10_M顅ᎆ뤀ᨇ԰?缀?15"/>
      <sheetName val="Sales_&amp;_Prod15"/>
      <sheetName val="Cost_Index15"/>
      <sheetName val="cash_in_flow_Summary_JV_15"/>
      <sheetName val="water_prop_15"/>
      <sheetName val="GR_slab-reinft15"/>
      <sheetName val="Staff_Acco_15"/>
      <sheetName val="Rate_analysis-_BOQ_1_15"/>
      <sheetName val="MN_T_B_15"/>
      <sheetName val="Project_Details__15"/>
      <sheetName val="F20_Risk_Analysis15"/>
      <sheetName val="Change_Order_Log15"/>
      <sheetName val="2000_MOR15"/>
      <sheetName val="Driveway_Beams15"/>
      <sheetName val="Structure_Bills_Qty15"/>
      <sheetName val="Prelims_Breakup16"/>
      <sheetName val="INDIGINEOUS_ITEMS_15"/>
      <sheetName val="3cd_Annexure15"/>
      <sheetName val="Rate_Analysis15"/>
      <sheetName val="Fin__Assumpt__-_Sensitivities15"/>
      <sheetName val="Bill_115"/>
      <sheetName val="Bill_215"/>
      <sheetName val="Bill_315"/>
      <sheetName val="Bill_415"/>
      <sheetName val="Bill_515"/>
      <sheetName val="Bill_615"/>
      <sheetName val="Bill_715"/>
      <sheetName val="_09_07_10_M顅ᎆ뤀ᨇ԰15"/>
      <sheetName val="_09_07_10_M顅ᎆ뤀ᨇ԰_缀_15"/>
      <sheetName val="1_Civil-RA15"/>
      <sheetName val="Assumption_Inputs15"/>
      <sheetName val="Phase_115"/>
      <sheetName val="Pacakges_split15"/>
      <sheetName val="DEINKING(ANNEX_1)15"/>
      <sheetName val="AutoOpen_Stub_Data15"/>
      <sheetName val="Eqpmnt_Plng15"/>
      <sheetName val="Debits_as_on_12_04_0814"/>
      <sheetName val="Data_Sheet14"/>
      <sheetName val="T-P1,_FINISHES_WORKING_15"/>
      <sheetName val="Assumption_&amp;_Exclusion15"/>
      <sheetName val="External_Doors15"/>
      <sheetName val="STAFFSCHED_14"/>
      <sheetName val="LABOUR_RATE15"/>
      <sheetName val="Material_Rate15"/>
      <sheetName val="Switch_V1615"/>
      <sheetName val="India_F&amp;S_Template14"/>
      <sheetName val="_bus_bay14"/>
      <sheetName val="doq_414"/>
      <sheetName val="doq_214"/>
      <sheetName val="Grade_Slab_-115"/>
      <sheetName val="Grade_Slab_-215"/>
      <sheetName val="Grade_slab-315"/>
      <sheetName val="Grade_slab_-415"/>
      <sheetName val="Grade_slab_-515"/>
      <sheetName val="Grade_slab_-615"/>
      <sheetName val="Cat_A_Change_Control15"/>
      <sheetName val="Factor_Sheet15"/>
      <sheetName val="Theo_Cons-June'1014"/>
      <sheetName val="11B_14"/>
      <sheetName val="ACAD_Finishes14"/>
      <sheetName val="Site_Details14"/>
      <sheetName val="Site_Area_Statement14"/>
      <sheetName val="Summary_WG14"/>
      <sheetName val="BOQ_LT14"/>
      <sheetName val="14_07_10_CIVIL_W [14"/>
      <sheetName val="AFAS_14"/>
      <sheetName val="RDS_&amp;_WLD14"/>
      <sheetName val="PA_System14"/>
      <sheetName val="Server_&amp;_PAC_Room14"/>
      <sheetName val="HVAC_BOQ14"/>
      <sheetName val="Invoice_Tracker14"/>
      <sheetName val="Income_Statement14"/>
      <sheetName val="Load_Details(B2)14"/>
      <sheetName val="Works_-_Quote_Sheet14"/>
      <sheetName val="BLOCK-A_(MEA_SHEET)14"/>
      <sheetName val="Cost_Basis13"/>
      <sheetName val="Top_Sheet14"/>
      <sheetName val="Col_NUM14"/>
      <sheetName val="COLUMN_RC_14"/>
      <sheetName val="STILT_Floor_Slab_NUM14"/>
      <sheetName val="First_Floor_Slab_RC14"/>
      <sheetName val="FIRST_FLOOR_SLAB_WT_SUMMARY14"/>
      <sheetName val="Stilt_Floor_Beam_NUM14"/>
      <sheetName val="STILT_BEAM_NUM14"/>
      <sheetName val="STILT_BEAM_RC14"/>
      <sheetName val="Stilt_wall_Num14"/>
      <sheetName val="STILT_WALL_RC14"/>
      <sheetName val="Z-DETAILS_ABOVE_RAFT_UPTO_+0_15"/>
      <sheetName val="Z-DETAILS_ABOVE_RAFT_UPTO_+_(14"/>
      <sheetName val="TOTAL_CHECK14"/>
      <sheetName val="TYP___wall_Num14"/>
      <sheetName val="Z-DETAILS_TYP__+2_85_TO_+8_8514"/>
      <sheetName val="d-safe_specs13"/>
      <sheetName val="Deduction_of_assets13"/>
      <sheetName val="Blr_hire13"/>
      <sheetName val="PRECAST_lig(tconc_II13"/>
      <sheetName val="VF_Full_Recon13"/>
      <sheetName val="PITP3_COPY13"/>
      <sheetName val="Meas_13"/>
      <sheetName val="Expenses_Actual_Vs__Budgeted13"/>
      <sheetName val="Col_up_to_plinth13"/>
      <sheetName val="MASTER_RATE_ANALYSIS13"/>
      <sheetName val="RMG_-ABS13"/>
      <sheetName val="T_P_-ABS13"/>
      <sheetName val="T_P_-MB13"/>
      <sheetName val="E_P_R-ABS13"/>
      <sheetName val="E__R-MB13"/>
      <sheetName val="Bldg_6-ABS13"/>
      <sheetName val="Bldg_6-MB13"/>
      <sheetName val="Kz_Grid_Press_foundation_ABS13"/>
      <sheetName val="Kz_Grid_Press_foundation_meas13"/>
      <sheetName val="600-1200T__ABS13"/>
      <sheetName val="600-1200T_Meas13"/>
      <sheetName val="BSR-II_ABS13"/>
      <sheetName val="BSR-II_meas13"/>
      <sheetName val="Misc_ABS13"/>
      <sheetName val="Misc_MB13"/>
      <sheetName val="This_Bill13"/>
      <sheetName val="Upto_Previous13"/>
      <sheetName val="Up_to_date13"/>
      <sheetName val="Grand_Abstract13"/>
      <sheetName val="Blank_MB13"/>
      <sheetName val="cement_summary13"/>
      <sheetName val="Reinforcement_Steel13"/>
      <sheetName val="P-I_CEMENT_RECONCILIATION_13"/>
      <sheetName val="Ra-38_area_wise_summary13"/>
      <sheetName val="P-II_Cement_Reconciliation13"/>
      <sheetName val="Ra-16_P-II13"/>
      <sheetName val="RA_16-_GH13"/>
      <sheetName val="Quote_Sheet13"/>
      <sheetName val="RCC,Ret__Wall13"/>
      <sheetName val="Name_List13"/>
      <sheetName val="Intro_13"/>
      <sheetName val="Gate_213"/>
      <sheetName val="Project_Ignite13"/>
      <sheetName val="E_&amp;_R13"/>
      <sheetName val="Customize_Your_Invoice13"/>
      <sheetName val="Misc__Data13"/>
      <sheetName val="beam-reinft-machine_rm13"/>
      <sheetName val="Cash_Flow_Input_Data_ISC13"/>
      <sheetName val="Fin__Assumpt__-_SensitivitieH13"/>
      <sheetName val="PRECAST_lightconc-II25"/>
      <sheetName val="Cleaning_&amp;_Grubbing25"/>
      <sheetName val="PRECAST_lightconc_II25"/>
      <sheetName val="College_Details25"/>
      <sheetName val="Personal_25"/>
      <sheetName val="jidal_dam25"/>
      <sheetName val="fran_temp25"/>
      <sheetName val="kona_swit25"/>
      <sheetName val="template_(8)25"/>
      <sheetName val="template_(9)25"/>
      <sheetName val="OVER_HEADS25"/>
      <sheetName val="Cover_Sheet25"/>
      <sheetName val="BOQ_REV_A25"/>
      <sheetName val="PTB_(IO)25"/>
      <sheetName val="BMS_25"/>
      <sheetName val="SPT_vs_PHI25"/>
      <sheetName val="TBAL9697_-group_wise__sdpl25"/>
      <sheetName val="Quantity_Schedule24"/>
      <sheetName val="Revenue__Schedule_24"/>
      <sheetName val="Balance_works_-_Direct_Cost24"/>
      <sheetName val="Balance_works_-_Indirect_Cost24"/>
      <sheetName val="Fund_Plan24"/>
      <sheetName val="Bill_of_Resources24"/>
      <sheetName val="SITE_OVERHEADS23"/>
      <sheetName val="labour_coeff23"/>
      <sheetName val="Expenditure_plan23"/>
      <sheetName val="ORDER_BOOKING23"/>
      <sheetName val="Site_Dev_BOQ23"/>
      <sheetName val="beam-reinft-IIInd_floor23"/>
      <sheetName val="M-Book_for_Conc23"/>
      <sheetName val="M-Book_for_FW23"/>
      <sheetName val="Costing_Upto_Mar'11_(2)23"/>
      <sheetName val="Tender_Summary23"/>
      <sheetName val="TAX_BILLS23"/>
      <sheetName val="CASH_BILLS23"/>
      <sheetName val="LABOUR_BILLS23"/>
      <sheetName val="puch_order23"/>
      <sheetName val="Sheet1_(2)23"/>
      <sheetName val="Boq_Block_A23"/>
      <sheetName val="_24_07_10_RS_&amp;_SECURITY23"/>
      <sheetName val="24_07_10_CIVIL_WET23"/>
      <sheetName val="_24_07_10_CIVIL23"/>
      <sheetName val="_24_07_10_MECH-FAB23"/>
      <sheetName val="_24_07_10_MECH-TANK23"/>
      <sheetName val="_23_07_10_N_SHIFT_MECH-FAB23"/>
      <sheetName val="_23_07_10_N_SHIFT_MECH-TANK23"/>
      <sheetName val="_23_07_10_RS_&amp;_SECURITY23"/>
      <sheetName val="23_07_10_CIVIL_WET23"/>
      <sheetName val="_23_07_10_CIVIL23"/>
      <sheetName val="_23_07_10_MECH-FAB23"/>
      <sheetName val="_23_07_10_MECH-TANK23"/>
      <sheetName val="_22_07_10_N_SHIFT_MECH-FAB23"/>
      <sheetName val="_22_07_10_N_SHIFT_MECH-TANK23"/>
      <sheetName val="_22_07_10_RS_&amp;_SECURITY23"/>
      <sheetName val="22_07_10_CIVIL_WET23"/>
      <sheetName val="_22_07_10_CIVIL23"/>
      <sheetName val="_22_07_10_MECH-FAB23"/>
      <sheetName val="_22_07_10_MECH-TANK23"/>
      <sheetName val="_21_07_10_N_SHIFT_MECH-FAB23"/>
      <sheetName val="_21_07_10_N_SHIFT_MECH-TANK23"/>
      <sheetName val="_21_07_10_RS_&amp;_SECURITY23"/>
      <sheetName val="21_07_10_CIVIL_WET23"/>
      <sheetName val="_21_07_10_CIVIL23"/>
      <sheetName val="_21_07_10_MECH-FAB23"/>
      <sheetName val="_21_07_10_MECH-TANK23"/>
      <sheetName val="_20_07_10_N_SHIFT_MECH-FAB23"/>
      <sheetName val="_20_07_10_N_SHIFT_MECH-TANK23"/>
      <sheetName val="_20_07_10_RS_&amp;_SECURITY23"/>
      <sheetName val="20_07_10_CIVIL_WET23"/>
      <sheetName val="_20_07_10_CIVIL23"/>
      <sheetName val="_20_07_10_MECH-FAB23"/>
      <sheetName val="_20_07_10_MECH-TANK23"/>
      <sheetName val="_19_07_10_N_SHIFT_MECH-FAB23"/>
      <sheetName val="_19_07_10_N_SHIFT_MECH-TANK23"/>
      <sheetName val="_19_07_10_RS_&amp;_SECURITY23"/>
      <sheetName val="19_07_10_CIVIL_WET23"/>
      <sheetName val="_19_07_10_CIVIL23"/>
      <sheetName val="_19_07_10_MECH-FAB23"/>
      <sheetName val="_19_07_10_MECH-TANK23"/>
      <sheetName val="_18_07_10_N_SHIFT_MECH-FAB23"/>
      <sheetName val="_18_07_10_N_SHIFT_MECH-TANK23"/>
      <sheetName val="_18_07_10_RS_&amp;_SECURITY23"/>
      <sheetName val="18_07_10_CIVIL_WET23"/>
      <sheetName val="_18_07_10_CIVIL23"/>
      <sheetName val="_18_07_10_MECH-FAB23"/>
      <sheetName val="_18_07_10_MECH-TANK23"/>
      <sheetName val="_17_07_10_N_SHIFT_MECH-FAB23"/>
      <sheetName val="_17_07_10_N_SHIFT_MECH-TANK23"/>
      <sheetName val="_17_07_10_RS_&amp;_SECURITY23"/>
      <sheetName val="17_07_10_CIVIL_WET23"/>
      <sheetName val="_17_07_10_CIVIL23"/>
      <sheetName val="_17_07_10_MECH-FAB23"/>
      <sheetName val="_17_07_10_MECH-TANK23"/>
      <sheetName val="_16_07_10_N_SHIFT_MECH-FAB22"/>
      <sheetName val="_16_07_10_N_SHIFT_MECH-TANK22"/>
      <sheetName val="_16_07_10_RS_&amp;_SECURITY22"/>
      <sheetName val="16_07_10_CIVIL_WET22"/>
      <sheetName val="_16_07_10_CIVIL22"/>
      <sheetName val="_16_07_10_MECH-FAB22"/>
      <sheetName val="_16_07_10_MECH-TANK22"/>
      <sheetName val="_15_07_10_N_SHIFT_MECH-FAB22"/>
      <sheetName val="_15_07_10_N_SHIFT_MECH-TANK22"/>
      <sheetName val="_15_07_10_RS_&amp;_SECURITY22"/>
      <sheetName val="15_07_10_CIVIL_WET22"/>
      <sheetName val="_15_07_10_CIVIL22"/>
      <sheetName val="_15_07_10_MECH-FAB22"/>
      <sheetName val="_15_07_10_MECH-TANK22"/>
      <sheetName val="_14_07_10_N_SHIFT_MECH-FAB22"/>
      <sheetName val="_14_07_10_N_SHIFT_MECH-TANK22"/>
      <sheetName val="_14_07_10_RS_&amp;_SECURITY22"/>
      <sheetName val="14_07_10_CIVIL_WET22"/>
      <sheetName val="_14_07_10_CIVIL22"/>
      <sheetName val="_14_07_10_MECH-FAB22"/>
      <sheetName val="_14_07_10_MECH-TANK22"/>
      <sheetName val="_13_07_10_N_SHIFT_MECH-FAB22"/>
      <sheetName val="_13_07_10_N_SHIFT_MECH-TANK22"/>
      <sheetName val="_13_07_10_RS_&amp;_SECURITY22"/>
      <sheetName val="13_07_10_CIVIL_WET22"/>
      <sheetName val="_13_07_10_CIVIL22"/>
      <sheetName val="_13_07_10_MECH-FAB22"/>
      <sheetName val="_13_07_10_MECH-TANK22"/>
      <sheetName val="_12_07_10_N_SHIFT_MECH-FAB22"/>
      <sheetName val="_12_07_10_N_SHIFT_MECH-TANK22"/>
      <sheetName val="_12_07_10_RS_&amp;_SECURITY22"/>
      <sheetName val="12_07_10_CIVIL_WET22"/>
      <sheetName val="_12_07_10_CIVIL22"/>
      <sheetName val="_12_07_10_MECH-FAB22"/>
      <sheetName val="_12_07_10_MECH-TANK22"/>
      <sheetName val="_11_07_10_N_SHIFT_MECH-FAB22"/>
      <sheetName val="_11_07_10_N_SHIFT_MECH-TANK22"/>
      <sheetName val="_11_07_10_RS_&amp;_SECURITY22"/>
      <sheetName val="11_07_10_CIVIL_WET22"/>
      <sheetName val="_11_07_10_CIVIL22"/>
      <sheetName val="_11_07_10_MECH-FAB22"/>
      <sheetName val="_11_07_10_MECH-TANK22"/>
      <sheetName val="_10_07_10_N_SHIFT_MECH-FAB22"/>
      <sheetName val="_10_07_10_N_SHIFT_MECH-TANK22"/>
      <sheetName val="_10_07_10_RS_&amp;_SECURITY22"/>
      <sheetName val="10_07_10_CIVIL_WET22"/>
      <sheetName val="_10_07_10_CIVIL22"/>
      <sheetName val="_10_07_10_MECH-FAB22"/>
      <sheetName val="_10_07_10_MECH-TANK22"/>
      <sheetName val="_09_07_10_N_SHIFT_MECH-FAB22"/>
      <sheetName val="_09_07_10_N_SHIFT_MECH-TANK22"/>
      <sheetName val="_09_07_10_RS_&amp;_SECURITY22"/>
      <sheetName val="09_07_10_CIVIL_WET22"/>
      <sheetName val="_09_07_10_CIVIL22"/>
      <sheetName val="_09_07_10_MECH-FAB22"/>
      <sheetName val="_09_07_10_MECH-TANK22"/>
      <sheetName val="_08_07_10_N_SHIFT_MECH-FAB22"/>
      <sheetName val="_08_07_10_N_SHIFT_MECH-TANK22"/>
      <sheetName val="_08_07_10_RS_&amp;_SECURITY22"/>
      <sheetName val="08_07_10_CIVIL_WET22"/>
      <sheetName val="_08_07_10_CIVIL22"/>
      <sheetName val="_08_07_10_MECH-FAB22"/>
      <sheetName val="_08_07_10_MECH-TANK22"/>
      <sheetName val="_07_07_10_N_SHIFT_MECH-FAB22"/>
      <sheetName val="_07_07_10_N_SHIFT_MECH-TANK22"/>
      <sheetName val="_07_07_10_RS_&amp;_SECURITY22"/>
      <sheetName val="07_07_10_CIVIL_WET22"/>
      <sheetName val="_07_07_10_CIVIL22"/>
      <sheetName val="_07_07_10_MECH-FAB22"/>
      <sheetName val="_07_07_10_MECH-TANK22"/>
      <sheetName val="_06_07_10_N_SHIFT_MECH-FAB22"/>
      <sheetName val="_06_07_10_N_SHIFT_MECH-TANK22"/>
      <sheetName val="_06_07_10_RS_&amp;_SECURITY22"/>
      <sheetName val="06_07_10_CIVIL_WET22"/>
      <sheetName val="_06_07_10_CIVIL22"/>
      <sheetName val="_06_07_10_MECH-FAB22"/>
      <sheetName val="_06_07_10_MECH-TANK22"/>
      <sheetName val="_05_07_10_N_SHIFT_MECH-FAB22"/>
      <sheetName val="_05_07_10_N_SHIFT_MECH-TANK22"/>
      <sheetName val="_05_07_10_RS_&amp;_SECURITY22"/>
      <sheetName val="05_07_10_CIVIL_WET22"/>
      <sheetName val="_05_07_10_CIVIL22"/>
      <sheetName val="_05_07_10_MECH-FAB22"/>
      <sheetName val="_05_07_10_MECH-TANK22"/>
      <sheetName val="_04_07_10_N_SHIFT_MECH-FAB22"/>
      <sheetName val="_04_07_10_N_SHIFT_MECH-TANK22"/>
      <sheetName val="_04_07_10_RS_&amp;_SECURITY22"/>
      <sheetName val="04_07_10_CIVIL_WET22"/>
      <sheetName val="_04_07_10_CIVIL22"/>
      <sheetName val="_04_07_10_MECH-FAB22"/>
      <sheetName val="_04_07_10_MECH-TANK22"/>
      <sheetName val="_03_07_10_N_SHIFT_MECH-FAB22"/>
      <sheetName val="_03_07_10_N_SHIFT_MECH-TANK22"/>
      <sheetName val="_03_07_10_RS_&amp;_SECURITY_22"/>
      <sheetName val="03_07_10_CIVIL_WET_22"/>
      <sheetName val="_03_07_10_CIVIL_22"/>
      <sheetName val="_03_07_10_MECH-FAB_22"/>
      <sheetName val="_03_07_10_MECH-TANK_22"/>
      <sheetName val="_02_07_10_N_SHIFT_MECH-FAB_22"/>
      <sheetName val="_02_07_10_N_SHIFT_MECH-TANK_22"/>
      <sheetName val="_02_07_10_RS_&amp;_SECURITY22"/>
      <sheetName val="02_07_10_CIVIL_WET22"/>
      <sheetName val="_02_07_10_CIVIL22"/>
      <sheetName val="_02_07_10_MECH-FAB22"/>
      <sheetName val="_02_07_10_MECH-TANK22"/>
      <sheetName val="_01_07_10_N_SHIFT_MECH-FAB22"/>
      <sheetName val="_01_07_10_N_SHIFT_MECH-TANK22"/>
      <sheetName val="_01_07_10_RS_&amp;_SECURITY22"/>
      <sheetName val="01_07_10_CIVIL_WET22"/>
      <sheetName val="_01_07_10_CIVIL22"/>
      <sheetName val="_01_07_10_MECH-FAB22"/>
      <sheetName val="_01_07_10_MECH-TANK22"/>
      <sheetName val="_30_06_10_N_SHIFT_MECH-FAB22"/>
      <sheetName val="_30_06_10_N_SHIFT_MECH-TANK22"/>
      <sheetName val="scurve_calc_(2)22"/>
      <sheetName val="Meas_-Hotel_Part23"/>
      <sheetName val="BOQ_Direct_selling_cost22"/>
      <sheetName val="Direct_cost_shed_A-2_22"/>
      <sheetName val="Contract_Night_Staff22"/>
      <sheetName val="Contract_Day_Staff22"/>
      <sheetName val="Day_Shift22"/>
      <sheetName val="Night_Shift22"/>
      <sheetName val="Ave_wtd_rates22"/>
      <sheetName val="Material_22"/>
      <sheetName val="Labour_&amp;_Plant22"/>
      <sheetName val="22_12_201123"/>
      <sheetName val="BOQ_(2)23"/>
      <sheetName val="Cashflow_projection22"/>
      <sheetName val="PA-_Consutant_22"/>
      <sheetName val="Civil_Boq22"/>
      <sheetName val="Fee_Rate_Summary22"/>
      <sheetName val="Item-_Compact22"/>
      <sheetName val="final_abstract22"/>
      <sheetName val="TBAL9697__group_wise__sdpl22"/>
      <sheetName val="St_co_91_5lvl22"/>
      <sheetName val="Civil_Works22"/>
      <sheetName val="IO_List22"/>
      <sheetName val="Fill_this_out_first___22"/>
      <sheetName val="Meas__Hotel_Part22"/>
      <sheetName val="INPUT_SHEET22"/>
      <sheetName val="DI_Rate_Analysis23"/>
      <sheetName val="Economic_RisingMain__Ph-I23"/>
      <sheetName val="SP_Break_Up22"/>
      <sheetName val="Labour_productivity22"/>
      <sheetName val="_09_07_10_M顅ᎆ뤀ᨇ԰?缀?22"/>
      <sheetName val="Sales_&amp;_Prod22"/>
      <sheetName val="Cost_Index22"/>
      <sheetName val="cash_in_flow_Summary_JV_22"/>
      <sheetName val="water_prop_22"/>
      <sheetName val="GR_slab-reinft22"/>
      <sheetName val="Staff_Acco_22"/>
      <sheetName val="Rate_analysis-_BOQ_1_22"/>
      <sheetName val="MN_T_B_22"/>
      <sheetName val="Project_Details__22"/>
      <sheetName val="F20_Risk_Analysis22"/>
      <sheetName val="Change_Order_Log22"/>
      <sheetName val="2000_MOR22"/>
      <sheetName val="Driveway_Beams22"/>
      <sheetName val="Structure_Bills_Qty22"/>
      <sheetName val="Prelims_Breakup23"/>
      <sheetName val="INDIGINEOUS_ITEMS_22"/>
      <sheetName val="3cd_Annexure22"/>
      <sheetName val="Rate_Analysis22"/>
      <sheetName val="Fin__Assumpt__-_Sensitivities22"/>
      <sheetName val="Bill_122"/>
      <sheetName val="Bill_222"/>
      <sheetName val="Bill_322"/>
      <sheetName val="Bill_422"/>
      <sheetName val="Bill_522"/>
      <sheetName val="Bill_622"/>
      <sheetName val="Bill_722"/>
      <sheetName val="_09_07_10_M顅ᎆ뤀ᨇ԰22"/>
      <sheetName val="_09_07_10_M顅ᎆ뤀ᨇ԰_缀_22"/>
      <sheetName val="1_Civil-RA22"/>
      <sheetName val="Assumption_Inputs22"/>
      <sheetName val="Phase_122"/>
      <sheetName val="Pacakges_split22"/>
      <sheetName val="DEINKING(ANNEX_1)22"/>
      <sheetName val="AutoOpen_Stub_Data22"/>
      <sheetName val="Eqpmnt_Plng22"/>
      <sheetName val="Debits_as_on_12_04_0821"/>
      <sheetName val="Data_Sheet21"/>
      <sheetName val="T-P1,_FINISHES_WORKING_22"/>
      <sheetName val="Assumption_&amp;_Exclusion22"/>
      <sheetName val="External_Doors22"/>
      <sheetName val="STAFFSCHED_21"/>
      <sheetName val="LABOUR_RATE22"/>
      <sheetName val="Material_Rate22"/>
      <sheetName val="Switch_V1622"/>
      <sheetName val="India_F&amp;S_Template21"/>
      <sheetName val="_bus_bay21"/>
      <sheetName val="doq_421"/>
      <sheetName val="doq_221"/>
      <sheetName val="Grade_Slab_-122"/>
      <sheetName val="Grade_Slab_-222"/>
      <sheetName val="Grade_slab-322"/>
      <sheetName val="Grade_slab_-422"/>
      <sheetName val="Grade_slab_-522"/>
      <sheetName val="Grade_slab_-622"/>
      <sheetName val="Cat_A_Change_Control22"/>
      <sheetName val="Factor_Sheet22"/>
      <sheetName val="Theo_Cons-June'1021"/>
      <sheetName val="11B_21"/>
      <sheetName val="ACAD_Finishes21"/>
      <sheetName val="Site_Details21"/>
      <sheetName val="Site_Area_Statement21"/>
      <sheetName val="Summary_WG21"/>
      <sheetName val="BOQ_LT21"/>
      <sheetName val="14_07_10_CIVIL_W [21"/>
      <sheetName val="AFAS_21"/>
      <sheetName val="RDS_&amp;_WLD21"/>
      <sheetName val="PA_System21"/>
      <sheetName val="Server_&amp;_PAC_Room21"/>
      <sheetName val="HVAC_BOQ21"/>
      <sheetName val="Invoice_Tracker21"/>
      <sheetName val="Income_Statement21"/>
      <sheetName val="Load_Details(B2)21"/>
      <sheetName val="Works_-_Quote_Sheet21"/>
      <sheetName val="BLOCK-A_(MEA_SHEET)21"/>
      <sheetName val="Cost_Basis20"/>
      <sheetName val="Top_Sheet21"/>
      <sheetName val="Col_NUM21"/>
      <sheetName val="COLUMN_RC_21"/>
      <sheetName val="STILT_Floor_Slab_NUM21"/>
      <sheetName val="First_Floor_Slab_RC21"/>
      <sheetName val="FIRST_FLOOR_SLAB_WT_SUMMARY21"/>
      <sheetName val="Stilt_Floor_Beam_NUM21"/>
      <sheetName val="STILT_BEAM_NUM21"/>
      <sheetName val="STILT_BEAM_RC21"/>
      <sheetName val="Stilt_wall_Num21"/>
      <sheetName val="STILT_WALL_RC21"/>
      <sheetName val="Z-DETAILS_ABOVE_RAFT_UPTO_+0_22"/>
      <sheetName val="Z-DETAILS_ABOVE_RAFT_UPTO_+_(30"/>
      <sheetName val="TOTAL_CHECK21"/>
      <sheetName val="TYP___wall_Num21"/>
      <sheetName val="Z-DETAILS_TYP__+2_85_TO_+8_8521"/>
      <sheetName val="d-safe_specs20"/>
      <sheetName val="Deduction_of_assets20"/>
      <sheetName val="Blr_hire20"/>
      <sheetName val="PRECAST_lig(tconc_II20"/>
      <sheetName val="VF_Full_Recon20"/>
      <sheetName val="PITP3_COPY20"/>
      <sheetName val="Meas_20"/>
      <sheetName val="Expenses_Actual_Vs__Budgeted20"/>
      <sheetName val="Col_up_to_plinth20"/>
      <sheetName val="MASTER_RATE_ANALYSIS20"/>
      <sheetName val="RMG_-ABS20"/>
      <sheetName val="T_P_-ABS20"/>
      <sheetName val="T_P_-MB20"/>
      <sheetName val="E_P_R-ABS20"/>
      <sheetName val="E__R-MB20"/>
      <sheetName val="Bldg_6-ABS20"/>
      <sheetName val="Bldg_6-MB20"/>
      <sheetName val="Kz_Grid_Press_foundation_ABS20"/>
      <sheetName val="Kz_Grid_Press_foundation_meas20"/>
      <sheetName val="600-1200T__ABS20"/>
      <sheetName val="600-1200T_Meas20"/>
      <sheetName val="BSR-II_ABS20"/>
      <sheetName val="BSR-II_meas20"/>
      <sheetName val="Misc_ABS20"/>
      <sheetName val="Misc_MB20"/>
      <sheetName val="This_Bill20"/>
      <sheetName val="Upto_Previous20"/>
      <sheetName val="Up_to_date20"/>
      <sheetName val="Grand_Abstract20"/>
      <sheetName val="Blank_MB20"/>
      <sheetName val="cement_summary20"/>
      <sheetName val="Reinforcement_Steel20"/>
      <sheetName val="P-I_CEMENT_RECONCILIATION_20"/>
      <sheetName val="Ra-38_area_wise_summary20"/>
      <sheetName val="P-II_Cement_Reconciliation20"/>
      <sheetName val="Ra-16_P-II20"/>
      <sheetName val="RA_16-_GH20"/>
      <sheetName val="Quote_Sheet20"/>
      <sheetName val="RCC,Ret__Wall20"/>
      <sheetName val="Name_List20"/>
      <sheetName val="Intro_20"/>
      <sheetName val="Gate_220"/>
      <sheetName val="Project_Ignite20"/>
      <sheetName val="E_&amp;_R20"/>
      <sheetName val="Customize_Your_Invoice20"/>
      <sheetName val="Misc__Data20"/>
      <sheetName val="beam-reinft-machine_rm20"/>
      <sheetName val="Cash_Flow_Input_Data_ISC20"/>
      <sheetName val="Fin__Assumpt__-_SensitivitieH20"/>
      <sheetName val="PRECAST_lightconc-II20"/>
      <sheetName val="Cleaning_&amp;_Grubbing20"/>
      <sheetName val="PRECAST_lightconc_II20"/>
      <sheetName val="College_Details20"/>
      <sheetName val="Personal_20"/>
      <sheetName val="jidal_dam20"/>
      <sheetName val="fran_temp20"/>
      <sheetName val="kona_swit20"/>
      <sheetName val="template_(8)20"/>
      <sheetName val="template_(9)20"/>
      <sheetName val="OVER_HEADS20"/>
      <sheetName val="Cover_Sheet20"/>
      <sheetName val="BOQ_REV_A20"/>
      <sheetName val="PTB_(IO)20"/>
      <sheetName val="BMS_20"/>
      <sheetName val="SPT_vs_PHI20"/>
      <sheetName val="TBAL9697_-group_wise__sdpl20"/>
      <sheetName val="Quantity_Schedule19"/>
      <sheetName val="Revenue__Schedule_19"/>
      <sheetName val="Balance_works_-_Direct_Cost19"/>
      <sheetName val="Balance_works_-_Indirect_Cost19"/>
      <sheetName val="Fund_Plan19"/>
      <sheetName val="Bill_of_Resources19"/>
      <sheetName val="SITE_OVERHEADS18"/>
      <sheetName val="labour_coeff18"/>
      <sheetName val="Expenditure_plan18"/>
      <sheetName val="ORDER_BOOKING18"/>
      <sheetName val="Site_Dev_BOQ18"/>
      <sheetName val="beam-reinft-IIInd_floor18"/>
      <sheetName val="M-Book_for_Conc18"/>
      <sheetName val="M-Book_for_FW18"/>
      <sheetName val="Costing_Upto_Mar'11_(2)18"/>
      <sheetName val="Tender_Summary18"/>
      <sheetName val="TAX_BILLS18"/>
      <sheetName val="CASH_BILLS18"/>
      <sheetName val="LABOUR_BILLS18"/>
      <sheetName val="puch_order18"/>
      <sheetName val="Sheet1_(2)18"/>
      <sheetName val="Boq_Block_A18"/>
      <sheetName val="_24_07_10_RS_&amp;_SECURITY18"/>
      <sheetName val="24_07_10_CIVIL_WET18"/>
      <sheetName val="_24_07_10_CIVIL18"/>
      <sheetName val="_24_07_10_MECH-FAB18"/>
      <sheetName val="_24_07_10_MECH-TANK18"/>
      <sheetName val="_23_07_10_N_SHIFT_MECH-FAB18"/>
      <sheetName val="_23_07_10_N_SHIFT_MECH-TANK18"/>
      <sheetName val="_23_07_10_RS_&amp;_SECURITY18"/>
      <sheetName val="23_07_10_CIVIL_WET18"/>
      <sheetName val="_23_07_10_CIVIL18"/>
      <sheetName val="_23_07_10_MECH-FAB18"/>
      <sheetName val="_23_07_10_MECH-TANK18"/>
      <sheetName val="_22_07_10_N_SHIFT_MECH-FAB18"/>
      <sheetName val="_22_07_10_N_SHIFT_MECH-TANK18"/>
      <sheetName val="_22_07_10_RS_&amp;_SECURITY18"/>
      <sheetName val="22_07_10_CIVIL_WET18"/>
      <sheetName val="_22_07_10_CIVIL18"/>
      <sheetName val="_22_07_10_MECH-FAB18"/>
      <sheetName val="_22_07_10_MECH-TANK18"/>
      <sheetName val="_21_07_10_N_SHIFT_MECH-FAB18"/>
      <sheetName val="_21_07_10_N_SHIFT_MECH-TANK18"/>
      <sheetName val="_21_07_10_RS_&amp;_SECURITY18"/>
      <sheetName val="21_07_10_CIVIL_WET18"/>
      <sheetName val="_21_07_10_CIVIL18"/>
      <sheetName val="_21_07_10_MECH-FAB18"/>
      <sheetName val="_21_07_10_MECH-TANK18"/>
      <sheetName val="_20_07_10_N_SHIFT_MECH-FAB18"/>
      <sheetName val="_20_07_10_N_SHIFT_MECH-TANK18"/>
      <sheetName val="_20_07_10_RS_&amp;_SECURITY18"/>
      <sheetName val="20_07_10_CIVIL_WET18"/>
      <sheetName val="_20_07_10_CIVIL18"/>
      <sheetName val="_20_07_10_MECH-FAB18"/>
      <sheetName val="_20_07_10_MECH-TANK18"/>
      <sheetName val="_19_07_10_N_SHIFT_MECH-FAB18"/>
      <sheetName val="_19_07_10_N_SHIFT_MECH-TANK18"/>
      <sheetName val="_19_07_10_RS_&amp;_SECURITY18"/>
      <sheetName val="19_07_10_CIVIL_WET18"/>
      <sheetName val="_19_07_10_CIVIL18"/>
      <sheetName val="_19_07_10_MECH-FAB18"/>
      <sheetName val="_19_07_10_MECH-TANK18"/>
      <sheetName val="_18_07_10_N_SHIFT_MECH-FAB18"/>
      <sheetName val="_18_07_10_N_SHIFT_MECH-TANK18"/>
      <sheetName val="_18_07_10_RS_&amp;_SECURITY18"/>
      <sheetName val="18_07_10_CIVIL_WET18"/>
      <sheetName val="_18_07_10_CIVIL18"/>
      <sheetName val="_18_07_10_MECH-FAB18"/>
      <sheetName val="_18_07_10_MECH-TANK18"/>
      <sheetName val="_17_07_10_N_SHIFT_MECH-FAB18"/>
      <sheetName val="_17_07_10_N_SHIFT_MECH-TANK18"/>
      <sheetName val="_17_07_10_RS_&amp;_SECURITY18"/>
      <sheetName val="17_07_10_CIVIL_WET18"/>
      <sheetName val="_17_07_10_CIVIL18"/>
      <sheetName val="_17_07_10_MECH-FAB18"/>
      <sheetName val="_17_07_10_MECH-TANK18"/>
      <sheetName val="_16_07_10_N_SHIFT_MECH-FAB17"/>
      <sheetName val="_16_07_10_N_SHIFT_MECH-TANK17"/>
      <sheetName val="_16_07_10_RS_&amp;_SECURITY17"/>
      <sheetName val="16_07_10_CIVIL_WET17"/>
      <sheetName val="_16_07_10_CIVIL17"/>
      <sheetName val="_16_07_10_MECH-FAB17"/>
      <sheetName val="_16_07_10_MECH-TANK17"/>
      <sheetName val="_15_07_10_N_SHIFT_MECH-FAB17"/>
      <sheetName val="_15_07_10_N_SHIFT_MECH-TANK17"/>
      <sheetName val="_15_07_10_RS_&amp;_SECURITY17"/>
      <sheetName val="15_07_10_CIVIL_WET17"/>
      <sheetName val="_15_07_10_CIVIL17"/>
      <sheetName val="_15_07_10_MECH-FAB17"/>
      <sheetName val="_15_07_10_MECH-TANK17"/>
      <sheetName val="_14_07_10_N_SHIFT_MECH-FAB17"/>
      <sheetName val="_14_07_10_N_SHIFT_MECH-TANK17"/>
      <sheetName val="_14_07_10_RS_&amp;_SECURITY17"/>
      <sheetName val="14_07_10_CIVIL_WET17"/>
      <sheetName val="_14_07_10_CIVIL17"/>
      <sheetName val="_14_07_10_MECH-FAB17"/>
      <sheetName val="_14_07_10_MECH-TANK17"/>
      <sheetName val="_13_07_10_N_SHIFT_MECH-FAB17"/>
      <sheetName val="_13_07_10_N_SHIFT_MECH-TANK17"/>
      <sheetName val="_13_07_10_RS_&amp;_SECURITY17"/>
      <sheetName val="13_07_10_CIVIL_WET17"/>
      <sheetName val="_13_07_10_CIVIL17"/>
      <sheetName val="_13_07_10_MECH-FAB17"/>
      <sheetName val="_13_07_10_MECH-TANK17"/>
      <sheetName val="_12_07_10_N_SHIFT_MECH-FAB17"/>
      <sheetName val="_12_07_10_N_SHIFT_MECH-TANK17"/>
      <sheetName val="_12_07_10_RS_&amp;_SECURITY17"/>
      <sheetName val="12_07_10_CIVIL_WET17"/>
      <sheetName val="_12_07_10_CIVIL17"/>
      <sheetName val="_12_07_10_MECH-FAB17"/>
      <sheetName val="_12_07_10_MECH-TANK17"/>
      <sheetName val="_11_07_10_N_SHIFT_MECH-FAB17"/>
      <sheetName val="_11_07_10_N_SHIFT_MECH-TANK17"/>
      <sheetName val="_11_07_10_RS_&amp;_SECURITY17"/>
      <sheetName val="11_07_10_CIVIL_WET17"/>
      <sheetName val="_11_07_10_CIVIL17"/>
      <sheetName val="_11_07_10_MECH-FAB17"/>
      <sheetName val="_11_07_10_MECH-TANK17"/>
      <sheetName val="_10_07_10_N_SHIFT_MECH-FAB17"/>
      <sheetName val="_10_07_10_N_SHIFT_MECH-TANK17"/>
      <sheetName val="_10_07_10_RS_&amp;_SECURITY17"/>
      <sheetName val="10_07_10_CIVIL_WET17"/>
      <sheetName val="_10_07_10_CIVIL17"/>
      <sheetName val="_10_07_10_MECH-FAB17"/>
      <sheetName val="_10_07_10_MECH-TANK17"/>
      <sheetName val="_09_07_10_N_SHIFT_MECH-FAB17"/>
      <sheetName val="_09_07_10_N_SHIFT_MECH-TANK17"/>
      <sheetName val="_09_07_10_RS_&amp;_SECURITY17"/>
      <sheetName val="09_07_10_CIVIL_WET17"/>
      <sheetName val="_09_07_10_CIVIL17"/>
      <sheetName val="_09_07_10_MECH-FAB17"/>
      <sheetName val="_09_07_10_MECH-TANK17"/>
      <sheetName val="_08_07_10_N_SHIFT_MECH-FAB17"/>
      <sheetName val="_08_07_10_N_SHIFT_MECH-TANK17"/>
      <sheetName val="_08_07_10_RS_&amp;_SECURITY17"/>
      <sheetName val="08_07_10_CIVIL_WET17"/>
      <sheetName val="_08_07_10_CIVIL17"/>
      <sheetName val="_08_07_10_MECH-FAB17"/>
      <sheetName val="_08_07_10_MECH-TANK17"/>
      <sheetName val="_07_07_10_N_SHIFT_MECH-FAB17"/>
      <sheetName val="_07_07_10_N_SHIFT_MECH-TANK17"/>
      <sheetName val="_07_07_10_RS_&amp;_SECURITY17"/>
      <sheetName val="07_07_10_CIVIL_WET17"/>
      <sheetName val="_07_07_10_CIVIL17"/>
      <sheetName val="_07_07_10_MECH-FAB17"/>
      <sheetName val="_07_07_10_MECH-TANK17"/>
      <sheetName val="_06_07_10_N_SHIFT_MECH-FAB17"/>
      <sheetName val="_06_07_10_N_SHIFT_MECH-TANK17"/>
      <sheetName val="_06_07_10_RS_&amp;_SECURITY17"/>
      <sheetName val="06_07_10_CIVIL_WET17"/>
      <sheetName val="_06_07_10_CIVIL17"/>
      <sheetName val="_06_07_10_MECH-FAB17"/>
      <sheetName val="_06_07_10_MECH-TANK17"/>
      <sheetName val="_05_07_10_N_SHIFT_MECH-FAB17"/>
      <sheetName val="_05_07_10_N_SHIFT_MECH-TANK17"/>
      <sheetName val="_05_07_10_RS_&amp;_SECURITY17"/>
      <sheetName val="05_07_10_CIVIL_WET17"/>
      <sheetName val="_05_07_10_CIVIL17"/>
      <sheetName val="_05_07_10_MECH-FAB17"/>
      <sheetName val="_05_07_10_MECH-TANK17"/>
      <sheetName val="_04_07_10_N_SHIFT_MECH-FAB17"/>
      <sheetName val="_04_07_10_N_SHIFT_MECH-TANK17"/>
      <sheetName val="_04_07_10_RS_&amp;_SECURITY17"/>
      <sheetName val="04_07_10_CIVIL_WET17"/>
      <sheetName val="_04_07_10_CIVIL17"/>
      <sheetName val="_04_07_10_MECH-FAB17"/>
      <sheetName val="_04_07_10_MECH-TANK17"/>
      <sheetName val="_03_07_10_N_SHIFT_MECH-FAB17"/>
      <sheetName val="_03_07_10_N_SHIFT_MECH-TANK17"/>
      <sheetName val="_03_07_10_RS_&amp;_SECURITY_17"/>
      <sheetName val="03_07_10_CIVIL_WET_17"/>
      <sheetName val="_03_07_10_CIVIL_17"/>
      <sheetName val="_03_07_10_MECH-FAB_17"/>
      <sheetName val="_03_07_10_MECH-TANK_17"/>
      <sheetName val="_02_07_10_N_SHIFT_MECH-FAB_17"/>
      <sheetName val="_02_07_10_N_SHIFT_MECH-TANK_17"/>
      <sheetName val="_02_07_10_RS_&amp;_SECURITY17"/>
      <sheetName val="02_07_10_CIVIL_WET17"/>
      <sheetName val="_02_07_10_CIVIL17"/>
      <sheetName val="_02_07_10_MECH-FAB17"/>
      <sheetName val="_02_07_10_MECH-TANK17"/>
      <sheetName val="_01_07_10_N_SHIFT_MECH-FAB17"/>
      <sheetName val="_01_07_10_N_SHIFT_MECH-TANK17"/>
      <sheetName val="_01_07_10_RS_&amp;_SECURITY17"/>
      <sheetName val="01_07_10_CIVIL_WET17"/>
      <sheetName val="_01_07_10_CIVIL17"/>
      <sheetName val="_01_07_10_MECH-FAB17"/>
      <sheetName val="_01_07_10_MECH-TANK17"/>
      <sheetName val="_30_06_10_N_SHIFT_MECH-FAB17"/>
      <sheetName val="_30_06_10_N_SHIFT_MECH-TANK17"/>
      <sheetName val="scurve_calc_(2)17"/>
      <sheetName val="Meas_-Hotel_Part18"/>
      <sheetName val="BOQ_Direct_selling_cost17"/>
      <sheetName val="Direct_cost_shed_A-2_17"/>
      <sheetName val="Contract_Night_Staff17"/>
      <sheetName val="Contract_Day_Staff17"/>
      <sheetName val="Day_Shift17"/>
      <sheetName val="Night_Shift17"/>
      <sheetName val="Ave_wtd_rates17"/>
      <sheetName val="Material_17"/>
      <sheetName val="Labour_&amp;_Plant17"/>
      <sheetName val="22_12_201118"/>
      <sheetName val="BOQ_(2)18"/>
      <sheetName val="Cashflow_projection17"/>
      <sheetName val="PA-_Consutant_17"/>
      <sheetName val="Civil_Boq17"/>
      <sheetName val="Fee_Rate_Summary17"/>
      <sheetName val="Item-_Compact17"/>
      <sheetName val="final_abstract17"/>
      <sheetName val="TBAL9697__group_wise__sdpl17"/>
      <sheetName val="St_co_91_5lvl17"/>
      <sheetName val="Civil_Works17"/>
      <sheetName val="IO_List17"/>
      <sheetName val="Fill_this_out_first___17"/>
      <sheetName val="Meas__Hotel_Part17"/>
      <sheetName val="INPUT_SHEET17"/>
      <sheetName val="DI_Rate_Analysis18"/>
      <sheetName val="Economic_RisingMain__Ph-I18"/>
      <sheetName val="SP_Break_Up17"/>
      <sheetName val="Labour_productivity17"/>
      <sheetName val="_09_07_10_M顅ᎆ뤀ᨇ԰?缀?17"/>
      <sheetName val="Sales_&amp;_Prod17"/>
      <sheetName val="Cost_Index17"/>
      <sheetName val="cash_in_flow_Summary_JV_17"/>
      <sheetName val="water_prop_17"/>
      <sheetName val="GR_slab-reinft17"/>
      <sheetName val="Staff_Acco_17"/>
      <sheetName val="Rate_analysis-_BOQ_1_17"/>
      <sheetName val="MN_T_B_17"/>
      <sheetName val="Project_Details__17"/>
      <sheetName val="F20_Risk_Analysis17"/>
      <sheetName val="Change_Order_Log17"/>
      <sheetName val="2000_MOR17"/>
      <sheetName val="Driveway_Beams17"/>
      <sheetName val="Structure_Bills_Qty17"/>
      <sheetName val="Prelims_Breakup18"/>
      <sheetName val="INDIGINEOUS_ITEMS_17"/>
      <sheetName val="3cd_Annexure17"/>
      <sheetName val="Rate_Analysis17"/>
      <sheetName val="Fin__Assumpt__-_Sensitivities17"/>
      <sheetName val="Bill_117"/>
      <sheetName val="Bill_217"/>
      <sheetName val="Bill_317"/>
      <sheetName val="Bill_417"/>
      <sheetName val="Bill_517"/>
      <sheetName val="Bill_617"/>
      <sheetName val="Bill_717"/>
      <sheetName val="_09_07_10_M顅ᎆ뤀ᨇ԰17"/>
      <sheetName val="_09_07_10_M顅ᎆ뤀ᨇ԰_缀_17"/>
      <sheetName val="1_Civil-RA17"/>
      <sheetName val="Assumption_Inputs17"/>
      <sheetName val="Phase_117"/>
      <sheetName val="Pacakges_split17"/>
      <sheetName val="DEINKING(ANNEX_1)17"/>
      <sheetName val="AutoOpen_Stub_Data17"/>
      <sheetName val="Eqpmnt_Plng17"/>
      <sheetName val="Debits_as_on_12_04_0816"/>
      <sheetName val="Data_Sheet16"/>
      <sheetName val="T-P1,_FINISHES_WORKING_17"/>
      <sheetName val="Assumption_&amp;_Exclusion17"/>
      <sheetName val="External_Doors17"/>
      <sheetName val="STAFFSCHED_16"/>
      <sheetName val="LABOUR_RATE17"/>
      <sheetName val="Material_Rate17"/>
      <sheetName val="Switch_V1617"/>
      <sheetName val="India_F&amp;S_Template16"/>
      <sheetName val="_bus_bay16"/>
      <sheetName val="doq_416"/>
      <sheetName val="doq_216"/>
      <sheetName val="Grade_Slab_-117"/>
      <sheetName val="Grade_Slab_-217"/>
      <sheetName val="Grade_slab-317"/>
      <sheetName val="Grade_slab_-417"/>
      <sheetName val="Grade_slab_-517"/>
      <sheetName val="Grade_slab_-617"/>
      <sheetName val="Cat_A_Change_Control17"/>
      <sheetName val="Factor_Sheet17"/>
      <sheetName val="Theo_Cons-June'1016"/>
      <sheetName val="11B_16"/>
      <sheetName val="ACAD_Finishes16"/>
      <sheetName val="Site_Details16"/>
      <sheetName val="Site_Area_Statement16"/>
      <sheetName val="Summary_WG16"/>
      <sheetName val="BOQ_LT16"/>
      <sheetName val="14_07_10_CIVIL_W [16"/>
      <sheetName val="AFAS_16"/>
      <sheetName val="RDS_&amp;_WLD16"/>
      <sheetName val="PA_System16"/>
      <sheetName val="Server_&amp;_PAC_Room16"/>
      <sheetName val="HVAC_BOQ16"/>
      <sheetName val="Invoice_Tracker16"/>
      <sheetName val="Income_Statement16"/>
      <sheetName val="Load_Details(B2)16"/>
      <sheetName val="Works_-_Quote_Sheet16"/>
      <sheetName val="BLOCK-A_(MEA_SHEET)16"/>
      <sheetName val="Cost_Basis15"/>
      <sheetName val="Top_Sheet16"/>
      <sheetName val="Col_NUM16"/>
      <sheetName val="COLUMN_RC_16"/>
      <sheetName val="STILT_Floor_Slab_NUM16"/>
      <sheetName val="First_Floor_Slab_RC16"/>
      <sheetName val="FIRST_FLOOR_SLAB_WT_SUMMARY16"/>
      <sheetName val="Stilt_Floor_Beam_NUM16"/>
      <sheetName val="STILT_BEAM_NUM16"/>
      <sheetName val="STILT_BEAM_RC16"/>
      <sheetName val="Stilt_wall_Num16"/>
      <sheetName val="STILT_WALL_RC16"/>
      <sheetName val="Z-DETAILS_ABOVE_RAFT_UPTO_+0_17"/>
      <sheetName val="Z-DETAILS_ABOVE_RAFT_UPTO_+_(16"/>
      <sheetName val="TOTAL_CHECK16"/>
      <sheetName val="TYP___wall_Num16"/>
      <sheetName val="Z-DETAILS_TYP__+2_85_TO_+8_8516"/>
      <sheetName val="d-safe_specs15"/>
      <sheetName val="Deduction_of_assets15"/>
      <sheetName val="Blr_hire15"/>
      <sheetName val="PRECAST_lig(tconc_II15"/>
      <sheetName val="VF_Full_Recon15"/>
      <sheetName val="PITP3_COPY15"/>
      <sheetName val="Meas_15"/>
      <sheetName val="Expenses_Actual_Vs__Budgeted15"/>
      <sheetName val="Col_up_to_plinth15"/>
      <sheetName val="MASTER_RATE_ANALYSIS15"/>
      <sheetName val="RMG_-ABS15"/>
      <sheetName val="T_P_-ABS15"/>
      <sheetName val="T_P_-MB15"/>
      <sheetName val="E_P_R-ABS15"/>
      <sheetName val="E__R-MB15"/>
      <sheetName val="Bldg_6-ABS15"/>
      <sheetName val="Bldg_6-MB15"/>
      <sheetName val="Kz_Grid_Press_foundation_ABS15"/>
      <sheetName val="Kz_Grid_Press_foundation_meas15"/>
      <sheetName val="600-1200T__ABS15"/>
      <sheetName val="600-1200T_Meas15"/>
      <sheetName val="BSR-II_ABS15"/>
      <sheetName val="BSR-II_meas15"/>
      <sheetName val="Misc_ABS15"/>
      <sheetName val="Misc_MB15"/>
      <sheetName val="This_Bill15"/>
      <sheetName val="Upto_Previous15"/>
      <sheetName val="Up_to_date15"/>
      <sheetName val="Grand_Abstract15"/>
      <sheetName val="Blank_MB15"/>
      <sheetName val="cement_summary15"/>
      <sheetName val="Reinforcement_Steel15"/>
      <sheetName val="P-I_CEMENT_RECONCILIATION_15"/>
      <sheetName val="Ra-38_area_wise_summary15"/>
      <sheetName val="P-II_Cement_Reconciliation15"/>
      <sheetName val="Ra-16_P-II15"/>
      <sheetName val="RA_16-_GH15"/>
      <sheetName val="Quote_Sheet15"/>
      <sheetName val="RCC,Ret__Wall15"/>
      <sheetName val="Name_List15"/>
      <sheetName val="Intro_15"/>
      <sheetName val="Gate_215"/>
      <sheetName val="Project_Ignite15"/>
      <sheetName val="E_&amp;_R15"/>
      <sheetName val="Customize_Your_Invoice15"/>
      <sheetName val="Misc__Data15"/>
      <sheetName val="beam-reinft-machine_rm15"/>
      <sheetName val="Cash_Flow_Input_Data_ISC15"/>
      <sheetName val="Fin__Assumpt__-_SensitivitieH15"/>
      <sheetName val="PRECAST_lightconc-II21"/>
      <sheetName val="Cleaning_&amp;_Grubbing21"/>
      <sheetName val="PRECAST_lightconc_II21"/>
      <sheetName val="College_Details21"/>
      <sheetName val="Personal_21"/>
      <sheetName val="jidal_dam21"/>
      <sheetName val="fran_temp21"/>
      <sheetName val="kona_swit21"/>
      <sheetName val="template_(8)21"/>
      <sheetName val="template_(9)21"/>
      <sheetName val="OVER_HEADS21"/>
      <sheetName val="Cover_Sheet21"/>
      <sheetName val="BOQ_REV_A21"/>
      <sheetName val="PTB_(IO)21"/>
      <sheetName val="BMS_21"/>
      <sheetName val="SPT_vs_PHI21"/>
      <sheetName val="TBAL9697_-group_wise__sdpl21"/>
      <sheetName val="Quantity_Schedule20"/>
      <sheetName val="Revenue__Schedule_20"/>
      <sheetName val="Balance_works_-_Direct_Cost20"/>
      <sheetName val="Balance_works_-_Indirect_Cost20"/>
      <sheetName val="Fund_Plan20"/>
      <sheetName val="Bill_of_Resources20"/>
      <sheetName val="SITE_OVERHEADS19"/>
      <sheetName val="labour_coeff19"/>
      <sheetName val="Expenditure_plan19"/>
      <sheetName val="ORDER_BOOKING19"/>
      <sheetName val="Site_Dev_BOQ19"/>
      <sheetName val="beam-reinft-IIInd_floor19"/>
      <sheetName val="M-Book_for_Conc19"/>
      <sheetName val="M-Book_for_FW19"/>
      <sheetName val="Costing_Upto_Mar'11_(2)19"/>
      <sheetName val="Tender_Summary19"/>
      <sheetName val="TAX_BILLS19"/>
      <sheetName val="CASH_BILLS19"/>
      <sheetName val="LABOUR_BILLS19"/>
      <sheetName val="puch_order19"/>
      <sheetName val="Sheet1_(2)19"/>
      <sheetName val="Boq_Block_A19"/>
      <sheetName val="_24_07_10_RS_&amp;_SECURITY19"/>
      <sheetName val="24_07_10_CIVIL_WET19"/>
      <sheetName val="_24_07_10_CIVIL19"/>
      <sheetName val="_24_07_10_MECH-FAB19"/>
      <sheetName val="_24_07_10_MECH-TANK19"/>
      <sheetName val="_23_07_10_N_SHIFT_MECH-FAB19"/>
      <sheetName val="_23_07_10_N_SHIFT_MECH-TANK19"/>
      <sheetName val="_23_07_10_RS_&amp;_SECURITY19"/>
      <sheetName val="23_07_10_CIVIL_WET19"/>
      <sheetName val="_23_07_10_CIVIL19"/>
      <sheetName val="_23_07_10_MECH-FAB19"/>
      <sheetName val="_23_07_10_MECH-TANK19"/>
      <sheetName val="_22_07_10_N_SHIFT_MECH-FAB19"/>
      <sheetName val="_22_07_10_N_SHIFT_MECH-TANK19"/>
      <sheetName val="_22_07_10_RS_&amp;_SECURITY19"/>
      <sheetName val="22_07_10_CIVIL_WET19"/>
      <sheetName val="_22_07_10_CIVIL19"/>
      <sheetName val="_22_07_10_MECH-FAB19"/>
      <sheetName val="_22_07_10_MECH-TANK19"/>
      <sheetName val="_21_07_10_N_SHIFT_MECH-FAB19"/>
      <sheetName val="_21_07_10_N_SHIFT_MECH-TANK19"/>
      <sheetName val="_21_07_10_RS_&amp;_SECURITY19"/>
      <sheetName val="21_07_10_CIVIL_WET19"/>
      <sheetName val="_21_07_10_CIVIL19"/>
      <sheetName val="_21_07_10_MECH-FAB19"/>
      <sheetName val="_21_07_10_MECH-TANK19"/>
      <sheetName val="_20_07_10_N_SHIFT_MECH-FAB19"/>
      <sheetName val="_20_07_10_N_SHIFT_MECH-TANK19"/>
      <sheetName val="_20_07_10_RS_&amp;_SECURITY19"/>
      <sheetName val="20_07_10_CIVIL_WET19"/>
      <sheetName val="_20_07_10_CIVIL19"/>
      <sheetName val="_20_07_10_MECH-FAB19"/>
      <sheetName val="_20_07_10_MECH-TANK19"/>
      <sheetName val="_19_07_10_N_SHIFT_MECH-FAB19"/>
      <sheetName val="_19_07_10_N_SHIFT_MECH-TANK19"/>
      <sheetName val="_19_07_10_RS_&amp;_SECURITY19"/>
      <sheetName val="19_07_10_CIVIL_WET19"/>
      <sheetName val="_19_07_10_CIVIL19"/>
      <sheetName val="_19_07_10_MECH-FAB19"/>
      <sheetName val="_19_07_10_MECH-TANK19"/>
      <sheetName val="_18_07_10_N_SHIFT_MECH-FAB19"/>
      <sheetName val="_18_07_10_N_SHIFT_MECH-TANK19"/>
      <sheetName val="_18_07_10_RS_&amp;_SECURITY19"/>
      <sheetName val="18_07_10_CIVIL_WET19"/>
      <sheetName val="_18_07_10_CIVIL19"/>
      <sheetName val="_18_07_10_MECH-FAB19"/>
      <sheetName val="_18_07_10_MECH-TANK19"/>
      <sheetName val="_17_07_10_N_SHIFT_MECH-FAB19"/>
      <sheetName val="_17_07_10_N_SHIFT_MECH-TANK19"/>
      <sheetName val="_17_07_10_RS_&amp;_SECURITY19"/>
      <sheetName val="17_07_10_CIVIL_WET19"/>
      <sheetName val="_17_07_10_CIVIL19"/>
      <sheetName val="_17_07_10_MECH-FAB19"/>
      <sheetName val="_17_07_10_MECH-TANK19"/>
      <sheetName val="_16_07_10_N_SHIFT_MECH-FAB18"/>
      <sheetName val="_16_07_10_N_SHIFT_MECH-TANK18"/>
      <sheetName val="_16_07_10_RS_&amp;_SECURITY18"/>
      <sheetName val="16_07_10_CIVIL_WET18"/>
      <sheetName val="_16_07_10_CIVIL18"/>
      <sheetName val="_16_07_10_MECH-FAB18"/>
      <sheetName val="_16_07_10_MECH-TANK18"/>
      <sheetName val="_15_07_10_N_SHIFT_MECH-FAB18"/>
      <sheetName val="_15_07_10_N_SHIFT_MECH-TANK18"/>
      <sheetName val="_15_07_10_RS_&amp;_SECURITY18"/>
      <sheetName val="15_07_10_CIVIL_WET18"/>
      <sheetName val="_15_07_10_CIVIL18"/>
      <sheetName val="_15_07_10_MECH-FAB18"/>
      <sheetName val="_15_07_10_MECH-TANK18"/>
      <sheetName val="_14_07_10_N_SHIFT_MECH-FAB18"/>
      <sheetName val="_14_07_10_N_SHIFT_MECH-TANK18"/>
      <sheetName val="_14_07_10_RS_&amp;_SECURITY18"/>
      <sheetName val="14_07_10_CIVIL_WET18"/>
      <sheetName val="_14_07_10_CIVIL18"/>
      <sheetName val="_14_07_10_MECH-FAB18"/>
      <sheetName val="_14_07_10_MECH-TANK18"/>
      <sheetName val="_13_07_10_N_SHIFT_MECH-FAB18"/>
      <sheetName val="_13_07_10_N_SHIFT_MECH-TANK18"/>
      <sheetName val="_13_07_10_RS_&amp;_SECURITY18"/>
      <sheetName val="13_07_10_CIVIL_WET18"/>
      <sheetName val="_13_07_10_CIVIL18"/>
      <sheetName val="_13_07_10_MECH-FAB18"/>
      <sheetName val="_13_07_10_MECH-TANK18"/>
      <sheetName val="_12_07_10_N_SHIFT_MECH-FAB18"/>
      <sheetName val="_12_07_10_N_SHIFT_MECH-TANK18"/>
      <sheetName val="_12_07_10_RS_&amp;_SECURITY18"/>
      <sheetName val="12_07_10_CIVIL_WET18"/>
      <sheetName val="_12_07_10_CIVIL18"/>
      <sheetName val="_12_07_10_MECH-FAB18"/>
      <sheetName val="_12_07_10_MECH-TANK18"/>
      <sheetName val="_11_07_10_N_SHIFT_MECH-FAB18"/>
      <sheetName val="_11_07_10_N_SHIFT_MECH-TANK18"/>
      <sheetName val="_11_07_10_RS_&amp;_SECURITY18"/>
      <sheetName val="11_07_10_CIVIL_WET18"/>
      <sheetName val="_11_07_10_CIVIL18"/>
      <sheetName val="_11_07_10_MECH-FAB18"/>
      <sheetName val="_11_07_10_MECH-TANK18"/>
      <sheetName val="_10_07_10_N_SHIFT_MECH-FAB18"/>
      <sheetName val="_10_07_10_N_SHIFT_MECH-TANK18"/>
      <sheetName val="_10_07_10_RS_&amp;_SECURITY18"/>
      <sheetName val="10_07_10_CIVIL_WET18"/>
      <sheetName val="_10_07_10_CIVIL18"/>
      <sheetName val="_10_07_10_MECH-FAB18"/>
      <sheetName val="_10_07_10_MECH-TANK18"/>
      <sheetName val="_09_07_10_N_SHIFT_MECH-FAB18"/>
      <sheetName val="_09_07_10_N_SHIFT_MECH-TANK18"/>
      <sheetName val="_09_07_10_RS_&amp;_SECURITY18"/>
      <sheetName val="09_07_10_CIVIL_WET18"/>
      <sheetName val="_09_07_10_CIVIL18"/>
      <sheetName val="_09_07_10_MECH-FAB18"/>
      <sheetName val="_09_07_10_MECH-TANK18"/>
      <sheetName val="_08_07_10_N_SHIFT_MECH-FAB18"/>
      <sheetName val="_08_07_10_N_SHIFT_MECH-TANK18"/>
      <sheetName val="_08_07_10_RS_&amp;_SECURITY18"/>
      <sheetName val="08_07_10_CIVIL_WET18"/>
      <sheetName val="_08_07_10_CIVIL18"/>
      <sheetName val="_08_07_10_MECH-FAB18"/>
      <sheetName val="_08_07_10_MECH-TANK18"/>
      <sheetName val="_07_07_10_N_SHIFT_MECH-FAB18"/>
      <sheetName val="_07_07_10_N_SHIFT_MECH-TANK18"/>
      <sheetName val="_07_07_10_RS_&amp;_SECURITY18"/>
      <sheetName val="07_07_10_CIVIL_WET18"/>
      <sheetName val="_07_07_10_CIVIL18"/>
      <sheetName val="_07_07_10_MECH-FAB18"/>
      <sheetName val="_07_07_10_MECH-TANK18"/>
      <sheetName val="_06_07_10_N_SHIFT_MECH-FAB18"/>
      <sheetName val="_06_07_10_N_SHIFT_MECH-TANK18"/>
      <sheetName val="_06_07_10_RS_&amp;_SECURITY18"/>
      <sheetName val="06_07_10_CIVIL_WET18"/>
      <sheetName val="_06_07_10_CIVIL18"/>
      <sheetName val="_06_07_10_MECH-FAB18"/>
      <sheetName val="_06_07_10_MECH-TANK18"/>
      <sheetName val="_05_07_10_N_SHIFT_MECH-FAB18"/>
      <sheetName val="_05_07_10_N_SHIFT_MECH-TANK18"/>
      <sheetName val="_05_07_10_RS_&amp;_SECURITY18"/>
      <sheetName val="05_07_10_CIVIL_WET18"/>
      <sheetName val="_05_07_10_CIVIL18"/>
      <sheetName val="_05_07_10_MECH-FAB18"/>
      <sheetName val="_05_07_10_MECH-TANK18"/>
      <sheetName val="_04_07_10_N_SHIFT_MECH-FAB18"/>
      <sheetName val="_04_07_10_N_SHIFT_MECH-TANK18"/>
      <sheetName val="_04_07_10_RS_&amp;_SECURITY18"/>
      <sheetName val="04_07_10_CIVIL_WET18"/>
      <sheetName val="_04_07_10_CIVIL18"/>
      <sheetName val="_04_07_10_MECH-FAB18"/>
      <sheetName val="_04_07_10_MECH-TANK18"/>
      <sheetName val="_03_07_10_N_SHIFT_MECH-FAB18"/>
      <sheetName val="_03_07_10_N_SHIFT_MECH-TANK18"/>
      <sheetName val="_03_07_10_RS_&amp;_SECURITY_18"/>
      <sheetName val="03_07_10_CIVIL_WET_18"/>
      <sheetName val="_03_07_10_CIVIL_18"/>
      <sheetName val="_03_07_10_MECH-FAB_18"/>
      <sheetName val="_03_07_10_MECH-TANK_18"/>
      <sheetName val="_02_07_10_N_SHIFT_MECH-FAB_18"/>
      <sheetName val="_02_07_10_N_SHIFT_MECH-TANK_18"/>
      <sheetName val="_02_07_10_RS_&amp;_SECURITY18"/>
      <sheetName val="02_07_10_CIVIL_WET18"/>
      <sheetName val="_02_07_10_CIVIL18"/>
      <sheetName val="_02_07_10_MECH-FAB18"/>
      <sheetName val="_02_07_10_MECH-TANK18"/>
      <sheetName val="_01_07_10_N_SHIFT_MECH-FAB18"/>
      <sheetName val="_01_07_10_N_SHIFT_MECH-TANK18"/>
      <sheetName val="_01_07_10_RS_&amp;_SECURITY18"/>
      <sheetName val="01_07_10_CIVIL_WET18"/>
      <sheetName val="_01_07_10_CIVIL18"/>
      <sheetName val="_01_07_10_MECH-FAB18"/>
      <sheetName val="_01_07_10_MECH-TANK18"/>
      <sheetName val="_30_06_10_N_SHIFT_MECH-FAB18"/>
      <sheetName val="_30_06_10_N_SHIFT_MECH-TANK18"/>
      <sheetName val="scurve_calc_(2)18"/>
      <sheetName val="Meas_-Hotel_Part19"/>
      <sheetName val="BOQ_Direct_selling_cost18"/>
      <sheetName val="Direct_cost_shed_A-2_18"/>
      <sheetName val="Contract_Night_Staff18"/>
      <sheetName val="Contract_Day_Staff18"/>
      <sheetName val="Day_Shift18"/>
      <sheetName val="Night_Shift18"/>
      <sheetName val="Ave_wtd_rates18"/>
      <sheetName val="Material_18"/>
      <sheetName val="Labour_&amp;_Plant18"/>
      <sheetName val="22_12_201119"/>
      <sheetName val="BOQ_(2)19"/>
      <sheetName val="Cashflow_projection18"/>
      <sheetName val="PA-_Consutant_18"/>
      <sheetName val="Civil_Boq18"/>
      <sheetName val="Fee_Rate_Summary18"/>
      <sheetName val="Item-_Compact18"/>
      <sheetName val="final_abstract18"/>
      <sheetName val="TBAL9697__group_wise__sdpl18"/>
      <sheetName val="St_co_91_5lvl18"/>
      <sheetName val="Civil_Works18"/>
      <sheetName val="IO_List18"/>
      <sheetName val="Fill_this_out_first___18"/>
      <sheetName val="Meas__Hotel_Part18"/>
      <sheetName val="INPUT_SHEET18"/>
      <sheetName val="DI_Rate_Analysis19"/>
      <sheetName val="Economic_RisingMain__Ph-I19"/>
      <sheetName val="SP_Break_Up18"/>
      <sheetName val="Labour_productivity18"/>
      <sheetName val="_09_07_10_M顅ᎆ뤀ᨇ԰?缀?18"/>
      <sheetName val="Sales_&amp;_Prod18"/>
      <sheetName val="Cost_Index18"/>
      <sheetName val="cash_in_flow_Summary_JV_18"/>
      <sheetName val="water_prop_18"/>
      <sheetName val="GR_slab-reinft18"/>
      <sheetName val="Staff_Acco_18"/>
      <sheetName val="Rate_analysis-_BOQ_1_18"/>
      <sheetName val="MN_T_B_18"/>
      <sheetName val="Project_Details__18"/>
      <sheetName val="F20_Risk_Analysis18"/>
      <sheetName val="Change_Order_Log18"/>
      <sheetName val="2000_MOR18"/>
      <sheetName val="Driveway_Beams18"/>
      <sheetName val="Structure_Bills_Qty18"/>
      <sheetName val="Prelims_Breakup19"/>
      <sheetName val="INDIGINEOUS_ITEMS_18"/>
      <sheetName val="3cd_Annexure18"/>
      <sheetName val="Rate_Analysis18"/>
      <sheetName val="Fin__Assumpt__-_Sensitivities18"/>
      <sheetName val="Bill_118"/>
      <sheetName val="Bill_218"/>
      <sheetName val="Bill_318"/>
      <sheetName val="Bill_418"/>
      <sheetName val="Bill_518"/>
      <sheetName val="Bill_618"/>
      <sheetName val="Bill_718"/>
      <sheetName val="_09_07_10_M顅ᎆ뤀ᨇ԰18"/>
      <sheetName val="_09_07_10_M顅ᎆ뤀ᨇ԰_缀_18"/>
      <sheetName val="1_Civil-RA18"/>
      <sheetName val="Assumption_Inputs18"/>
      <sheetName val="Phase_118"/>
      <sheetName val="Pacakges_split18"/>
      <sheetName val="DEINKING(ANNEX_1)18"/>
      <sheetName val="AutoOpen_Stub_Data18"/>
      <sheetName val="Eqpmnt_Plng18"/>
      <sheetName val="Debits_as_on_12_04_0817"/>
      <sheetName val="Data_Sheet17"/>
      <sheetName val="T-P1,_FINISHES_WORKING_18"/>
      <sheetName val="Assumption_&amp;_Exclusion18"/>
      <sheetName val="External_Doors18"/>
      <sheetName val="STAFFSCHED_17"/>
      <sheetName val="LABOUR_RATE18"/>
      <sheetName val="Material_Rate18"/>
      <sheetName val="Switch_V1618"/>
      <sheetName val="India_F&amp;S_Template17"/>
      <sheetName val="_bus_bay17"/>
      <sheetName val="doq_417"/>
      <sheetName val="doq_217"/>
      <sheetName val="Grade_Slab_-118"/>
      <sheetName val="Grade_Slab_-218"/>
      <sheetName val="Grade_slab-318"/>
      <sheetName val="Grade_slab_-418"/>
      <sheetName val="Grade_slab_-518"/>
      <sheetName val="Grade_slab_-618"/>
      <sheetName val="Cat_A_Change_Control18"/>
      <sheetName val="Factor_Sheet18"/>
      <sheetName val="Theo_Cons-June'1017"/>
      <sheetName val="11B_17"/>
      <sheetName val="ACAD_Finishes17"/>
      <sheetName val="Site_Details17"/>
      <sheetName val="Site_Area_Statement17"/>
      <sheetName val="Summary_WG17"/>
      <sheetName val="BOQ_LT17"/>
      <sheetName val="14_07_10_CIVIL_W [17"/>
      <sheetName val="AFAS_17"/>
      <sheetName val="RDS_&amp;_WLD17"/>
      <sheetName val="PA_System17"/>
      <sheetName val="Server_&amp;_PAC_Room17"/>
      <sheetName val="HVAC_BOQ17"/>
      <sheetName val="Invoice_Tracker17"/>
      <sheetName val="Income_Statement17"/>
      <sheetName val="Load_Details(B2)17"/>
      <sheetName val="Works_-_Quote_Sheet17"/>
      <sheetName val="BLOCK-A_(MEA_SHEET)17"/>
      <sheetName val="Cost_Basis16"/>
      <sheetName val="Top_Sheet17"/>
      <sheetName val="Col_NUM17"/>
      <sheetName val="COLUMN_RC_17"/>
      <sheetName val="STILT_Floor_Slab_NUM17"/>
      <sheetName val="First_Floor_Slab_RC17"/>
      <sheetName val="FIRST_FLOOR_SLAB_WT_SUMMARY17"/>
      <sheetName val="Stilt_Floor_Beam_NUM17"/>
      <sheetName val="STILT_BEAM_NUM17"/>
      <sheetName val="STILT_BEAM_RC17"/>
      <sheetName val="Stilt_wall_Num17"/>
      <sheetName val="STILT_WALL_RC17"/>
      <sheetName val="Z-DETAILS_ABOVE_RAFT_UPTO_+0_18"/>
      <sheetName val="Z-DETAILS_ABOVE_RAFT_UPTO_+_(17"/>
      <sheetName val="TOTAL_CHECK17"/>
      <sheetName val="TYP___wall_Num17"/>
      <sheetName val="Z-DETAILS_TYP__+2_85_TO_+8_8517"/>
      <sheetName val="d-safe_specs16"/>
      <sheetName val="Deduction_of_assets16"/>
      <sheetName val="Blr_hire16"/>
      <sheetName val="PRECAST_lig(tconc_II16"/>
      <sheetName val="VF_Full_Recon16"/>
      <sheetName val="PITP3_COPY16"/>
      <sheetName val="Meas_16"/>
      <sheetName val="Expenses_Actual_Vs__Budgeted16"/>
      <sheetName val="Col_up_to_plinth16"/>
      <sheetName val="MASTER_RATE_ANALYSIS16"/>
      <sheetName val="RMG_-ABS16"/>
      <sheetName val="T_P_-ABS16"/>
      <sheetName val="T_P_-MB16"/>
      <sheetName val="E_P_R-ABS16"/>
      <sheetName val="E__R-MB16"/>
      <sheetName val="Bldg_6-ABS16"/>
      <sheetName val="Bldg_6-MB16"/>
      <sheetName val="Kz_Grid_Press_foundation_ABS16"/>
      <sheetName val="Kz_Grid_Press_foundation_meas16"/>
      <sheetName val="600-1200T__ABS16"/>
      <sheetName val="600-1200T_Meas16"/>
      <sheetName val="BSR-II_ABS16"/>
      <sheetName val="BSR-II_meas16"/>
      <sheetName val="Misc_ABS16"/>
      <sheetName val="Misc_MB16"/>
      <sheetName val="This_Bill16"/>
      <sheetName val="Upto_Previous16"/>
      <sheetName val="Up_to_date16"/>
      <sheetName val="Grand_Abstract16"/>
      <sheetName val="Blank_MB16"/>
      <sheetName val="cement_summary16"/>
      <sheetName val="Reinforcement_Steel16"/>
      <sheetName val="P-I_CEMENT_RECONCILIATION_16"/>
      <sheetName val="Ra-38_area_wise_summary16"/>
      <sheetName val="P-II_Cement_Reconciliation16"/>
      <sheetName val="Ra-16_P-II16"/>
      <sheetName val="RA_16-_GH16"/>
      <sheetName val="Quote_Sheet16"/>
      <sheetName val="RCC,Ret__Wall16"/>
      <sheetName val="Name_List16"/>
      <sheetName val="Intro_16"/>
      <sheetName val="Gate_216"/>
      <sheetName val="Project_Ignite16"/>
      <sheetName val="E_&amp;_R16"/>
      <sheetName val="Customize_Your_Invoice16"/>
      <sheetName val="Misc__Data16"/>
      <sheetName val="beam-reinft-machine_rm16"/>
      <sheetName val="Cash_Flow_Input_Data_ISC16"/>
      <sheetName val="Fin__Assumpt__-_SensitivitieH16"/>
      <sheetName val="공사비_내역_(가)3"/>
      <sheetName val="Raw_Data3"/>
      <sheetName val="KSt_-_Analysis_3"/>
      <sheetName val="Section_Catalogue3"/>
      <sheetName val="__¢&amp;ú5#4"/>
      <sheetName val="__¢&amp;???ú5#???????4"/>
      <sheetName val="PRECAST_lightconc-II22"/>
      <sheetName val="Cleaning_&amp;_Grubbing22"/>
      <sheetName val="PRECAST_lightconc_II22"/>
      <sheetName val="College_Details22"/>
      <sheetName val="Personal_22"/>
      <sheetName val="jidal_dam22"/>
      <sheetName val="fran_temp22"/>
      <sheetName val="kona_swit22"/>
      <sheetName val="template_(8)22"/>
      <sheetName val="template_(9)22"/>
      <sheetName val="OVER_HEADS22"/>
      <sheetName val="Cover_Sheet22"/>
      <sheetName val="BOQ_REV_A22"/>
      <sheetName val="PTB_(IO)22"/>
      <sheetName val="BMS_22"/>
      <sheetName val="SPT_vs_PHI22"/>
      <sheetName val="TBAL9697_-group_wise__sdpl22"/>
      <sheetName val="Quantity_Schedule21"/>
      <sheetName val="Revenue__Schedule_21"/>
      <sheetName val="Balance_works_-_Direct_Cost21"/>
      <sheetName val="Balance_works_-_Indirect_Cost21"/>
      <sheetName val="Fund_Plan21"/>
      <sheetName val="Bill_of_Resources21"/>
      <sheetName val="SITE_OVERHEADS20"/>
      <sheetName val="labour_coeff20"/>
      <sheetName val="Expenditure_plan20"/>
      <sheetName val="ORDER_BOOKING20"/>
      <sheetName val="Site_Dev_BOQ20"/>
      <sheetName val="beam-reinft-IIInd_floor20"/>
      <sheetName val="M-Book_for_Conc20"/>
      <sheetName val="M-Book_for_FW20"/>
      <sheetName val="Costing_Upto_Mar'11_(2)20"/>
      <sheetName val="Tender_Summary20"/>
      <sheetName val="TAX_BILLS20"/>
      <sheetName val="CASH_BILLS20"/>
      <sheetName val="LABOUR_BILLS20"/>
      <sheetName val="puch_order20"/>
      <sheetName val="Sheet1_(2)20"/>
      <sheetName val="Boq_Block_A20"/>
      <sheetName val="_24_07_10_RS_&amp;_SECURITY20"/>
      <sheetName val="24_07_10_CIVIL_WET20"/>
      <sheetName val="_24_07_10_CIVIL20"/>
      <sheetName val="_24_07_10_MECH-FAB20"/>
      <sheetName val="_24_07_10_MECH-TANK20"/>
      <sheetName val="_23_07_10_N_SHIFT_MECH-FAB20"/>
      <sheetName val="_23_07_10_N_SHIFT_MECH-TANK20"/>
      <sheetName val="_23_07_10_RS_&amp;_SECURITY20"/>
      <sheetName val="23_07_10_CIVIL_WET20"/>
      <sheetName val="_23_07_10_CIVIL20"/>
      <sheetName val="_23_07_10_MECH-FAB20"/>
      <sheetName val="_23_07_10_MECH-TANK20"/>
      <sheetName val="_22_07_10_N_SHIFT_MECH-FAB20"/>
      <sheetName val="_22_07_10_N_SHIFT_MECH-TANK20"/>
      <sheetName val="_22_07_10_RS_&amp;_SECURITY20"/>
      <sheetName val="22_07_10_CIVIL_WET20"/>
      <sheetName val="_22_07_10_CIVIL20"/>
      <sheetName val="_22_07_10_MECH-FAB20"/>
      <sheetName val="_22_07_10_MECH-TANK20"/>
      <sheetName val="_21_07_10_N_SHIFT_MECH-FAB20"/>
      <sheetName val="_21_07_10_N_SHIFT_MECH-TANK20"/>
      <sheetName val="_21_07_10_RS_&amp;_SECURITY20"/>
      <sheetName val="21_07_10_CIVIL_WET20"/>
      <sheetName val="_21_07_10_CIVIL20"/>
      <sheetName val="_21_07_10_MECH-FAB20"/>
      <sheetName val="_21_07_10_MECH-TANK20"/>
      <sheetName val="_20_07_10_N_SHIFT_MECH-FAB20"/>
      <sheetName val="_20_07_10_N_SHIFT_MECH-TANK20"/>
      <sheetName val="_20_07_10_RS_&amp;_SECURITY20"/>
      <sheetName val="20_07_10_CIVIL_WET20"/>
      <sheetName val="_20_07_10_CIVIL20"/>
      <sheetName val="_20_07_10_MECH-FAB20"/>
      <sheetName val="_20_07_10_MECH-TANK20"/>
      <sheetName val="_19_07_10_N_SHIFT_MECH-FAB20"/>
      <sheetName val="_19_07_10_N_SHIFT_MECH-TANK20"/>
      <sheetName val="_19_07_10_RS_&amp;_SECURITY20"/>
      <sheetName val="19_07_10_CIVIL_WET20"/>
      <sheetName val="_19_07_10_CIVIL20"/>
      <sheetName val="_19_07_10_MECH-FAB20"/>
      <sheetName val="_19_07_10_MECH-TANK20"/>
      <sheetName val="_18_07_10_N_SHIFT_MECH-FAB20"/>
      <sheetName val="_18_07_10_N_SHIFT_MECH-TANK20"/>
      <sheetName val="_18_07_10_RS_&amp;_SECURITY20"/>
      <sheetName val="18_07_10_CIVIL_WET20"/>
      <sheetName val="_18_07_10_CIVIL20"/>
      <sheetName val="_18_07_10_MECH-FAB20"/>
      <sheetName val="_18_07_10_MECH-TANK20"/>
      <sheetName val="_17_07_10_N_SHIFT_MECH-FAB20"/>
      <sheetName val="_17_07_10_N_SHIFT_MECH-TANK20"/>
      <sheetName val="_17_07_10_RS_&amp;_SECURITY20"/>
      <sheetName val="17_07_10_CIVIL_WET20"/>
      <sheetName val="_17_07_10_CIVIL20"/>
      <sheetName val="_17_07_10_MECH-FAB20"/>
      <sheetName val="_17_07_10_MECH-TANK20"/>
      <sheetName val="_16_07_10_N_SHIFT_MECH-FAB19"/>
      <sheetName val="_16_07_10_N_SHIFT_MECH-TANK19"/>
      <sheetName val="_16_07_10_RS_&amp;_SECURITY19"/>
      <sheetName val="16_07_10_CIVIL_WET19"/>
      <sheetName val="_16_07_10_CIVIL19"/>
      <sheetName val="_16_07_10_MECH-FAB19"/>
      <sheetName val="_16_07_10_MECH-TANK19"/>
      <sheetName val="_15_07_10_N_SHIFT_MECH-FAB19"/>
      <sheetName val="_15_07_10_N_SHIFT_MECH-TANK19"/>
      <sheetName val="_15_07_10_RS_&amp;_SECURITY19"/>
      <sheetName val="15_07_10_CIVIL_WET19"/>
      <sheetName val="_15_07_10_CIVIL19"/>
      <sheetName val="_15_07_10_MECH-FAB19"/>
      <sheetName val="_15_07_10_MECH-TANK19"/>
      <sheetName val="_14_07_10_N_SHIFT_MECH-FAB19"/>
      <sheetName val="_14_07_10_N_SHIFT_MECH-TANK19"/>
      <sheetName val="_14_07_10_RS_&amp;_SECURITY19"/>
      <sheetName val="14_07_10_CIVIL_WET19"/>
      <sheetName val="_14_07_10_CIVIL19"/>
      <sheetName val="_14_07_10_MECH-FAB19"/>
      <sheetName val="_14_07_10_MECH-TANK19"/>
      <sheetName val="_13_07_10_N_SHIFT_MECH-FAB19"/>
      <sheetName val="_13_07_10_N_SHIFT_MECH-TANK19"/>
      <sheetName val="_13_07_10_RS_&amp;_SECURITY19"/>
      <sheetName val="13_07_10_CIVIL_WET19"/>
      <sheetName val="_13_07_10_CIVIL19"/>
      <sheetName val="_13_07_10_MECH-FAB19"/>
      <sheetName val="_13_07_10_MECH-TANK19"/>
      <sheetName val="_12_07_10_N_SHIFT_MECH-FAB19"/>
      <sheetName val="_12_07_10_N_SHIFT_MECH-TANK19"/>
      <sheetName val="_12_07_10_RS_&amp;_SECURITY19"/>
      <sheetName val="12_07_10_CIVIL_WET19"/>
      <sheetName val="_12_07_10_CIVIL19"/>
      <sheetName val="_12_07_10_MECH-FAB19"/>
      <sheetName val="_12_07_10_MECH-TANK19"/>
      <sheetName val="_11_07_10_N_SHIFT_MECH-FAB19"/>
      <sheetName val="_11_07_10_N_SHIFT_MECH-TANK19"/>
      <sheetName val="_11_07_10_RS_&amp;_SECURITY19"/>
      <sheetName val="11_07_10_CIVIL_WET19"/>
      <sheetName val="_11_07_10_CIVIL19"/>
      <sheetName val="_11_07_10_MECH-FAB19"/>
      <sheetName val="_11_07_10_MECH-TANK19"/>
      <sheetName val="_10_07_10_N_SHIFT_MECH-FAB19"/>
      <sheetName val="_10_07_10_N_SHIFT_MECH-TANK19"/>
      <sheetName val="_10_07_10_RS_&amp;_SECURITY19"/>
      <sheetName val="10_07_10_CIVIL_WET19"/>
      <sheetName val="_10_07_10_CIVIL19"/>
      <sheetName val="_10_07_10_MECH-FAB19"/>
      <sheetName val="_10_07_10_MECH-TANK19"/>
      <sheetName val="_09_07_10_N_SHIFT_MECH-FAB19"/>
      <sheetName val="_09_07_10_N_SHIFT_MECH-TANK19"/>
      <sheetName val="_09_07_10_RS_&amp;_SECURITY19"/>
      <sheetName val="09_07_10_CIVIL_WET19"/>
      <sheetName val="_09_07_10_CIVIL19"/>
      <sheetName val="_09_07_10_MECH-FAB19"/>
      <sheetName val="_09_07_10_MECH-TANK19"/>
      <sheetName val="_08_07_10_N_SHIFT_MECH-FAB19"/>
      <sheetName val="_08_07_10_N_SHIFT_MECH-TANK19"/>
      <sheetName val="_08_07_10_RS_&amp;_SECURITY19"/>
      <sheetName val="08_07_10_CIVIL_WET19"/>
      <sheetName val="_08_07_10_CIVIL19"/>
      <sheetName val="_08_07_10_MECH-FAB19"/>
      <sheetName val="_08_07_10_MECH-TANK19"/>
      <sheetName val="_07_07_10_N_SHIFT_MECH-FAB19"/>
      <sheetName val="_07_07_10_N_SHIFT_MECH-TANK19"/>
      <sheetName val="_07_07_10_RS_&amp;_SECURITY19"/>
      <sheetName val="07_07_10_CIVIL_WET19"/>
      <sheetName val="_07_07_10_CIVIL19"/>
      <sheetName val="_07_07_10_MECH-FAB19"/>
      <sheetName val="_07_07_10_MECH-TANK19"/>
      <sheetName val="_06_07_10_N_SHIFT_MECH-FAB19"/>
      <sheetName val="_06_07_10_N_SHIFT_MECH-TANK19"/>
      <sheetName val="_06_07_10_RS_&amp;_SECURITY19"/>
      <sheetName val="06_07_10_CIVIL_WET19"/>
      <sheetName val="_06_07_10_CIVIL19"/>
      <sheetName val="_06_07_10_MECH-FAB19"/>
      <sheetName val="_06_07_10_MECH-TANK19"/>
      <sheetName val="_05_07_10_N_SHIFT_MECH-FAB19"/>
      <sheetName val="_05_07_10_N_SHIFT_MECH-TANK19"/>
      <sheetName val="_05_07_10_RS_&amp;_SECURITY19"/>
      <sheetName val="05_07_10_CIVIL_WET19"/>
      <sheetName val="_05_07_10_CIVIL19"/>
      <sheetName val="_05_07_10_MECH-FAB19"/>
      <sheetName val="_05_07_10_MECH-TANK19"/>
      <sheetName val="_04_07_10_N_SHIFT_MECH-FAB19"/>
      <sheetName val="_04_07_10_N_SHIFT_MECH-TANK19"/>
      <sheetName val="_04_07_10_RS_&amp;_SECURITY19"/>
      <sheetName val="04_07_10_CIVIL_WET19"/>
      <sheetName val="_04_07_10_CIVIL19"/>
      <sheetName val="_04_07_10_MECH-FAB19"/>
      <sheetName val="_04_07_10_MECH-TANK19"/>
      <sheetName val="_03_07_10_N_SHIFT_MECH-FAB19"/>
      <sheetName val="_03_07_10_N_SHIFT_MECH-TANK19"/>
      <sheetName val="_03_07_10_RS_&amp;_SECURITY_19"/>
      <sheetName val="03_07_10_CIVIL_WET_19"/>
      <sheetName val="_03_07_10_CIVIL_19"/>
      <sheetName val="_03_07_10_MECH-FAB_19"/>
      <sheetName val="_03_07_10_MECH-TANK_19"/>
      <sheetName val="_02_07_10_N_SHIFT_MECH-FAB_19"/>
      <sheetName val="_02_07_10_N_SHIFT_MECH-TANK_19"/>
      <sheetName val="_02_07_10_RS_&amp;_SECURITY19"/>
      <sheetName val="02_07_10_CIVIL_WET19"/>
      <sheetName val="_02_07_10_CIVIL19"/>
      <sheetName val="_02_07_10_MECH-FAB19"/>
      <sheetName val="_02_07_10_MECH-TANK19"/>
      <sheetName val="_01_07_10_N_SHIFT_MECH-FAB19"/>
      <sheetName val="_01_07_10_N_SHIFT_MECH-TANK19"/>
      <sheetName val="_01_07_10_RS_&amp;_SECURITY19"/>
      <sheetName val="01_07_10_CIVIL_WET19"/>
      <sheetName val="_01_07_10_CIVIL19"/>
      <sheetName val="_01_07_10_MECH-FAB19"/>
      <sheetName val="_01_07_10_MECH-TANK19"/>
      <sheetName val="_30_06_10_N_SHIFT_MECH-FAB19"/>
      <sheetName val="_30_06_10_N_SHIFT_MECH-TANK19"/>
      <sheetName val="scurve_calc_(2)19"/>
      <sheetName val="Meas_-Hotel_Part20"/>
      <sheetName val="BOQ_Direct_selling_cost19"/>
      <sheetName val="Direct_cost_shed_A-2_19"/>
      <sheetName val="Contract_Night_Staff19"/>
      <sheetName val="Contract_Day_Staff19"/>
      <sheetName val="Day_Shift19"/>
      <sheetName val="Night_Shift19"/>
      <sheetName val="Ave_wtd_rates19"/>
      <sheetName val="Material_19"/>
      <sheetName val="Labour_&amp;_Plant19"/>
      <sheetName val="22_12_201120"/>
      <sheetName val="BOQ_(2)20"/>
      <sheetName val="Cashflow_projection19"/>
      <sheetName val="PA-_Consutant_19"/>
      <sheetName val="Civil_Boq19"/>
      <sheetName val="Fee_Rate_Summary19"/>
      <sheetName val="Item-_Compact19"/>
      <sheetName val="final_abstract19"/>
      <sheetName val="TBAL9697__group_wise__sdpl19"/>
      <sheetName val="St_co_91_5lvl19"/>
      <sheetName val="Civil_Works19"/>
      <sheetName val="IO_List19"/>
      <sheetName val="Fill_this_out_first___19"/>
      <sheetName val="Meas__Hotel_Part19"/>
      <sheetName val="INPUT_SHEET19"/>
      <sheetName val="DI_Rate_Analysis20"/>
      <sheetName val="Economic_RisingMain__Ph-I20"/>
      <sheetName val="SP_Break_Up19"/>
      <sheetName val="Labour_productivity19"/>
      <sheetName val="_09_07_10_M顅ᎆ뤀ᨇ԰?缀?19"/>
      <sheetName val="Sales_&amp;_Prod19"/>
      <sheetName val="Cost_Index19"/>
      <sheetName val="cash_in_flow_Summary_JV_19"/>
      <sheetName val="water_prop_19"/>
      <sheetName val="GR_slab-reinft19"/>
      <sheetName val="Staff_Acco_19"/>
      <sheetName val="Rate_analysis-_BOQ_1_19"/>
      <sheetName val="MN_T_B_19"/>
      <sheetName val="Project_Details__19"/>
      <sheetName val="F20_Risk_Analysis19"/>
      <sheetName val="Change_Order_Log19"/>
      <sheetName val="2000_MOR19"/>
      <sheetName val="Driveway_Beams19"/>
      <sheetName val="Structure_Bills_Qty19"/>
      <sheetName val="Prelims_Breakup20"/>
      <sheetName val="INDIGINEOUS_ITEMS_19"/>
      <sheetName val="3cd_Annexure19"/>
      <sheetName val="Rate_Analysis19"/>
      <sheetName val="Fin__Assumpt__-_Sensitivities19"/>
      <sheetName val="Bill_119"/>
      <sheetName val="Bill_219"/>
      <sheetName val="Bill_319"/>
      <sheetName val="Bill_419"/>
      <sheetName val="Bill_519"/>
      <sheetName val="Bill_619"/>
      <sheetName val="Bill_719"/>
      <sheetName val="_09_07_10_M顅ᎆ뤀ᨇ԰19"/>
      <sheetName val="_09_07_10_M顅ᎆ뤀ᨇ԰_缀_19"/>
      <sheetName val="1_Civil-RA19"/>
      <sheetName val="Assumption_Inputs19"/>
      <sheetName val="Phase_119"/>
      <sheetName val="Pacakges_split19"/>
      <sheetName val="DEINKING(ANNEX_1)19"/>
      <sheetName val="AutoOpen_Stub_Data19"/>
      <sheetName val="Eqpmnt_Plng19"/>
      <sheetName val="Debits_as_on_12_04_0818"/>
      <sheetName val="Data_Sheet18"/>
      <sheetName val="T-P1,_FINISHES_WORKING_19"/>
      <sheetName val="Assumption_&amp;_Exclusion19"/>
      <sheetName val="External_Doors19"/>
      <sheetName val="STAFFSCHED_18"/>
      <sheetName val="LABOUR_RATE19"/>
      <sheetName val="Material_Rate19"/>
      <sheetName val="Switch_V1619"/>
      <sheetName val="India_F&amp;S_Template18"/>
      <sheetName val="_bus_bay18"/>
      <sheetName val="doq_418"/>
      <sheetName val="doq_218"/>
      <sheetName val="Grade_Slab_-119"/>
      <sheetName val="Grade_Slab_-219"/>
      <sheetName val="Grade_slab-319"/>
      <sheetName val="Grade_slab_-419"/>
      <sheetName val="Grade_slab_-519"/>
      <sheetName val="Grade_slab_-619"/>
      <sheetName val="Cat_A_Change_Control19"/>
      <sheetName val="Factor_Sheet19"/>
      <sheetName val="Theo_Cons-June'1018"/>
      <sheetName val="11B_18"/>
      <sheetName val="ACAD_Finishes18"/>
      <sheetName val="Site_Details18"/>
      <sheetName val="Site_Area_Statement18"/>
      <sheetName val="Summary_WG18"/>
      <sheetName val="BOQ_LT18"/>
      <sheetName val="14_07_10_CIVIL_W [18"/>
      <sheetName val="AFAS_18"/>
      <sheetName val="RDS_&amp;_WLD18"/>
      <sheetName val="PA_System18"/>
      <sheetName val="Server_&amp;_PAC_Room18"/>
      <sheetName val="HVAC_BOQ18"/>
      <sheetName val="Invoice_Tracker18"/>
      <sheetName val="Income_Statement18"/>
      <sheetName val="Load_Details(B2)18"/>
      <sheetName val="Works_-_Quote_Sheet18"/>
      <sheetName val="BLOCK-A_(MEA_SHEET)18"/>
      <sheetName val="Cost_Basis17"/>
      <sheetName val="Top_Sheet18"/>
      <sheetName val="Col_NUM18"/>
      <sheetName val="COLUMN_RC_18"/>
      <sheetName val="STILT_Floor_Slab_NUM18"/>
      <sheetName val="First_Floor_Slab_RC18"/>
      <sheetName val="FIRST_FLOOR_SLAB_WT_SUMMARY18"/>
      <sheetName val="Stilt_Floor_Beam_NUM18"/>
      <sheetName val="STILT_BEAM_NUM18"/>
      <sheetName val="STILT_BEAM_RC18"/>
      <sheetName val="Stilt_wall_Num18"/>
      <sheetName val="STILT_WALL_RC18"/>
      <sheetName val="Z-DETAILS_ABOVE_RAFT_UPTO_+0_19"/>
      <sheetName val="Z-DETAILS_ABOVE_RAFT_UPTO_+_(18"/>
      <sheetName val="TOTAL_CHECK18"/>
      <sheetName val="TYP___wall_Num18"/>
      <sheetName val="Z-DETAILS_TYP__+2_85_TO_+8_8518"/>
      <sheetName val="d-safe_specs17"/>
      <sheetName val="Deduction_of_assets17"/>
      <sheetName val="Blr_hire17"/>
      <sheetName val="PRECAST_lig(tconc_II17"/>
      <sheetName val="VF_Full_Recon17"/>
      <sheetName val="PITP3_COPY17"/>
      <sheetName val="Meas_17"/>
      <sheetName val="Expenses_Actual_Vs__Budgeted17"/>
      <sheetName val="Col_up_to_plinth17"/>
      <sheetName val="MASTER_RATE_ANALYSIS17"/>
      <sheetName val="RMG_-ABS17"/>
      <sheetName val="T_P_-ABS17"/>
      <sheetName val="T_P_-MB17"/>
      <sheetName val="E_P_R-ABS17"/>
      <sheetName val="E__R-MB17"/>
      <sheetName val="Bldg_6-ABS17"/>
      <sheetName val="Bldg_6-MB17"/>
      <sheetName val="Kz_Grid_Press_foundation_ABS17"/>
      <sheetName val="Kz_Grid_Press_foundation_meas17"/>
      <sheetName val="600-1200T__ABS17"/>
      <sheetName val="600-1200T_Meas17"/>
      <sheetName val="BSR-II_ABS17"/>
      <sheetName val="BSR-II_meas17"/>
      <sheetName val="Misc_ABS17"/>
      <sheetName val="Misc_MB17"/>
      <sheetName val="This_Bill17"/>
      <sheetName val="Upto_Previous17"/>
      <sheetName val="Up_to_date17"/>
      <sheetName val="Grand_Abstract17"/>
      <sheetName val="Blank_MB17"/>
      <sheetName val="cement_summary17"/>
      <sheetName val="Reinforcement_Steel17"/>
      <sheetName val="P-I_CEMENT_RECONCILIATION_17"/>
      <sheetName val="Ra-38_area_wise_summary17"/>
      <sheetName val="P-II_Cement_Reconciliation17"/>
      <sheetName val="Ra-16_P-II17"/>
      <sheetName val="RA_16-_GH17"/>
      <sheetName val="Quote_Sheet17"/>
      <sheetName val="RCC,Ret__Wall17"/>
      <sheetName val="Name_List17"/>
      <sheetName val="Intro_17"/>
      <sheetName val="Gate_217"/>
      <sheetName val="Project_Ignite17"/>
      <sheetName val="E_&amp;_R17"/>
      <sheetName val="Customize_Your_Invoice17"/>
      <sheetName val="Misc__Data17"/>
      <sheetName val="beam-reinft-machine_rm17"/>
      <sheetName val="Cash_Flow_Input_Data_ISC17"/>
      <sheetName val="Fin__Assumpt__-_SensitivitieH17"/>
      <sheetName val="공사비_내역_(가)"/>
      <sheetName val="Raw_Data"/>
      <sheetName val="KSt_-_Analysis_"/>
      <sheetName val="Section_Catalogue"/>
      <sheetName val="__¢&amp;ú5#1"/>
      <sheetName val="__¢&amp;???ú5#???????1"/>
      <sheetName val="PRECAST_lightconc-II23"/>
      <sheetName val="Cleaning_&amp;_Grubbing23"/>
      <sheetName val="PRECAST_lightconc_II23"/>
      <sheetName val="College_Details23"/>
      <sheetName val="Personal_23"/>
      <sheetName val="jidal_dam23"/>
      <sheetName val="fran_temp23"/>
      <sheetName val="kona_swit23"/>
      <sheetName val="template_(8)23"/>
      <sheetName val="template_(9)23"/>
      <sheetName val="OVER_HEADS23"/>
      <sheetName val="Cover_Sheet23"/>
      <sheetName val="BOQ_REV_A23"/>
      <sheetName val="PTB_(IO)23"/>
      <sheetName val="BMS_23"/>
      <sheetName val="SPT_vs_PHI23"/>
      <sheetName val="TBAL9697_-group_wise__sdpl23"/>
      <sheetName val="Quantity_Schedule22"/>
      <sheetName val="Revenue__Schedule_22"/>
      <sheetName val="Balance_works_-_Direct_Cost22"/>
      <sheetName val="Balance_works_-_Indirect_Cost22"/>
      <sheetName val="Fund_Plan22"/>
      <sheetName val="Bill_of_Resources22"/>
      <sheetName val="SITE_OVERHEADS21"/>
      <sheetName val="labour_coeff21"/>
      <sheetName val="Expenditure_plan21"/>
      <sheetName val="ORDER_BOOKING21"/>
      <sheetName val="Site_Dev_BOQ21"/>
      <sheetName val="beam-reinft-IIInd_floor21"/>
      <sheetName val="M-Book_for_Conc21"/>
      <sheetName val="M-Book_for_FW21"/>
      <sheetName val="Costing_Upto_Mar'11_(2)21"/>
      <sheetName val="Tender_Summary21"/>
      <sheetName val="TAX_BILLS21"/>
      <sheetName val="CASH_BILLS21"/>
      <sheetName val="LABOUR_BILLS21"/>
      <sheetName val="puch_order21"/>
      <sheetName val="Sheet1_(2)21"/>
      <sheetName val="Boq_Block_A21"/>
      <sheetName val="_24_07_10_RS_&amp;_SECURITY21"/>
      <sheetName val="24_07_10_CIVIL_WET21"/>
      <sheetName val="_24_07_10_CIVIL21"/>
      <sheetName val="_24_07_10_MECH-FAB21"/>
      <sheetName val="_24_07_10_MECH-TANK21"/>
      <sheetName val="_23_07_10_N_SHIFT_MECH-FAB21"/>
      <sheetName val="_23_07_10_N_SHIFT_MECH-TANK21"/>
      <sheetName val="_23_07_10_RS_&amp;_SECURITY21"/>
      <sheetName val="23_07_10_CIVIL_WET21"/>
      <sheetName val="_23_07_10_CIVIL21"/>
      <sheetName val="_23_07_10_MECH-FAB21"/>
      <sheetName val="_23_07_10_MECH-TANK21"/>
      <sheetName val="_22_07_10_N_SHIFT_MECH-FAB21"/>
      <sheetName val="_22_07_10_N_SHIFT_MECH-TANK21"/>
      <sheetName val="_22_07_10_RS_&amp;_SECURITY21"/>
      <sheetName val="22_07_10_CIVIL_WET21"/>
      <sheetName val="_22_07_10_CIVIL21"/>
      <sheetName val="_22_07_10_MECH-FAB21"/>
      <sheetName val="_22_07_10_MECH-TANK21"/>
      <sheetName val="_21_07_10_N_SHIFT_MECH-FAB21"/>
      <sheetName val="_21_07_10_N_SHIFT_MECH-TANK21"/>
      <sheetName val="_21_07_10_RS_&amp;_SECURITY21"/>
      <sheetName val="21_07_10_CIVIL_WET21"/>
      <sheetName val="_21_07_10_CIVIL21"/>
      <sheetName val="_21_07_10_MECH-FAB21"/>
      <sheetName val="_21_07_10_MECH-TANK21"/>
      <sheetName val="_20_07_10_N_SHIFT_MECH-FAB21"/>
      <sheetName val="_20_07_10_N_SHIFT_MECH-TANK21"/>
      <sheetName val="_20_07_10_RS_&amp;_SECURITY21"/>
      <sheetName val="20_07_10_CIVIL_WET21"/>
      <sheetName val="_20_07_10_CIVIL21"/>
      <sheetName val="_20_07_10_MECH-FAB21"/>
      <sheetName val="_20_07_10_MECH-TANK21"/>
      <sheetName val="_19_07_10_N_SHIFT_MECH-FAB21"/>
      <sheetName val="_19_07_10_N_SHIFT_MECH-TANK21"/>
      <sheetName val="_19_07_10_RS_&amp;_SECURITY21"/>
      <sheetName val="19_07_10_CIVIL_WET21"/>
      <sheetName val="_19_07_10_CIVIL21"/>
      <sheetName val="_19_07_10_MECH-FAB21"/>
      <sheetName val="_19_07_10_MECH-TANK21"/>
      <sheetName val="_18_07_10_N_SHIFT_MECH-FAB21"/>
      <sheetName val="_18_07_10_N_SHIFT_MECH-TANK21"/>
      <sheetName val="_18_07_10_RS_&amp;_SECURITY21"/>
      <sheetName val="18_07_10_CIVIL_WET21"/>
      <sheetName val="_18_07_10_CIVIL21"/>
      <sheetName val="_18_07_10_MECH-FAB21"/>
      <sheetName val="_18_07_10_MECH-TANK21"/>
      <sheetName val="_17_07_10_N_SHIFT_MECH-FAB21"/>
      <sheetName val="_17_07_10_N_SHIFT_MECH-TANK21"/>
      <sheetName val="_17_07_10_RS_&amp;_SECURITY21"/>
      <sheetName val="17_07_10_CIVIL_WET21"/>
      <sheetName val="_17_07_10_CIVIL21"/>
      <sheetName val="_17_07_10_MECH-FAB21"/>
      <sheetName val="_17_07_10_MECH-TANK21"/>
      <sheetName val="_16_07_10_N_SHIFT_MECH-FAB20"/>
      <sheetName val="_16_07_10_N_SHIFT_MECH-TANK20"/>
      <sheetName val="_16_07_10_RS_&amp;_SECURITY20"/>
      <sheetName val="16_07_10_CIVIL_WET20"/>
      <sheetName val="_16_07_10_CIVIL20"/>
      <sheetName val="_16_07_10_MECH-FAB20"/>
      <sheetName val="_16_07_10_MECH-TANK20"/>
      <sheetName val="_15_07_10_N_SHIFT_MECH-FAB20"/>
      <sheetName val="_15_07_10_N_SHIFT_MECH-TANK20"/>
      <sheetName val="_15_07_10_RS_&amp;_SECURITY20"/>
      <sheetName val="15_07_10_CIVIL_WET20"/>
      <sheetName val="_15_07_10_CIVIL20"/>
      <sheetName val="_15_07_10_MECH-FAB20"/>
      <sheetName val="_15_07_10_MECH-TANK20"/>
      <sheetName val="_14_07_10_N_SHIFT_MECH-FAB20"/>
      <sheetName val="_14_07_10_N_SHIFT_MECH-TANK20"/>
      <sheetName val="_14_07_10_RS_&amp;_SECURITY20"/>
      <sheetName val="14_07_10_CIVIL_WET20"/>
      <sheetName val="_14_07_10_CIVIL20"/>
      <sheetName val="_14_07_10_MECH-FAB20"/>
      <sheetName val="_14_07_10_MECH-TANK20"/>
      <sheetName val="_13_07_10_N_SHIFT_MECH-FAB20"/>
      <sheetName val="_13_07_10_N_SHIFT_MECH-TANK20"/>
      <sheetName val="_13_07_10_RS_&amp;_SECURITY20"/>
      <sheetName val="13_07_10_CIVIL_WET20"/>
      <sheetName val="_13_07_10_CIVIL20"/>
      <sheetName val="_13_07_10_MECH-FAB20"/>
      <sheetName val="_13_07_10_MECH-TANK20"/>
      <sheetName val="_12_07_10_N_SHIFT_MECH-FAB20"/>
      <sheetName val="_12_07_10_N_SHIFT_MECH-TANK20"/>
      <sheetName val="_12_07_10_RS_&amp;_SECURITY20"/>
      <sheetName val="12_07_10_CIVIL_WET20"/>
      <sheetName val="_12_07_10_CIVIL20"/>
      <sheetName val="_12_07_10_MECH-FAB20"/>
      <sheetName val="_12_07_10_MECH-TANK20"/>
      <sheetName val="_11_07_10_N_SHIFT_MECH-FAB20"/>
      <sheetName val="_11_07_10_N_SHIFT_MECH-TANK20"/>
      <sheetName val="_11_07_10_RS_&amp;_SECURITY20"/>
      <sheetName val="11_07_10_CIVIL_WET20"/>
      <sheetName val="_11_07_10_CIVIL20"/>
      <sheetName val="_11_07_10_MECH-FAB20"/>
      <sheetName val="_11_07_10_MECH-TANK20"/>
      <sheetName val="_10_07_10_N_SHIFT_MECH-FAB20"/>
      <sheetName val="_10_07_10_N_SHIFT_MECH-TANK20"/>
      <sheetName val="_10_07_10_RS_&amp;_SECURITY20"/>
      <sheetName val="10_07_10_CIVIL_WET20"/>
      <sheetName val="_10_07_10_CIVIL20"/>
      <sheetName val="_10_07_10_MECH-FAB20"/>
      <sheetName val="_10_07_10_MECH-TANK20"/>
      <sheetName val="_09_07_10_N_SHIFT_MECH-FAB20"/>
      <sheetName val="_09_07_10_N_SHIFT_MECH-TANK20"/>
      <sheetName val="_09_07_10_RS_&amp;_SECURITY20"/>
      <sheetName val="09_07_10_CIVIL_WET20"/>
      <sheetName val="_09_07_10_CIVIL20"/>
      <sheetName val="_09_07_10_MECH-FAB20"/>
      <sheetName val="_09_07_10_MECH-TANK20"/>
      <sheetName val="_08_07_10_N_SHIFT_MECH-FAB20"/>
      <sheetName val="_08_07_10_N_SHIFT_MECH-TANK20"/>
      <sheetName val="_08_07_10_RS_&amp;_SECURITY20"/>
      <sheetName val="08_07_10_CIVIL_WET20"/>
      <sheetName val="_08_07_10_CIVIL20"/>
      <sheetName val="_08_07_10_MECH-FAB20"/>
      <sheetName val="_08_07_10_MECH-TANK20"/>
      <sheetName val="_07_07_10_N_SHIFT_MECH-FAB20"/>
      <sheetName val="_07_07_10_N_SHIFT_MECH-TANK20"/>
      <sheetName val="_07_07_10_RS_&amp;_SECURITY20"/>
      <sheetName val="07_07_10_CIVIL_WET20"/>
      <sheetName val="_07_07_10_CIVIL20"/>
      <sheetName val="_07_07_10_MECH-FAB20"/>
      <sheetName val="_07_07_10_MECH-TANK20"/>
      <sheetName val="_06_07_10_N_SHIFT_MECH-FAB20"/>
      <sheetName val="_06_07_10_N_SHIFT_MECH-TANK20"/>
      <sheetName val="_06_07_10_RS_&amp;_SECURITY20"/>
      <sheetName val="06_07_10_CIVIL_WET20"/>
      <sheetName val="_06_07_10_CIVIL20"/>
      <sheetName val="_06_07_10_MECH-FAB20"/>
      <sheetName val="_06_07_10_MECH-TANK20"/>
      <sheetName val="_05_07_10_N_SHIFT_MECH-FAB20"/>
      <sheetName val="_05_07_10_N_SHIFT_MECH-TANK20"/>
      <sheetName val="_05_07_10_RS_&amp;_SECURITY20"/>
      <sheetName val="05_07_10_CIVIL_WET20"/>
      <sheetName val="_05_07_10_CIVIL20"/>
      <sheetName val="_05_07_10_MECH-FAB20"/>
      <sheetName val="_05_07_10_MECH-TANK20"/>
      <sheetName val="_04_07_10_N_SHIFT_MECH-FAB20"/>
      <sheetName val="_04_07_10_N_SHIFT_MECH-TANK20"/>
      <sheetName val="_04_07_10_RS_&amp;_SECURITY20"/>
      <sheetName val="04_07_10_CIVIL_WET20"/>
      <sheetName val="_04_07_10_CIVIL20"/>
      <sheetName val="_04_07_10_MECH-FAB20"/>
      <sheetName val="_04_07_10_MECH-TANK20"/>
      <sheetName val="_03_07_10_N_SHIFT_MECH-FAB20"/>
      <sheetName val="_03_07_10_N_SHIFT_MECH-TANK20"/>
      <sheetName val="_03_07_10_RS_&amp;_SECURITY_20"/>
      <sheetName val="03_07_10_CIVIL_WET_20"/>
      <sheetName val="_03_07_10_CIVIL_20"/>
      <sheetName val="_03_07_10_MECH-FAB_20"/>
      <sheetName val="_03_07_10_MECH-TANK_20"/>
      <sheetName val="_02_07_10_N_SHIFT_MECH-FAB_20"/>
      <sheetName val="_02_07_10_N_SHIFT_MECH-TANK_20"/>
      <sheetName val="_02_07_10_RS_&amp;_SECURITY20"/>
      <sheetName val="02_07_10_CIVIL_WET20"/>
      <sheetName val="_02_07_10_CIVIL20"/>
      <sheetName val="_02_07_10_MECH-FAB20"/>
      <sheetName val="_02_07_10_MECH-TANK20"/>
      <sheetName val="_01_07_10_N_SHIFT_MECH-FAB20"/>
      <sheetName val="_01_07_10_N_SHIFT_MECH-TANK20"/>
      <sheetName val="_01_07_10_RS_&amp;_SECURITY20"/>
      <sheetName val="01_07_10_CIVIL_WET20"/>
      <sheetName val="_01_07_10_CIVIL20"/>
      <sheetName val="_01_07_10_MECH-FAB20"/>
      <sheetName val="_01_07_10_MECH-TANK20"/>
      <sheetName val="_30_06_10_N_SHIFT_MECH-FAB20"/>
      <sheetName val="_30_06_10_N_SHIFT_MECH-TANK20"/>
      <sheetName val="scurve_calc_(2)20"/>
      <sheetName val="Meas_-Hotel_Part21"/>
      <sheetName val="BOQ_Direct_selling_cost20"/>
      <sheetName val="Direct_cost_shed_A-2_20"/>
      <sheetName val="Contract_Night_Staff20"/>
      <sheetName val="Contract_Day_Staff20"/>
      <sheetName val="Day_Shift20"/>
      <sheetName val="Night_Shift20"/>
      <sheetName val="Ave_wtd_rates20"/>
      <sheetName val="Material_20"/>
      <sheetName val="Labour_&amp;_Plant20"/>
      <sheetName val="22_12_201121"/>
      <sheetName val="BOQ_(2)21"/>
      <sheetName val="Cashflow_projection20"/>
      <sheetName val="PA-_Consutant_20"/>
      <sheetName val="Civil_Boq20"/>
      <sheetName val="Fee_Rate_Summary20"/>
      <sheetName val="Item-_Compact20"/>
      <sheetName val="final_abstract20"/>
      <sheetName val="TBAL9697__group_wise__sdpl20"/>
      <sheetName val="St_co_91_5lvl20"/>
      <sheetName val="Civil_Works20"/>
      <sheetName val="IO_List20"/>
      <sheetName val="Fill_this_out_first___20"/>
      <sheetName val="Meas__Hotel_Part20"/>
      <sheetName val="INPUT_SHEET20"/>
      <sheetName val="DI_Rate_Analysis21"/>
      <sheetName val="Economic_RisingMain__Ph-I21"/>
      <sheetName val="SP_Break_Up20"/>
      <sheetName val="Labour_productivity20"/>
      <sheetName val="_09_07_10_M顅ᎆ뤀ᨇ԰?缀?20"/>
      <sheetName val="Sales_&amp;_Prod20"/>
      <sheetName val="Cost_Index20"/>
      <sheetName val="cash_in_flow_Summary_JV_20"/>
      <sheetName val="water_prop_20"/>
      <sheetName val="GR_slab-reinft20"/>
      <sheetName val="Staff_Acco_20"/>
      <sheetName val="Rate_analysis-_BOQ_1_20"/>
      <sheetName val="MN_T_B_20"/>
      <sheetName val="Project_Details__20"/>
      <sheetName val="F20_Risk_Analysis20"/>
      <sheetName val="Change_Order_Log20"/>
      <sheetName val="2000_MOR20"/>
      <sheetName val="Driveway_Beams20"/>
      <sheetName val="Structure_Bills_Qty20"/>
      <sheetName val="Prelims_Breakup21"/>
      <sheetName val="INDIGINEOUS_ITEMS_20"/>
      <sheetName val="3cd_Annexure20"/>
      <sheetName val="Rate_Analysis20"/>
      <sheetName val="Fin__Assumpt__-_Sensitivities20"/>
      <sheetName val="Bill_120"/>
      <sheetName val="Bill_220"/>
      <sheetName val="Bill_320"/>
      <sheetName val="Bill_420"/>
      <sheetName val="Bill_520"/>
      <sheetName val="Bill_620"/>
      <sheetName val="Bill_720"/>
      <sheetName val="_09_07_10_M顅ᎆ뤀ᨇ԰20"/>
      <sheetName val="_09_07_10_M顅ᎆ뤀ᨇ԰_缀_20"/>
      <sheetName val="1_Civil-RA20"/>
      <sheetName val="Assumption_Inputs20"/>
      <sheetName val="Phase_120"/>
      <sheetName val="Pacakges_split20"/>
      <sheetName val="DEINKING(ANNEX_1)20"/>
      <sheetName val="AutoOpen_Stub_Data20"/>
      <sheetName val="Eqpmnt_Plng20"/>
      <sheetName val="Debits_as_on_12_04_0819"/>
      <sheetName val="Data_Sheet19"/>
      <sheetName val="T-P1,_FINISHES_WORKING_20"/>
      <sheetName val="Assumption_&amp;_Exclusion20"/>
      <sheetName val="External_Doors20"/>
      <sheetName val="STAFFSCHED_19"/>
      <sheetName val="LABOUR_RATE20"/>
      <sheetName val="Material_Rate20"/>
      <sheetName val="Switch_V1620"/>
      <sheetName val="India_F&amp;S_Template19"/>
      <sheetName val="_bus_bay19"/>
      <sheetName val="doq_419"/>
      <sheetName val="doq_219"/>
      <sheetName val="Grade_Slab_-120"/>
      <sheetName val="Grade_Slab_-220"/>
      <sheetName val="Grade_slab-320"/>
      <sheetName val="Grade_slab_-420"/>
      <sheetName val="Grade_slab_-520"/>
      <sheetName val="Grade_slab_-620"/>
      <sheetName val="Cat_A_Change_Control20"/>
      <sheetName val="Factor_Sheet20"/>
      <sheetName val="Theo_Cons-June'1019"/>
      <sheetName val="11B_19"/>
      <sheetName val="ACAD_Finishes19"/>
      <sheetName val="Site_Details19"/>
      <sheetName val="Site_Area_Statement19"/>
      <sheetName val="Summary_WG19"/>
      <sheetName val="BOQ_LT19"/>
      <sheetName val="14_07_10_CIVIL_W [19"/>
      <sheetName val="AFAS_19"/>
      <sheetName val="RDS_&amp;_WLD19"/>
      <sheetName val="PA_System19"/>
      <sheetName val="Server_&amp;_PAC_Room19"/>
      <sheetName val="HVAC_BOQ19"/>
      <sheetName val="Invoice_Tracker19"/>
      <sheetName val="Income_Statement19"/>
      <sheetName val="Load_Details(B2)19"/>
      <sheetName val="Works_-_Quote_Sheet19"/>
      <sheetName val="BLOCK-A_(MEA_SHEET)19"/>
      <sheetName val="Cost_Basis18"/>
      <sheetName val="Top_Sheet19"/>
      <sheetName val="Col_NUM19"/>
      <sheetName val="COLUMN_RC_19"/>
      <sheetName val="STILT_Floor_Slab_NUM19"/>
      <sheetName val="First_Floor_Slab_RC19"/>
      <sheetName val="FIRST_FLOOR_SLAB_WT_SUMMARY19"/>
      <sheetName val="Stilt_Floor_Beam_NUM19"/>
      <sheetName val="STILT_BEAM_NUM19"/>
      <sheetName val="STILT_BEAM_RC19"/>
      <sheetName val="Stilt_wall_Num19"/>
      <sheetName val="STILT_WALL_RC19"/>
      <sheetName val="Z-DETAILS_ABOVE_RAFT_UPTO_+0_20"/>
      <sheetName val="Z-DETAILS_ABOVE_RAFT_UPTO_+_(19"/>
      <sheetName val="TOTAL_CHECK19"/>
      <sheetName val="TYP___wall_Num19"/>
      <sheetName val="Z-DETAILS_TYP__+2_85_TO_+8_8519"/>
      <sheetName val="d-safe_specs18"/>
      <sheetName val="Deduction_of_assets18"/>
      <sheetName val="Blr_hire18"/>
      <sheetName val="PRECAST_lig(tconc_II18"/>
      <sheetName val="VF_Full_Recon18"/>
      <sheetName val="PITP3_COPY18"/>
      <sheetName val="Meas_18"/>
      <sheetName val="Expenses_Actual_Vs__Budgeted18"/>
      <sheetName val="Col_up_to_plinth18"/>
      <sheetName val="MASTER_RATE_ANALYSIS18"/>
      <sheetName val="RMG_-ABS18"/>
      <sheetName val="T_P_-ABS18"/>
      <sheetName val="T_P_-MB18"/>
      <sheetName val="E_P_R-ABS18"/>
      <sheetName val="E__R-MB18"/>
      <sheetName val="Bldg_6-ABS18"/>
      <sheetName val="Bldg_6-MB18"/>
      <sheetName val="Kz_Grid_Press_foundation_ABS18"/>
      <sheetName val="Kz_Grid_Press_foundation_meas18"/>
      <sheetName val="600-1200T__ABS18"/>
      <sheetName val="600-1200T_Meas18"/>
      <sheetName val="BSR-II_ABS18"/>
      <sheetName val="BSR-II_meas18"/>
      <sheetName val="Misc_ABS18"/>
      <sheetName val="Misc_MB18"/>
      <sheetName val="This_Bill18"/>
      <sheetName val="Upto_Previous18"/>
      <sheetName val="Up_to_date18"/>
      <sheetName val="Grand_Abstract18"/>
      <sheetName val="Blank_MB18"/>
      <sheetName val="cement_summary18"/>
      <sheetName val="Reinforcement_Steel18"/>
      <sheetName val="P-I_CEMENT_RECONCILIATION_18"/>
      <sheetName val="Ra-38_area_wise_summary18"/>
      <sheetName val="P-II_Cement_Reconciliation18"/>
      <sheetName val="Ra-16_P-II18"/>
      <sheetName val="RA_16-_GH18"/>
      <sheetName val="Quote_Sheet18"/>
      <sheetName val="RCC,Ret__Wall18"/>
      <sheetName val="Name_List18"/>
      <sheetName val="Intro_18"/>
      <sheetName val="Gate_218"/>
      <sheetName val="Project_Ignite18"/>
      <sheetName val="E_&amp;_R18"/>
      <sheetName val="Customize_Your_Invoice18"/>
      <sheetName val="Misc__Data18"/>
      <sheetName val="beam-reinft-machine_rm18"/>
      <sheetName val="Cash_Flow_Input_Data_ISC18"/>
      <sheetName val="Fin__Assumpt__-_SensitivitieH18"/>
      <sheetName val="공사비_내역_(가)1"/>
      <sheetName val="Raw_Data1"/>
      <sheetName val="KSt_-_Analysis_1"/>
      <sheetName val="Section_Catalogue1"/>
      <sheetName val="__¢&amp;ú5#2"/>
      <sheetName val="__¢&amp;???ú5#???????2"/>
      <sheetName val="PRECAST_lightconc-II24"/>
      <sheetName val="Cleaning_&amp;_Grubbing24"/>
      <sheetName val="PRECAST_lightconc_II24"/>
      <sheetName val="College_Details24"/>
      <sheetName val="Personal_24"/>
      <sheetName val="jidal_dam24"/>
      <sheetName val="fran_temp24"/>
      <sheetName val="kona_swit24"/>
      <sheetName val="template_(8)24"/>
      <sheetName val="template_(9)24"/>
      <sheetName val="OVER_HEADS24"/>
      <sheetName val="Cover_Sheet24"/>
      <sheetName val="BOQ_REV_A24"/>
      <sheetName val="PTB_(IO)24"/>
      <sheetName val="BMS_24"/>
      <sheetName val="SPT_vs_PHI24"/>
      <sheetName val="TBAL9697_-group_wise__sdpl24"/>
      <sheetName val="Quantity_Schedule23"/>
      <sheetName val="Revenue__Schedule_23"/>
      <sheetName val="Balance_works_-_Direct_Cost23"/>
      <sheetName val="Balance_works_-_Indirect_Cost23"/>
      <sheetName val="Fund_Plan23"/>
      <sheetName val="Bill_of_Resources23"/>
      <sheetName val="SITE_OVERHEADS22"/>
      <sheetName val="labour_coeff22"/>
      <sheetName val="Expenditure_plan22"/>
      <sheetName val="ORDER_BOOKING22"/>
      <sheetName val="Site_Dev_BOQ22"/>
      <sheetName val="beam-reinft-IIInd_floor22"/>
      <sheetName val="M-Book_for_Conc22"/>
      <sheetName val="M-Book_for_FW22"/>
      <sheetName val="Costing_Upto_Mar'11_(2)22"/>
      <sheetName val="Tender_Summary22"/>
      <sheetName val="TAX_BILLS22"/>
      <sheetName val="CASH_BILLS22"/>
      <sheetName val="LABOUR_BILLS22"/>
      <sheetName val="puch_order22"/>
      <sheetName val="Sheet1_(2)22"/>
      <sheetName val="Boq_Block_A22"/>
      <sheetName val="_24_07_10_RS_&amp;_SECURITY22"/>
      <sheetName val="24_07_10_CIVIL_WET22"/>
      <sheetName val="_24_07_10_CIVIL22"/>
      <sheetName val="_24_07_10_MECH-FAB22"/>
      <sheetName val="_24_07_10_MECH-TANK22"/>
      <sheetName val="_23_07_10_N_SHIFT_MECH-FAB22"/>
      <sheetName val="_23_07_10_N_SHIFT_MECH-TANK22"/>
      <sheetName val="_23_07_10_RS_&amp;_SECURITY22"/>
      <sheetName val="23_07_10_CIVIL_WET22"/>
      <sheetName val="_23_07_10_CIVIL22"/>
      <sheetName val="_23_07_10_MECH-FAB22"/>
      <sheetName val="_23_07_10_MECH-TANK22"/>
      <sheetName val="_22_07_10_N_SHIFT_MECH-FAB22"/>
      <sheetName val="_22_07_10_N_SHIFT_MECH-TANK22"/>
      <sheetName val="_22_07_10_RS_&amp;_SECURITY22"/>
      <sheetName val="22_07_10_CIVIL_WET22"/>
      <sheetName val="_22_07_10_CIVIL22"/>
      <sheetName val="_22_07_10_MECH-FAB22"/>
      <sheetName val="_22_07_10_MECH-TANK22"/>
      <sheetName val="_21_07_10_N_SHIFT_MECH-FAB22"/>
      <sheetName val="_21_07_10_N_SHIFT_MECH-TANK22"/>
      <sheetName val="_21_07_10_RS_&amp;_SECURITY22"/>
      <sheetName val="21_07_10_CIVIL_WET22"/>
      <sheetName val="_21_07_10_CIVIL22"/>
      <sheetName val="_21_07_10_MECH-FAB22"/>
      <sheetName val="_21_07_10_MECH-TANK22"/>
      <sheetName val="_20_07_10_N_SHIFT_MECH-FAB22"/>
      <sheetName val="_20_07_10_N_SHIFT_MECH-TANK22"/>
      <sheetName val="_20_07_10_RS_&amp;_SECURITY22"/>
      <sheetName val="20_07_10_CIVIL_WET22"/>
      <sheetName val="_20_07_10_CIVIL22"/>
      <sheetName val="_20_07_10_MECH-FAB22"/>
      <sheetName val="_20_07_10_MECH-TANK22"/>
      <sheetName val="_19_07_10_N_SHIFT_MECH-FAB22"/>
      <sheetName val="_19_07_10_N_SHIFT_MECH-TANK22"/>
      <sheetName val="_19_07_10_RS_&amp;_SECURITY22"/>
      <sheetName val="19_07_10_CIVIL_WET22"/>
      <sheetName val="_19_07_10_CIVIL22"/>
      <sheetName val="_19_07_10_MECH-FAB22"/>
      <sheetName val="_19_07_10_MECH-TANK22"/>
      <sheetName val="_18_07_10_N_SHIFT_MECH-FAB22"/>
      <sheetName val="_18_07_10_N_SHIFT_MECH-TANK22"/>
      <sheetName val="_18_07_10_RS_&amp;_SECURITY22"/>
      <sheetName val="18_07_10_CIVIL_WET22"/>
      <sheetName val="_18_07_10_CIVIL22"/>
      <sheetName val="_18_07_10_MECH-FAB22"/>
      <sheetName val="_18_07_10_MECH-TANK22"/>
      <sheetName val="_17_07_10_N_SHIFT_MECH-FAB22"/>
      <sheetName val="_17_07_10_N_SHIFT_MECH-TANK22"/>
      <sheetName val="_17_07_10_RS_&amp;_SECURITY22"/>
      <sheetName val="17_07_10_CIVIL_WET22"/>
      <sheetName val="_17_07_10_CIVIL22"/>
      <sheetName val="_17_07_10_MECH-FAB22"/>
      <sheetName val="_17_07_10_MECH-TANK22"/>
      <sheetName val="_16_07_10_N_SHIFT_MECH-FAB21"/>
      <sheetName val="_16_07_10_N_SHIFT_MECH-TANK21"/>
      <sheetName val="_16_07_10_RS_&amp;_SECURITY21"/>
      <sheetName val="16_07_10_CIVIL_WET21"/>
      <sheetName val="_16_07_10_CIVIL21"/>
      <sheetName val="_16_07_10_MECH-FAB21"/>
      <sheetName val="_16_07_10_MECH-TANK21"/>
      <sheetName val="_15_07_10_N_SHIFT_MECH-FAB21"/>
      <sheetName val="_15_07_10_N_SHIFT_MECH-TANK21"/>
      <sheetName val="_15_07_10_RS_&amp;_SECURITY21"/>
      <sheetName val="15_07_10_CIVIL_WET21"/>
      <sheetName val="_15_07_10_CIVIL21"/>
      <sheetName val="_15_07_10_MECH-FAB21"/>
      <sheetName val="_15_07_10_MECH-TANK21"/>
      <sheetName val="_14_07_10_N_SHIFT_MECH-FAB21"/>
      <sheetName val="_14_07_10_N_SHIFT_MECH-TANK21"/>
      <sheetName val="_14_07_10_RS_&amp;_SECURITY21"/>
      <sheetName val="14_07_10_CIVIL_WET21"/>
      <sheetName val="_14_07_10_CIVIL21"/>
      <sheetName val="_14_07_10_MECH-FAB21"/>
      <sheetName val="_14_07_10_MECH-TANK21"/>
      <sheetName val="_13_07_10_N_SHIFT_MECH-FAB21"/>
      <sheetName val="_13_07_10_N_SHIFT_MECH-TANK21"/>
      <sheetName val="_13_07_10_RS_&amp;_SECURITY21"/>
      <sheetName val="13_07_10_CIVIL_WET21"/>
      <sheetName val="_13_07_10_CIVIL21"/>
      <sheetName val="_13_07_10_MECH-FAB21"/>
      <sheetName val="_13_07_10_MECH-TANK21"/>
      <sheetName val="_12_07_10_N_SHIFT_MECH-FAB21"/>
      <sheetName val="_12_07_10_N_SHIFT_MECH-TANK21"/>
      <sheetName val="_12_07_10_RS_&amp;_SECURITY21"/>
      <sheetName val="12_07_10_CIVIL_WET21"/>
      <sheetName val="_12_07_10_CIVIL21"/>
      <sheetName val="_12_07_10_MECH-FAB21"/>
      <sheetName val="_12_07_10_MECH-TANK21"/>
      <sheetName val="_11_07_10_N_SHIFT_MECH-FAB21"/>
      <sheetName val="_11_07_10_N_SHIFT_MECH-TANK21"/>
      <sheetName val="_11_07_10_RS_&amp;_SECURITY21"/>
      <sheetName val="11_07_10_CIVIL_WET21"/>
      <sheetName val="_11_07_10_CIVIL21"/>
      <sheetName val="_11_07_10_MECH-FAB21"/>
      <sheetName val="_11_07_10_MECH-TANK21"/>
      <sheetName val="_10_07_10_N_SHIFT_MECH-FAB21"/>
      <sheetName val="_10_07_10_N_SHIFT_MECH-TANK21"/>
      <sheetName val="_10_07_10_RS_&amp;_SECURITY21"/>
      <sheetName val="10_07_10_CIVIL_WET21"/>
      <sheetName val="_10_07_10_CIVIL21"/>
      <sheetName val="_10_07_10_MECH-FAB21"/>
      <sheetName val="_10_07_10_MECH-TANK21"/>
      <sheetName val="_09_07_10_N_SHIFT_MECH-FAB21"/>
      <sheetName val="_09_07_10_N_SHIFT_MECH-TANK21"/>
      <sheetName val="_09_07_10_RS_&amp;_SECURITY21"/>
      <sheetName val="09_07_10_CIVIL_WET21"/>
      <sheetName val="_09_07_10_CIVIL21"/>
      <sheetName val="_09_07_10_MECH-FAB21"/>
      <sheetName val="_09_07_10_MECH-TANK21"/>
      <sheetName val="_08_07_10_N_SHIFT_MECH-FAB21"/>
      <sheetName val="_08_07_10_N_SHIFT_MECH-TANK21"/>
      <sheetName val="_08_07_10_RS_&amp;_SECURITY21"/>
      <sheetName val="08_07_10_CIVIL_WET21"/>
      <sheetName val="_08_07_10_CIVIL21"/>
      <sheetName val="_08_07_10_MECH-FAB21"/>
      <sheetName val="_08_07_10_MECH-TANK21"/>
      <sheetName val="_07_07_10_N_SHIFT_MECH-FAB21"/>
      <sheetName val="_07_07_10_N_SHIFT_MECH-TANK21"/>
      <sheetName val="_07_07_10_RS_&amp;_SECURITY21"/>
      <sheetName val="07_07_10_CIVIL_WET21"/>
      <sheetName val="_07_07_10_CIVIL21"/>
      <sheetName val="_07_07_10_MECH-FAB21"/>
      <sheetName val="_07_07_10_MECH-TANK21"/>
      <sheetName val="_06_07_10_N_SHIFT_MECH-FAB21"/>
      <sheetName val="_06_07_10_N_SHIFT_MECH-TANK21"/>
      <sheetName val="_06_07_10_RS_&amp;_SECURITY21"/>
      <sheetName val="06_07_10_CIVIL_WET21"/>
      <sheetName val="_06_07_10_CIVIL21"/>
      <sheetName val="_06_07_10_MECH-FAB21"/>
      <sheetName val="_06_07_10_MECH-TANK21"/>
      <sheetName val="_05_07_10_N_SHIFT_MECH-FAB21"/>
      <sheetName val="_05_07_10_N_SHIFT_MECH-TANK21"/>
      <sheetName val="_05_07_10_RS_&amp;_SECURITY21"/>
      <sheetName val="05_07_10_CIVIL_WET21"/>
      <sheetName val="_05_07_10_CIVIL21"/>
      <sheetName val="_05_07_10_MECH-FAB21"/>
      <sheetName val="_05_07_10_MECH-TANK21"/>
      <sheetName val="_04_07_10_N_SHIFT_MECH-FAB21"/>
      <sheetName val="_04_07_10_N_SHIFT_MECH-TANK21"/>
      <sheetName val="_04_07_10_RS_&amp;_SECURITY21"/>
      <sheetName val="04_07_10_CIVIL_WET21"/>
      <sheetName val="_04_07_10_CIVIL21"/>
      <sheetName val="_04_07_10_MECH-FAB21"/>
      <sheetName val="_04_07_10_MECH-TANK21"/>
      <sheetName val="_03_07_10_N_SHIFT_MECH-FAB21"/>
      <sheetName val="_03_07_10_N_SHIFT_MECH-TANK21"/>
      <sheetName val="_03_07_10_RS_&amp;_SECURITY_21"/>
      <sheetName val="03_07_10_CIVIL_WET_21"/>
      <sheetName val="_03_07_10_CIVIL_21"/>
      <sheetName val="_03_07_10_MECH-FAB_21"/>
      <sheetName val="_03_07_10_MECH-TANK_21"/>
      <sheetName val="_02_07_10_N_SHIFT_MECH-FAB_21"/>
      <sheetName val="_02_07_10_N_SHIFT_MECH-TANK_21"/>
      <sheetName val="_02_07_10_RS_&amp;_SECURITY21"/>
      <sheetName val="02_07_10_CIVIL_WET21"/>
      <sheetName val="_02_07_10_CIVIL21"/>
      <sheetName val="_02_07_10_MECH-FAB21"/>
      <sheetName val="_02_07_10_MECH-TANK21"/>
      <sheetName val="_01_07_10_N_SHIFT_MECH-FAB21"/>
      <sheetName val="_01_07_10_N_SHIFT_MECH-TANK21"/>
      <sheetName val="_01_07_10_RS_&amp;_SECURITY21"/>
      <sheetName val="01_07_10_CIVIL_WET21"/>
      <sheetName val="_01_07_10_CIVIL21"/>
      <sheetName val="_01_07_10_MECH-FAB21"/>
      <sheetName val="_01_07_10_MECH-TANK21"/>
      <sheetName val="_30_06_10_N_SHIFT_MECH-FAB21"/>
      <sheetName val="_30_06_10_N_SHIFT_MECH-TANK21"/>
      <sheetName val="scurve_calc_(2)21"/>
      <sheetName val="Meas_-Hotel_Part22"/>
      <sheetName val="BOQ_Direct_selling_cost21"/>
      <sheetName val="Direct_cost_shed_A-2_21"/>
      <sheetName val="Contract_Night_Staff21"/>
      <sheetName val="Contract_Day_Staff21"/>
      <sheetName val="Day_Shift21"/>
      <sheetName val="Night_Shift21"/>
      <sheetName val="Ave_wtd_rates21"/>
      <sheetName val="Material_21"/>
      <sheetName val="Labour_&amp;_Plant21"/>
      <sheetName val="22_12_201122"/>
      <sheetName val="BOQ_(2)22"/>
      <sheetName val="Cashflow_projection21"/>
      <sheetName val="PA-_Consutant_21"/>
      <sheetName val="Civil_Boq21"/>
      <sheetName val="Fee_Rate_Summary21"/>
      <sheetName val="Item-_Compact21"/>
      <sheetName val="final_abstract21"/>
      <sheetName val="TBAL9697__group_wise__sdpl21"/>
      <sheetName val="St_co_91_5lvl21"/>
      <sheetName val="Civil_Works21"/>
      <sheetName val="IO_List21"/>
      <sheetName val="Fill_this_out_first___21"/>
      <sheetName val="Meas__Hotel_Part21"/>
      <sheetName val="INPUT_SHEET21"/>
      <sheetName val="DI_Rate_Analysis22"/>
      <sheetName val="Economic_RisingMain__Ph-I22"/>
      <sheetName val="SP_Break_Up21"/>
      <sheetName val="Labour_productivity21"/>
      <sheetName val="_09_07_10_M顅ᎆ뤀ᨇ԰?缀?21"/>
      <sheetName val="Sales_&amp;_Prod21"/>
      <sheetName val="Cost_Index21"/>
      <sheetName val="cash_in_flow_Summary_JV_21"/>
      <sheetName val="water_prop_21"/>
      <sheetName val="GR_slab-reinft21"/>
      <sheetName val="Staff_Acco_21"/>
      <sheetName val="Rate_analysis-_BOQ_1_21"/>
      <sheetName val="MN_T_B_21"/>
      <sheetName val="Project_Details__21"/>
      <sheetName val="F20_Risk_Analysis21"/>
      <sheetName val="Change_Order_Log21"/>
      <sheetName val="2000_MOR21"/>
      <sheetName val="Driveway_Beams21"/>
      <sheetName val="Structure_Bills_Qty21"/>
      <sheetName val="Prelims_Breakup22"/>
      <sheetName val="INDIGINEOUS_ITEMS_21"/>
      <sheetName val="3cd_Annexure21"/>
      <sheetName val="Rate_Analysis21"/>
      <sheetName val="Fin__Assumpt__-_Sensitivities21"/>
      <sheetName val="Bill_121"/>
      <sheetName val="Bill_221"/>
      <sheetName val="Bill_321"/>
      <sheetName val="Bill_421"/>
      <sheetName val="Bill_521"/>
      <sheetName val="Bill_621"/>
      <sheetName val="Bill_721"/>
      <sheetName val="_09_07_10_M顅ᎆ뤀ᨇ԰21"/>
      <sheetName val="_09_07_10_M顅ᎆ뤀ᨇ԰_缀_21"/>
      <sheetName val="1_Civil-RA21"/>
      <sheetName val="Assumption_Inputs21"/>
      <sheetName val="Phase_121"/>
      <sheetName val="Pacakges_split21"/>
      <sheetName val="DEINKING(ANNEX_1)21"/>
      <sheetName val="AutoOpen_Stub_Data21"/>
      <sheetName val="Eqpmnt_Plng21"/>
      <sheetName val="Debits_as_on_12_04_0820"/>
      <sheetName val="Data_Sheet20"/>
      <sheetName val="T-P1,_FINISHES_WORKING_21"/>
      <sheetName val="Assumption_&amp;_Exclusion21"/>
      <sheetName val="External_Doors21"/>
      <sheetName val="STAFFSCHED_20"/>
      <sheetName val="LABOUR_RATE21"/>
      <sheetName val="Material_Rate21"/>
      <sheetName val="Switch_V1621"/>
      <sheetName val="India_F&amp;S_Template20"/>
      <sheetName val="_bus_bay20"/>
      <sheetName val="doq_420"/>
      <sheetName val="doq_220"/>
      <sheetName val="Grade_Slab_-121"/>
      <sheetName val="Grade_Slab_-221"/>
      <sheetName val="Grade_slab-321"/>
      <sheetName val="Grade_slab_-421"/>
      <sheetName val="Grade_slab_-521"/>
      <sheetName val="Grade_slab_-621"/>
      <sheetName val="Cat_A_Change_Control21"/>
      <sheetName val="Factor_Sheet21"/>
      <sheetName val="Theo_Cons-June'1020"/>
      <sheetName val="11B_20"/>
      <sheetName val="ACAD_Finishes20"/>
      <sheetName val="Site_Details20"/>
      <sheetName val="Site_Area_Statement20"/>
      <sheetName val="Summary_WG20"/>
      <sheetName val="BOQ_LT20"/>
      <sheetName val="14_07_10_CIVIL_W [20"/>
      <sheetName val="AFAS_20"/>
      <sheetName val="RDS_&amp;_WLD20"/>
      <sheetName val="PA_System20"/>
      <sheetName val="Server_&amp;_PAC_Room20"/>
      <sheetName val="HVAC_BOQ20"/>
      <sheetName val="Invoice_Tracker20"/>
      <sheetName val="Income_Statement20"/>
      <sheetName val="Load_Details(B2)20"/>
      <sheetName val="Works_-_Quote_Sheet20"/>
      <sheetName val="BLOCK-A_(MEA_SHEET)20"/>
      <sheetName val="Cost_Basis19"/>
      <sheetName val="Top_Sheet20"/>
      <sheetName val="Col_NUM20"/>
      <sheetName val="COLUMN_RC_20"/>
      <sheetName val="STILT_Floor_Slab_NUM20"/>
      <sheetName val="First_Floor_Slab_RC20"/>
      <sheetName val="FIRST_FLOOR_SLAB_WT_SUMMARY20"/>
      <sheetName val="Stilt_Floor_Beam_NUM20"/>
      <sheetName val="STILT_BEAM_NUM20"/>
      <sheetName val="STILT_BEAM_RC20"/>
      <sheetName val="Stilt_wall_Num20"/>
      <sheetName val="STILT_WALL_RC20"/>
      <sheetName val="Z-DETAILS_ABOVE_RAFT_UPTO_+0_21"/>
      <sheetName val="Z-DETAILS_ABOVE_RAFT_UPTO_+_(20"/>
      <sheetName val="TOTAL_CHECK20"/>
      <sheetName val="TYP___wall_Num20"/>
      <sheetName val="Z-DETAILS_TYP__+2_85_TO_+8_8520"/>
      <sheetName val="d-safe_specs19"/>
      <sheetName val="Deduction_of_assets19"/>
      <sheetName val="Blr_hire19"/>
      <sheetName val="PRECAST_lig(tconc_II19"/>
      <sheetName val="VF_Full_Recon19"/>
      <sheetName val="PITP3_COPY19"/>
      <sheetName val="Meas_19"/>
      <sheetName val="Expenses_Actual_Vs__Budgeted19"/>
      <sheetName val="Col_up_to_plinth19"/>
      <sheetName val="MASTER_RATE_ANALYSIS19"/>
      <sheetName val="RMG_-ABS19"/>
      <sheetName val="T_P_-ABS19"/>
      <sheetName val="T_P_-MB19"/>
      <sheetName val="E_P_R-ABS19"/>
      <sheetName val="E__R-MB19"/>
      <sheetName val="Bldg_6-ABS19"/>
      <sheetName val="Bldg_6-MB19"/>
      <sheetName val="Kz_Grid_Press_foundation_ABS19"/>
      <sheetName val="Kz_Grid_Press_foundation_meas19"/>
      <sheetName val="600-1200T__ABS19"/>
      <sheetName val="600-1200T_Meas19"/>
      <sheetName val="BSR-II_ABS19"/>
      <sheetName val="BSR-II_meas19"/>
      <sheetName val="Misc_ABS19"/>
      <sheetName val="Misc_MB19"/>
      <sheetName val="This_Bill19"/>
      <sheetName val="Upto_Previous19"/>
      <sheetName val="Up_to_date19"/>
      <sheetName val="Grand_Abstract19"/>
      <sheetName val="Blank_MB19"/>
      <sheetName val="cement_summary19"/>
      <sheetName val="Reinforcement_Steel19"/>
      <sheetName val="P-I_CEMENT_RECONCILIATION_19"/>
      <sheetName val="Ra-38_area_wise_summary19"/>
      <sheetName val="P-II_Cement_Reconciliation19"/>
      <sheetName val="Ra-16_P-II19"/>
      <sheetName val="RA_16-_GH19"/>
      <sheetName val="Quote_Sheet19"/>
      <sheetName val="RCC,Ret__Wall19"/>
      <sheetName val="Name_List19"/>
      <sheetName val="Intro_19"/>
      <sheetName val="Gate_219"/>
      <sheetName val="Project_Ignite19"/>
      <sheetName val="E_&amp;_R19"/>
      <sheetName val="Customize_Your_Invoice19"/>
      <sheetName val="Misc__Data19"/>
      <sheetName val="beam-reinft-machine_rm19"/>
      <sheetName val="Cash_Flow_Input_Data_ISC19"/>
      <sheetName val="Fin__Assumpt__-_SensitivitieH19"/>
      <sheetName val="공사비_내역_(가)2"/>
      <sheetName val="Raw_Data2"/>
      <sheetName val="KSt_-_Analysis_2"/>
      <sheetName val="Section_Catalogue2"/>
      <sheetName val="__¢&amp;ú5#3"/>
      <sheetName val="__¢&amp;???ú5#???????3"/>
      <sheetName val="PRECAST_lightconc-II26"/>
      <sheetName val="Cleaning_&amp;_Grubbing26"/>
      <sheetName val="PRECAST_lightconc_II26"/>
      <sheetName val="College_Details26"/>
      <sheetName val="Personal_26"/>
      <sheetName val="jidal_dam26"/>
      <sheetName val="fran_temp26"/>
      <sheetName val="kona_swit26"/>
      <sheetName val="template_(8)26"/>
      <sheetName val="template_(9)26"/>
      <sheetName val="OVER_HEADS26"/>
      <sheetName val="Cover_Sheet26"/>
      <sheetName val="BOQ_REV_A26"/>
      <sheetName val="PTB_(IO)26"/>
      <sheetName val="BMS_26"/>
      <sheetName val="SPT_vs_PHI26"/>
      <sheetName val="TBAL9697_-group_wise__sdpl26"/>
      <sheetName val="Quantity_Schedule25"/>
      <sheetName val="Revenue__Schedule_25"/>
      <sheetName val="Balance_works_-_Direct_Cost25"/>
      <sheetName val="Balance_works_-_Indirect_Cost25"/>
      <sheetName val="Fund_Plan25"/>
      <sheetName val="Bill_of_Resources25"/>
      <sheetName val="SITE_OVERHEADS24"/>
      <sheetName val="labour_coeff24"/>
      <sheetName val="Expenditure_plan24"/>
      <sheetName val="ORDER_BOOKING24"/>
      <sheetName val="Site_Dev_BOQ24"/>
      <sheetName val="beam-reinft-IIInd_floor24"/>
      <sheetName val="M-Book_for_Conc24"/>
      <sheetName val="M-Book_for_FW24"/>
      <sheetName val="Costing_Upto_Mar'11_(2)24"/>
      <sheetName val="Tender_Summary24"/>
      <sheetName val="TAX_BILLS24"/>
      <sheetName val="CASH_BILLS24"/>
      <sheetName val="LABOUR_BILLS24"/>
      <sheetName val="puch_order24"/>
      <sheetName val="Sheet1_(2)24"/>
      <sheetName val="Boq_Block_A24"/>
      <sheetName val="_24_07_10_RS_&amp;_SECURITY24"/>
      <sheetName val="24_07_10_CIVIL_WET24"/>
      <sheetName val="_24_07_10_CIVIL24"/>
      <sheetName val="_24_07_10_MECH-FAB24"/>
      <sheetName val="_24_07_10_MECH-TANK24"/>
      <sheetName val="_23_07_10_N_SHIFT_MECH-FAB24"/>
      <sheetName val="_23_07_10_N_SHIFT_MECH-TANK24"/>
      <sheetName val="_23_07_10_RS_&amp;_SECURITY24"/>
      <sheetName val="23_07_10_CIVIL_WET24"/>
      <sheetName val="_23_07_10_CIVIL24"/>
      <sheetName val="_23_07_10_MECH-FAB24"/>
      <sheetName val="_23_07_10_MECH-TANK24"/>
      <sheetName val="_22_07_10_N_SHIFT_MECH-FAB24"/>
      <sheetName val="_22_07_10_N_SHIFT_MECH-TANK24"/>
      <sheetName val="_22_07_10_RS_&amp;_SECURITY24"/>
      <sheetName val="22_07_10_CIVIL_WET24"/>
      <sheetName val="_22_07_10_CIVIL24"/>
      <sheetName val="_22_07_10_MECH-FAB24"/>
      <sheetName val="_22_07_10_MECH-TANK24"/>
      <sheetName val="_21_07_10_N_SHIFT_MECH-FAB24"/>
      <sheetName val="_21_07_10_N_SHIFT_MECH-TANK24"/>
      <sheetName val="_21_07_10_RS_&amp;_SECURITY24"/>
      <sheetName val="21_07_10_CIVIL_WET24"/>
      <sheetName val="_21_07_10_CIVIL24"/>
      <sheetName val="_21_07_10_MECH-FAB24"/>
      <sheetName val="_21_07_10_MECH-TANK24"/>
      <sheetName val="_20_07_10_N_SHIFT_MECH-FAB24"/>
      <sheetName val="_20_07_10_N_SHIFT_MECH-TANK24"/>
      <sheetName val="_20_07_10_RS_&amp;_SECURITY24"/>
      <sheetName val="20_07_10_CIVIL_WET24"/>
      <sheetName val="_20_07_10_CIVIL24"/>
      <sheetName val="_20_07_10_MECH-FAB24"/>
      <sheetName val="_20_07_10_MECH-TANK24"/>
      <sheetName val="_19_07_10_N_SHIFT_MECH-FAB24"/>
      <sheetName val="_19_07_10_N_SHIFT_MECH-TANK24"/>
      <sheetName val="_19_07_10_RS_&amp;_SECURITY24"/>
      <sheetName val="19_07_10_CIVIL_WET24"/>
      <sheetName val="_19_07_10_CIVIL24"/>
      <sheetName val="_19_07_10_MECH-FAB24"/>
      <sheetName val="_19_07_10_MECH-TANK24"/>
      <sheetName val="_18_07_10_N_SHIFT_MECH-FAB24"/>
      <sheetName val="_18_07_10_N_SHIFT_MECH-TANK24"/>
      <sheetName val="_18_07_10_RS_&amp;_SECURITY24"/>
      <sheetName val="18_07_10_CIVIL_WET24"/>
      <sheetName val="_18_07_10_CIVIL24"/>
      <sheetName val="_18_07_10_MECH-FAB24"/>
      <sheetName val="_18_07_10_MECH-TANK24"/>
      <sheetName val="_17_07_10_N_SHIFT_MECH-FAB24"/>
      <sheetName val="_17_07_10_N_SHIFT_MECH-TANK24"/>
      <sheetName val="_17_07_10_RS_&amp;_SECURITY24"/>
      <sheetName val="17_07_10_CIVIL_WET24"/>
      <sheetName val="_17_07_10_CIVIL24"/>
      <sheetName val="_17_07_10_MECH-FAB24"/>
      <sheetName val="_17_07_10_MECH-TANK24"/>
      <sheetName val="_16_07_10_N_SHIFT_MECH-FAB23"/>
      <sheetName val="_16_07_10_N_SHIFT_MECH-TANK23"/>
      <sheetName val="_16_07_10_RS_&amp;_SECURITY23"/>
      <sheetName val="16_07_10_CIVIL_WET23"/>
      <sheetName val="_16_07_10_CIVIL23"/>
      <sheetName val="_16_07_10_MECH-FAB23"/>
      <sheetName val="_16_07_10_MECH-TANK23"/>
      <sheetName val="_15_07_10_N_SHIFT_MECH-FAB23"/>
      <sheetName val="_15_07_10_N_SHIFT_MECH-TANK23"/>
      <sheetName val="_15_07_10_RS_&amp;_SECURITY23"/>
      <sheetName val="15_07_10_CIVIL_WET23"/>
      <sheetName val="_15_07_10_CIVIL23"/>
      <sheetName val="_15_07_10_MECH-FAB23"/>
      <sheetName val="_15_07_10_MECH-TANK23"/>
      <sheetName val="_14_07_10_N_SHIFT_MECH-FAB23"/>
      <sheetName val="_14_07_10_N_SHIFT_MECH-TANK23"/>
      <sheetName val="_14_07_10_RS_&amp;_SECURITY23"/>
      <sheetName val="14_07_10_CIVIL_WET23"/>
      <sheetName val="_14_07_10_CIVIL23"/>
      <sheetName val="_14_07_10_MECH-FAB23"/>
      <sheetName val="_14_07_10_MECH-TANK23"/>
      <sheetName val="_13_07_10_N_SHIFT_MECH-FAB23"/>
      <sheetName val="_13_07_10_N_SHIFT_MECH-TANK23"/>
      <sheetName val="_13_07_10_RS_&amp;_SECURITY23"/>
      <sheetName val="13_07_10_CIVIL_WET23"/>
      <sheetName val="_13_07_10_CIVIL23"/>
      <sheetName val="_13_07_10_MECH-FAB23"/>
      <sheetName val="_13_07_10_MECH-TANK23"/>
      <sheetName val="_12_07_10_N_SHIFT_MECH-FAB23"/>
      <sheetName val="_12_07_10_N_SHIFT_MECH-TANK23"/>
      <sheetName val="_12_07_10_RS_&amp;_SECURITY23"/>
      <sheetName val="12_07_10_CIVIL_WET23"/>
      <sheetName val="_12_07_10_CIVIL23"/>
      <sheetName val="_12_07_10_MECH-FAB23"/>
      <sheetName val="_12_07_10_MECH-TANK23"/>
      <sheetName val="_11_07_10_N_SHIFT_MECH-FAB23"/>
      <sheetName val="_11_07_10_N_SHIFT_MECH-TANK23"/>
      <sheetName val="_11_07_10_RS_&amp;_SECURITY23"/>
      <sheetName val="11_07_10_CIVIL_WET23"/>
      <sheetName val="_11_07_10_CIVIL23"/>
      <sheetName val="_11_07_10_MECH-FAB23"/>
      <sheetName val="_11_07_10_MECH-TANK23"/>
      <sheetName val="_10_07_10_N_SHIFT_MECH-FAB23"/>
      <sheetName val="_10_07_10_N_SHIFT_MECH-TANK23"/>
      <sheetName val="_10_07_10_RS_&amp;_SECURITY23"/>
      <sheetName val="10_07_10_CIVIL_WET23"/>
      <sheetName val="_10_07_10_CIVIL23"/>
      <sheetName val="_10_07_10_MECH-FAB23"/>
      <sheetName val="_10_07_10_MECH-TANK23"/>
      <sheetName val="_09_07_10_N_SHIFT_MECH-FAB23"/>
      <sheetName val="_09_07_10_N_SHIFT_MECH-TANK23"/>
      <sheetName val="_09_07_10_RS_&amp;_SECURITY23"/>
      <sheetName val="09_07_10_CIVIL_WET23"/>
      <sheetName val="_09_07_10_CIVIL23"/>
      <sheetName val="_09_07_10_MECH-FAB23"/>
      <sheetName val="_09_07_10_MECH-TANK23"/>
      <sheetName val="_08_07_10_N_SHIFT_MECH-FAB23"/>
      <sheetName val="_08_07_10_N_SHIFT_MECH-TANK23"/>
      <sheetName val="_08_07_10_RS_&amp;_SECURITY23"/>
      <sheetName val="08_07_10_CIVIL_WET23"/>
      <sheetName val="_08_07_10_CIVIL23"/>
      <sheetName val="_08_07_10_MECH-FAB23"/>
      <sheetName val="_08_07_10_MECH-TANK23"/>
      <sheetName val="_07_07_10_N_SHIFT_MECH-FAB23"/>
      <sheetName val="_07_07_10_N_SHIFT_MECH-TANK23"/>
      <sheetName val="_07_07_10_RS_&amp;_SECURITY23"/>
      <sheetName val="07_07_10_CIVIL_WET23"/>
      <sheetName val="_07_07_10_CIVIL23"/>
      <sheetName val="_07_07_10_MECH-FAB23"/>
      <sheetName val="_07_07_10_MECH-TANK23"/>
      <sheetName val="_06_07_10_N_SHIFT_MECH-FAB23"/>
      <sheetName val="_06_07_10_N_SHIFT_MECH-TANK23"/>
      <sheetName val="_06_07_10_RS_&amp;_SECURITY23"/>
      <sheetName val="06_07_10_CIVIL_WET23"/>
      <sheetName val="_06_07_10_CIVIL23"/>
      <sheetName val="_06_07_10_MECH-FAB23"/>
      <sheetName val="_06_07_10_MECH-TANK23"/>
      <sheetName val="_05_07_10_N_SHIFT_MECH-FAB23"/>
      <sheetName val="_05_07_10_N_SHIFT_MECH-TANK23"/>
      <sheetName val="_05_07_10_RS_&amp;_SECURITY23"/>
      <sheetName val="05_07_10_CIVIL_WET23"/>
      <sheetName val="_05_07_10_CIVIL23"/>
      <sheetName val="_05_07_10_MECH-FAB23"/>
      <sheetName val="_05_07_10_MECH-TANK23"/>
      <sheetName val="_04_07_10_N_SHIFT_MECH-FAB23"/>
      <sheetName val="_04_07_10_N_SHIFT_MECH-TANK23"/>
      <sheetName val="_04_07_10_RS_&amp;_SECURITY23"/>
      <sheetName val="04_07_10_CIVIL_WET23"/>
      <sheetName val="_04_07_10_CIVIL23"/>
      <sheetName val="_04_07_10_MECH-FAB23"/>
      <sheetName val="_04_07_10_MECH-TANK23"/>
      <sheetName val="_03_07_10_N_SHIFT_MECH-FAB23"/>
      <sheetName val="_03_07_10_N_SHIFT_MECH-TANK23"/>
      <sheetName val="_03_07_10_RS_&amp;_SECURITY_23"/>
      <sheetName val="03_07_10_CIVIL_WET_23"/>
      <sheetName val="_03_07_10_CIVIL_23"/>
      <sheetName val="_03_07_10_MECH-FAB_23"/>
      <sheetName val="_03_07_10_MECH-TANK_23"/>
      <sheetName val="_02_07_10_N_SHIFT_MECH-FAB_23"/>
      <sheetName val="_02_07_10_N_SHIFT_MECH-TANK_23"/>
      <sheetName val="_02_07_10_RS_&amp;_SECURITY23"/>
      <sheetName val="02_07_10_CIVIL_WET23"/>
      <sheetName val="_02_07_10_CIVIL23"/>
      <sheetName val="_02_07_10_MECH-FAB23"/>
      <sheetName val="_02_07_10_MECH-TANK23"/>
      <sheetName val="_01_07_10_N_SHIFT_MECH-FAB23"/>
      <sheetName val="_01_07_10_N_SHIFT_MECH-TANK23"/>
      <sheetName val="_01_07_10_RS_&amp;_SECURITY23"/>
      <sheetName val="01_07_10_CIVIL_WET23"/>
      <sheetName val="_01_07_10_CIVIL23"/>
      <sheetName val="_01_07_10_MECH-FAB23"/>
      <sheetName val="_01_07_10_MECH-TANK23"/>
      <sheetName val="_30_06_10_N_SHIFT_MECH-FAB23"/>
      <sheetName val="_30_06_10_N_SHIFT_MECH-TANK23"/>
      <sheetName val="scurve_calc_(2)23"/>
      <sheetName val="Meas_-Hotel_Part24"/>
      <sheetName val="BOQ_Direct_selling_cost23"/>
      <sheetName val="Direct_cost_shed_A-2_23"/>
      <sheetName val="Contract_Night_Staff23"/>
      <sheetName val="Contract_Day_Staff23"/>
      <sheetName val="Day_Shift23"/>
      <sheetName val="Night_Shift23"/>
      <sheetName val="Ave_wtd_rates23"/>
      <sheetName val="Material_23"/>
      <sheetName val="Labour_&amp;_Plant23"/>
      <sheetName val="22_12_201124"/>
      <sheetName val="BOQ_(2)24"/>
      <sheetName val="Cashflow_projection23"/>
      <sheetName val="PA-_Consutant_23"/>
      <sheetName val="Civil_Boq23"/>
      <sheetName val="Fee_Rate_Summary23"/>
      <sheetName val="Item-_Compact23"/>
      <sheetName val="final_abstract23"/>
      <sheetName val="TBAL9697__group_wise__sdpl23"/>
      <sheetName val="St_co_91_5lvl23"/>
      <sheetName val="Civil_Works23"/>
      <sheetName val="IO_List23"/>
      <sheetName val="Fill_this_out_first___23"/>
      <sheetName val="Meas__Hotel_Part23"/>
      <sheetName val="INPUT_SHEET23"/>
      <sheetName val="DI_Rate_Analysis24"/>
      <sheetName val="Economic_RisingMain__Ph-I24"/>
      <sheetName val="SP_Break_Up23"/>
      <sheetName val="Labour_productivity23"/>
      <sheetName val="_09_07_10_M顅ᎆ뤀ᨇ԰?缀?23"/>
      <sheetName val="Sales_&amp;_Prod23"/>
      <sheetName val="Cost_Index23"/>
      <sheetName val="cash_in_flow_Summary_JV_23"/>
      <sheetName val="water_prop_23"/>
      <sheetName val="GR_slab-reinft23"/>
      <sheetName val="Staff_Acco_23"/>
      <sheetName val="Rate_analysis-_BOQ_1_23"/>
      <sheetName val="MN_T_B_23"/>
      <sheetName val="Project_Details__23"/>
      <sheetName val="F20_Risk_Analysis23"/>
      <sheetName val="Change_Order_Log23"/>
      <sheetName val="2000_MOR23"/>
      <sheetName val="Driveway_Beams23"/>
      <sheetName val="Structure_Bills_Qty23"/>
      <sheetName val="Prelims_Breakup24"/>
      <sheetName val="INDIGINEOUS_ITEMS_23"/>
      <sheetName val="3cd_Annexure23"/>
      <sheetName val="Rate_Analysis23"/>
      <sheetName val="Fin__Assumpt__-_Sensitivities23"/>
      <sheetName val="Bill_123"/>
      <sheetName val="Bill_223"/>
      <sheetName val="Bill_323"/>
      <sheetName val="Bill_423"/>
      <sheetName val="Bill_523"/>
      <sheetName val="Bill_623"/>
      <sheetName val="Bill_723"/>
      <sheetName val="_09_07_10_M顅ᎆ뤀ᨇ԰23"/>
      <sheetName val="_09_07_10_M顅ᎆ뤀ᨇ԰_缀_23"/>
      <sheetName val="1_Civil-RA23"/>
      <sheetName val="Assumption_Inputs23"/>
      <sheetName val="Phase_123"/>
      <sheetName val="Pacakges_split23"/>
      <sheetName val="DEINKING(ANNEX_1)23"/>
      <sheetName val="AutoOpen_Stub_Data23"/>
      <sheetName val="Eqpmnt_Plng23"/>
      <sheetName val="Debits_as_on_12_04_0822"/>
      <sheetName val="Data_Sheet22"/>
      <sheetName val="T-P1,_FINISHES_WORKING_23"/>
      <sheetName val="Assumption_&amp;_Exclusion23"/>
      <sheetName val="External_Doors23"/>
      <sheetName val="STAFFSCHED_22"/>
      <sheetName val="LABOUR_RATE23"/>
      <sheetName val="Material_Rate23"/>
      <sheetName val="Switch_V1623"/>
      <sheetName val="India_F&amp;S_Template22"/>
      <sheetName val="_bus_bay22"/>
      <sheetName val="doq_422"/>
      <sheetName val="doq_222"/>
      <sheetName val="Grade_Slab_-123"/>
      <sheetName val="Grade_Slab_-223"/>
      <sheetName val="Grade_slab-323"/>
      <sheetName val="Grade_slab_-423"/>
      <sheetName val="Grade_slab_-523"/>
      <sheetName val="Grade_slab_-623"/>
      <sheetName val="Cat_A_Change_Control23"/>
      <sheetName val="Factor_Sheet23"/>
      <sheetName val="Theo_Cons-June'1022"/>
      <sheetName val="11B_22"/>
      <sheetName val="ACAD_Finishes22"/>
      <sheetName val="Site_Details22"/>
      <sheetName val="Site_Area_Statement22"/>
      <sheetName val="Summary_WG22"/>
      <sheetName val="BOQ_LT22"/>
      <sheetName val="14_07_10_CIVIL_W [22"/>
      <sheetName val="AFAS_22"/>
      <sheetName val="RDS_&amp;_WLD22"/>
      <sheetName val="PA_System22"/>
      <sheetName val="Server_&amp;_PAC_Room22"/>
      <sheetName val="HVAC_BOQ22"/>
      <sheetName val="Invoice_Tracker22"/>
      <sheetName val="Income_Statement22"/>
      <sheetName val="Load_Details(B2)22"/>
      <sheetName val="Works_-_Quote_Sheet22"/>
      <sheetName val="BLOCK-A_(MEA_SHEET)22"/>
      <sheetName val="Cost_Basis21"/>
      <sheetName val="Top_Sheet22"/>
      <sheetName val="Col_NUM22"/>
      <sheetName val="COLUMN_RC_22"/>
      <sheetName val="STILT_Floor_Slab_NUM22"/>
      <sheetName val="First_Floor_Slab_RC22"/>
      <sheetName val="FIRST_FLOOR_SLAB_WT_SUMMARY22"/>
      <sheetName val="Stilt_Floor_Beam_NUM22"/>
      <sheetName val="STILT_BEAM_NUM22"/>
      <sheetName val="STILT_BEAM_RC22"/>
      <sheetName val="Stilt_wall_Num22"/>
      <sheetName val="STILT_WALL_RC22"/>
      <sheetName val="Z-DETAILS_ABOVE_RAFT_UPTO_+0_23"/>
      <sheetName val="Z-DETAILS_ABOVE_RAFT_UPTO_+_(31"/>
      <sheetName val="TOTAL_CHECK22"/>
      <sheetName val="TYP___wall_Num22"/>
      <sheetName val="Z-DETAILS_TYP__+2_85_TO_+8_8522"/>
      <sheetName val="d-safe_specs21"/>
      <sheetName val="Deduction_of_assets21"/>
      <sheetName val="Blr_hire21"/>
      <sheetName val="PRECAST_lig(tconc_II21"/>
      <sheetName val="VF_Full_Recon21"/>
      <sheetName val="PITP3_COPY21"/>
      <sheetName val="Meas_21"/>
      <sheetName val="Expenses_Actual_Vs__Budgeted21"/>
      <sheetName val="Col_up_to_plinth21"/>
      <sheetName val="MASTER_RATE_ANALYSIS21"/>
      <sheetName val="RMG_-ABS21"/>
      <sheetName val="T_P_-ABS21"/>
      <sheetName val="T_P_-MB21"/>
      <sheetName val="E_P_R-ABS21"/>
      <sheetName val="E__R-MB21"/>
      <sheetName val="Bldg_6-ABS21"/>
      <sheetName val="Bldg_6-MB21"/>
      <sheetName val="Kz_Grid_Press_foundation_ABS21"/>
      <sheetName val="Kz_Grid_Press_foundation_meas21"/>
      <sheetName val="600-1200T__ABS21"/>
      <sheetName val="600-1200T_Meas21"/>
      <sheetName val="BSR-II_ABS21"/>
      <sheetName val="BSR-II_meas21"/>
      <sheetName val="Misc_ABS21"/>
      <sheetName val="Misc_MB21"/>
      <sheetName val="This_Bill21"/>
      <sheetName val="Upto_Previous21"/>
      <sheetName val="Up_to_date21"/>
      <sheetName val="Grand_Abstract21"/>
      <sheetName val="Blank_MB21"/>
      <sheetName val="cement_summary21"/>
      <sheetName val="Reinforcement_Steel21"/>
      <sheetName val="P-I_CEMENT_RECONCILIATION_21"/>
      <sheetName val="Ra-38_area_wise_summary21"/>
      <sheetName val="P-II_Cement_Reconciliation21"/>
      <sheetName val="Ra-16_P-II21"/>
      <sheetName val="RA_16-_GH21"/>
      <sheetName val="Quote_Sheet21"/>
      <sheetName val="RCC,Ret__Wall21"/>
      <sheetName val="Name_List21"/>
      <sheetName val="Intro_21"/>
      <sheetName val="Gate_221"/>
      <sheetName val="Project_Ignite21"/>
      <sheetName val="E_&amp;_R21"/>
      <sheetName val="Customize_Your_Invoice21"/>
      <sheetName val="Misc__Data21"/>
      <sheetName val="beam-reinft-machine_rm21"/>
      <sheetName val="Cash_Flow_Input_Data_ISC21"/>
      <sheetName val="Fin__Assumpt__-_SensitivitieH21"/>
      <sheetName val="공사비_내역_(가)4"/>
      <sheetName val="Raw_Data4"/>
      <sheetName val="KSt_-_Analysis_4"/>
      <sheetName val="Section_Catalogue4"/>
      <sheetName val="__¢&amp;ú5#5"/>
      <sheetName val="__¢&amp;???ú5#???????5"/>
      <sheetName val="PRECAST_lightconc-II27"/>
      <sheetName val="Cleaning_&amp;_Grubbing27"/>
      <sheetName val="PRECAST_lightconc_II27"/>
      <sheetName val="College_Details27"/>
      <sheetName val="Personal_27"/>
      <sheetName val="jidal_dam27"/>
      <sheetName val="fran_temp27"/>
      <sheetName val="kona_swit27"/>
      <sheetName val="template_(8)27"/>
      <sheetName val="template_(9)27"/>
      <sheetName val="OVER_HEADS27"/>
      <sheetName val="Cover_Sheet27"/>
      <sheetName val="BOQ_REV_A27"/>
      <sheetName val="PTB_(IO)27"/>
      <sheetName val="BMS_27"/>
      <sheetName val="SPT_vs_PHI27"/>
      <sheetName val="TBAL9697_-group_wise__sdpl27"/>
      <sheetName val="Quantity_Schedule26"/>
      <sheetName val="Revenue__Schedule_26"/>
      <sheetName val="Balance_works_-_Direct_Cost26"/>
      <sheetName val="Balance_works_-_Indirect_Cost26"/>
      <sheetName val="Fund_Plan26"/>
      <sheetName val="Bill_of_Resources26"/>
      <sheetName val="SITE_OVERHEADS25"/>
      <sheetName val="labour_coeff25"/>
      <sheetName val="Expenditure_plan25"/>
      <sheetName val="ORDER_BOOKING25"/>
      <sheetName val="Site_Dev_BOQ25"/>
      <sheetName val="beam-reinft-IIInd_floor25"/>
      <sheetName val="M-Book_for_Conc25"/>
      <sheetName val="M-Book_for_FW25"/>
      <sheetName val="Costing_Upto_Mar'11_(2)25"/>
      <sheetName val="Tender_Summary25"/>
      <sheetName val="TAX_BILLS25"/>
      <sheetName val="CASH_BILLS25"/>
      <sheetName val="LABOUR_BILLS25"/>
      <sheetName val="puch_order25"/>
      <sheetName val="Sheet1_(2)25"/>
      <sheetName val="Boq_Block_A25"/>
      <sheetName val="_24_07_10_RS_&amp;_SECURITY25"/>
      <sheetName val="24_07_10_CIVIL_WET25"/>
      <sheetName val="_24_07_10_CIVIL25"/>
      <sheetName val="_24_07_10_MECH-FAB25"/>
      <sheetName val="_24_07_10_MECH-TANK25"/>
      <sheetName val="_23_07_10_N_SHIFT_MECH-FAB25"/>
      <sheetName val="_23_07_10_N_SHIFT_MECH-TANK25"/>
      <sheetName val="_23_07_10_RS_&amp;_SECURITY25"/>
      <sheetName val="23_07_10_CIVIL_WET25"/>
      <sheetName val="_23_07_10_CIVIL25"/>
      <sheetName val="_23_07_10_MECH-FAB25"/>
      <sheetName val="_23_07_10_MECH-TANK25"/>
      <sheetName val="_22_07_10_N_SHIFT_MECH-FAB25"/>
      <sheetName val="_22_07_10_N_SHIFT_MECH-TANK25"/>
      <sheetName val="_22_07_10_RS_&amp;_SECURITY25"/>
      <sheetName val="22_07_10_CIVIL_WET25"/>
      <sheetName val="_22_07_10_CIVIL25"/>
      <sheetName val="_22_07_10_MECH-FAB25"/>
      <sheetName val="_22_07_10_MECH-TANK25"/>
      <sheetName val="_21_07_10_N_SHIFT_MECH-FAB25"/>
      <sheetName val="_21_07_10_N_SHIFT_MECH-TANK25"/>
      <sheetName val="_21_07_10_RS_&amp;_SECURITY25"/>
      <sheetName val="21_07_10_CIVIL_WET25"/>
      <sheetName val="_21_07_10_CIVIL25"/>
      <sheetName val="_21_07_10_MECH-FAB25"/>
      <sheetName val="_21_07_10_MECH-TANK25"/>
      <sheetName val="_20_07_10_N_SHIFT_MECH-FAB25"/>
      <sheetName val="_20_07_10_N_SHIFT_MECH-TANK25"/>
      <sheetName val="_20_07_10_RS_&amp;_SECURITY25"/>
      <sheetName val="20_07_10_CIVIL_WET25"/>
      <sheetName val="_20_07_10_CIVIL25"/>
      <sheetName val="_20_07_10_MECH-FAB25"/>
      <sheetName val="_20_07_10_MECH-TANK25"/>
      <sheetName val="_19_07_10_N_SHIFT_MECH-FAB25"/>
      <sheetName val="_19_07_10_N_SHIFT_MECH-TANK25"/>
      <sheetName val="_19_07_10_RS_&amp;_SECURITY25"/>
      <sheetName val="19_07_10_CIVIL_WET25"/>
      <sheetName val="_19_07_10_CIVIL25"/>
      <sheetName val="_19_07_10_MECH-FAB25"/>
      <sheetName val="_19_07_10_MECH-TANK25"/>
      <sheetName val="_18_07_10_N_SHIFT_MECH-FAB25"/>
      <sheetName val="_18_07_10_N_SHIFT_MECH-TANK25"/>
      <sheetName val="_18_07_10_RS_&amp;_SECURITY25"/>
      <sheetName val="18_07_10_CIVIL_WET25"/>
      <sheetName val="_18_07_10_CIVIL25"/>
      <sheetName val="_18_07_10_MECH-FAB25"/>
      <sheetName val="_18_07_10_MECH-TANK25"/>
      <sheetName val="_17_07_10_N_SHIFT_MECH-FAB25"/>
      <sheetName val="_17_07_10_N_SHIFT_MECH-TANK25"/>
      <sheetName val="_17_07_10_RS_&amp;_SECURITY25"/>
      <sheetName val="17_07_10_CIVIL_WET25"/>
      <sheetName val="_17_07_10_CIVIL25"/>
      <sheetName val="_17_07_10_MECH-FAB25"/>
      <sheetName val="_17_07_10_MECH-TANK25"/>
      <sheetName val="_16_07_10_N_SHIFT_MECH-FAB24"/>
      <sheetName val="_16_07_10_N_SHIFT_MECH-TANK24"/>
      <sheetName val="_16_07_10_RS_&amp;_SECURITY24"/>
      <sheetName val="16_07_10_CIVIL_WET24"/>
      <sheetName val="_16_07_10_CIVIL24"/>
      <sheetName val="_16_07_10_MECH-FAB24"/>
      <sheetName val="_16_07_10_MECH-TANK24"/>
      <sheetName val="_15_07_10_N_SHIFT_MECH-FAB24"/>
      <sheetName val="_15_07_10_N_SHIFT_MECH-TANK24"/>
      <sheetName val="_15_07_10_RS_&amp;_SECURITY24"/>
      <sheetName val="15_07_10_CIVIL_WET24"/>
      <sheetName val="_15_07_10_CIVIL24"/>
      <sheetName val="_15_07_10_MECH-FAB24"/>
      <sheetName val="_15_07_10_MECH-TANK24"/>
      <sheetName val="_14_07_10_N_SHIFT_MECH-FAB24"/>
      <sheetName val="_14_07_10_N_SHIFT_MECH-TANK24"/>
      <sheetName val="_14_07_10_RS_&amp;_SECURITY24"/>
      <sheetName val="14_07_10_CIVIL_WET24"/>
      <sheetName val="_14_07_10_CIVIL24"/>
      <sheetName val="_14_07_10_MECH-FAB24"/>
      <sheetName val="_14_07_10_MECH-TANK24"/>
      <sheetName val="_13_07_10_N_SHIFT_MECH-FAB24"/>
      <sheetName val="_13_07_10_N_SHIFT_MECH-TANK24"/>
      <sheetName val="_13_07_10_RS_&amp;_SECURITY24"/>
      <sheetName val="13_07_10_CIVIL_WET24"/>
      <sheetName val="_13_07_10_CIVIL24"/>
      <sheetName val="_13_07_10_MECH-FAB24"/>
      <sheetName val="_13_07_10_MECH-TANK24"/>
      <sheetName val="_12_07_10_N_SHIFT_MECH-FAB24"/>
      <sheetName val="_12_07_10_N_SHIFT_MECH-TANK24"/>
      <sheetName val="_12_07_10_RS_&amp;_SECURITY24"/>
      <sheetName val="12_07_10_CIVIL_WET24"/>
      <sheetName val="_12_07_10_CIVIL24"/>
      <sheetName val="_12_07_10_MECH-FAB24"/>
      <sheetName val="_12_07_10_MECH-TANK24"/>
      <sheetName val="_11_07_10_N_SHIFT_MECH-FAB24"/>
      <sheetName val="_11_07_10_N_SHIFT_MECH-TANK24"/>
      <sheetName val="_11_07_10_RS_&amp;_SECURITY24"/>
      <sheetName val="11_07_10_CIVIL_WET24"/>
      <sheetName val="_11_07_10_CIVIL24"/>
      <sheetName val="_11_07_10_MECH-FAB24"/>
      <sheetName val="_11_07_10_MECH-TANK24"/>
      <sheetName val="_10_07_10_N_SHIFT_MECH-FAB24"/>
      <sheetName val="_10_07_10_N_SHIFT_MECH-TANK24"/>
      <sheetName val="_10_07_10_RS_&amp;_SECURITY24"/>
      <sheetName val="10_07_10_CIVIL_WET24"/>
      <sheetName val="_10_07_10_CIVIL24"/>
      <sheetName val="_10_07_10_MECH-FAB24"/>
      <sheetName val="_10_07_10_MECH-TANK24"/>
      <sheetName val="_09_07_10_N_SHIFT_MECH-FAB24"/>
      <sheetName val="_09_07_10_N_SHIFT_MECH-TANK24"/>
      <sheetName val="_09_07_10_RS_&amp;_SECURITY24"/>
      <sheetName val="09_07_10_CIVIL_WET24"/>
      <sheetName val="_09_07_10_CIVIL24"/>
      <sheetName val="_09_07_10_MECH-FAB24"/>
      <sheetName val="_09_07_10_MECH-TANK24"/>
      <sheetName val="_08_07_10_N_SHIFT_MECH-FAB24"/>
      <sheetName val="_08_07_10_N_SHIFT_MECH-TANK24"/>
      <sheetName val="_08_07_10_RS_&amp;_SECURITY24"/>
      <sheetName val="08_07_10_CIVIL_WET24"/>
      <sheetName val="_08_07_10_CIVIL24"/>
      <sheetName val="_08_07_10_MECH-FAB24"/>
      <sheetName val="_08_07_10_MECH-TANK24"/>
      <sheetName val="_07_07_10_N_SHIFT_MECH-FAB24"/>
      <sheetName val="_07_07_10_N_SHIFT_MECH-TANK24"/>
      <sheetName val="_07_07_10_RS_&amp;_SECURITY24"/>
      <sheetName val="07_07_10_CIVIL_WET24"/>
      <sheetName val="_07_07_10_CIVIL24"/>
      <sheetName val="_07_07_10_MECH-FAB24"/>
      <sheetName val="_07_07_10_MECH-TANK24"/>
      <sheetName val="_06_07_10_N_SHIFT_MECH-FAB24"/>
      <sheetName val="_06_07_10_N_SHIFT_MECH-TANK24"/>
      <sheetName val="_06_07_10_RS_&amp;_SECURITY24"/>
      <sheetName val="06_07_10_CIVIL_WET24"/>
      <sheetName val="_06_07_10_CIVIL24"/>
      <sheetName val="_06_07_10_MECH-FAB24"/>
      <sheetName val="_06_07_10_MECH-TANK24"/>
      <sheetName val="_05_07_10_N_SHIFT_MECH-FAB24"/>
      <sheetName val="_05_07_10_N_SHIFT_MECH-TANK24"/>
      <sheetName val="_05_07_10_RS_&amp;_SECURITY24"/>
      <sheetName val="05_07_10_CIVIL_WET24"/>
      <sheetName val="_05_07_10_CIVIL24"/>
      <sheetName val="_05_07_10_MECH-FAB24"/>
      <sheetName val="_05_07_10_MECH-TANK24"/>
      <sheetName val="_04_07_10_N_SHIFT_MECH-FAB24"/>
      <sheetName val="_04_07_10_N_SHIFT_MECH-TANK24"/>
      <sheetName val="_04_07_10_RS_&amp;_SECURITY24"/>
      <sheetName val="04_07_10_CIVIL_WET24"/>
      <sheetName val="_04_07_10_CIVIL24"/>
      <sheetName val="_04_07_10_MECH-FAB24"/>
      <sheetName val="_04_07_10_MECH-TANK24"/>
      <sheetName val="_03_07_10_N_SHIFT_MECH-FAB24"/>
      <sheetName val="_03_07_10_N_SHIFT_MECH-TANK24"/>
      <sheetName val="_03_07_10_RS_&amp;_SECURITY_24"/>
      <sheetName val="03_07_10_CIVIL_WET_24"/>
      <sheetName val="_03_07_10_CIVIL_24"/>
      <sheetName val="_03_07_10_MECH-FAB_24"/>
      <sheetName val="_03_07_10_MECH-TANK_24"/>
      <sheetName val="_02_07_10_N_SHIFT_MECH-FAB_24"/>
      <sheetName val="_02_07_10_N_SHIFT_MECH-TANK_24"/>
      <sheetName val="_02_07_10_RS_&amp;_SECURITY24"/>
      <sheetName val="02_07_10_CIVIL_WET24"/>
      <sheetName val="_02_07_10_CIVIL24"/>
      <sheetName val="_02_07_10_MECH-FAB24"/>
      <sheetName val="_02_07_10_MECH-TANK24"/>
      <sheetName val="_01_07_10_N_SHIFT_MECH-FAB24"/>
      <sheetName val="_01_07_10_N_SHIFT_MECH-TANK24"/>
      <sheetName val="_01_07_10_RS_&amp;_SECURITY24"/>
      <sheetName val="01_07_10_CIVIL_WET24"/>
      <sheetName val="_01_07_10_CIVIL24"/>
      <sheetName val="_01_07_10_MECH-FAB24"/>
      <sheetName val="_01_07_10_MECH-TANK24"/>
      <sheetName val="_30_06_10_N_SHIFT_MECH-FAB24"/>
      <sheetName val="_30_06_10_N_SHIFT_MECH-TANK24"/>
      <sheetName val="scurve_calc_(2)24"/>
      <sheetName val="Meas_-Hotel_Part25"/>
      <sheetName val="BOQ_Direct_selling_cost24"/>
      <sheetName val="Direct_cost_shed_A-2_24"/>
      <sheetName val="Contract_Night_Staff24"/>
      <sheetName val="Contract_Day_Staff24"/>
      <sheetName val="Day_Shift24"/>
      <sheetName val="Night_Shift24"/>
      <sheetName val="Ave_wtd_rates24"/>
      <sheetName val="Material_24"/>
      <sheetName val="Labour_&amp;_Plant24"/>
      <sheetName val="22_12_201125"/>
      <sheetName val="BOQ_(2)25"/>
      <sheetName val="Cashflow_projection24"/>
      <sheetName val="PA-_Consutant_24"/>
      <sheetName val="Civil_Boq24"/>
      <sheetName val="Fee_Rate_Summary24"/>
      <sheetName val="Item-_Compact24"/>
      <sheetName val="final_abstract24"/>
      <sheetName val="TBAL9697__group_wise__sdpl24"/>
      <sheetName val="St_co_91_5lvl24"/>
      <sheetName val="Civil_Works24"/>
      <sheetName val="IO_List24"/>
      <sheetName val="Fill_this_out_first___24"/>
      <sheetName val="Meas__Hotel_Part24"/>
      <sheetName val="INPUT_SHEET24"/>
      <sheetName val="DI_Rate_Analysis25"/>
      <sheetName val="Economic_RisingMain__Ph-I25"/>
      <sheetName val="SP_Break_Up24"/>
      <sheetName val="Labour_productivity24"/>
      <sheetName val="_09_07_10_M顅ᎆ뤀ᨇ԰?缀?24"/>
      <sheetName val="Sales_&amp;_Prod24"/>
      <sheetName val="Cost_Index24"/>
      <sheetName val="cash_in_flow_Summary_JV_24"/>
      <sheetName val="water_prop_24"/>
      <sheetName val="GR_slab-reinft24"/>
      <sheetName val="Staff_Acco_24"/>
      <sheetName val="Rate_analysis-_BOQ_1_24"/>
      <sheetName val="MN_T_B_24"/>
      <sheetName val="Project_Details__24"/>
      <sheetName val="F20_Risk_Analysis24"/>
      <sheetName val="Change_Order_Log24"/>
      <sheetName val="2000_MOR24"/>
      <sheetName val="Driveway_Beams24"/>
      <sheetName val="Structure_Bills_Qty24"/>
      <sheetName val="Prelims_Breakup25"/>
      <sheetName val="INDIGINEOUS_ITEMS_24"/>
      <sheetName val="3cd_Annexure24"/>
      <sheetName val="Rate_Analysis24"/>
      <sheetName val="Fin__Assumpt__-_Sensitivities24"/>
      <sheetName val="Bill_124"/>
      <sheetName val="Bill_224"/>
      <sheetName val="Bill_324"/>
      <sheetName val="Bill_424"/>
      <sheetName val="Bill_524"/>
      <sheetName val="Bill_624"/>
      <sheetName val="Bill_724"/>
      <sheetName val="_09_07_10_M顅ᎆ뤀ᨇ԰24"/>
      <sheetName val="_09_07_10_M顅ᎆ뤀ᨇ԰_缀_24"/>
      <sheetName val="1_Civil-RA24"/>
      <sheetName val="Assumption_Inputs24"/>
      <sheetName val="Phase_124"/>
      <sheetName val="Pacakges_split24"/>
      <sheetName val="DEINKING(ANNEX_1)24"/>
      <sheetName val="AutoOpen_Stub_Data24"/>
      <sheetName val="Eqpmnt_Plng24"/>
      <sheetName val="Debits_as_on_12_04_0823"/>
      <sheetName val="Data_Sheet23"/>
      <sheetName val="T-P1,_FINISHES_WORKING_24"/>
      <sheetName val="Assumption_&amp;_Exclusion24"/>
      <sheetName val="External_Doors24"/>
      <sheetName val="STAFFSCHED_23"/>
      <sheetName val="LABOUR_RATE24"/>
      <sheetName val="Material_Rate24"/>
      <sheetName val="Switch_V1624"/>
      <sheetName val="India_F&amp;S_Template23"/>
      <sheetName val="_bus_bay23"/>
      <sheetName val="doq_423"/>
      <sheetName val="doq_223"/>
      <sheetName val="Grade_Slab_-124"/>
      <sheetName val="Grade_Slab_-224"/>
      <sheetName val="Grade_slab-324"/>
      <sheetName val="Grade_slab_-424"/>
      <sheetName val="Grade_slab_-524"/>
      <sheetName val="Grade_slab_-624"/>
      <sheetName val="Cat_A_Change_Control24"/>
      <sheetName val="Factor_Sheet24"/>
      <sheetName val="Theo_Cons-June'1023"/>
      <sheetName val="11B_23"/>
      <sheetName val="ACAD_Finishes23"/>
      <sheetName val="Site_Details23"/>
      <sheetName val="Site_Area_Statement23"/>
      <sheetName val="Summary_WG23"/>
      <sheetName val="BOQ_LT23"/>
      <sheetName val="14_07_10_CIVIL_W [23"/>
      <sheetName val="AFAS_23"/>
      <sheetName val="RDS_&amp;_WLD23"/>
      <sheetName val="PA_System23"/>
      <sheetName val="Server_&amp;_PAC_Room23"/>
      <sheetName val="HVAC_BOQ23"/>
      <sheetName val="Invoice_Tracker23"/>
      <sheetName val="Income_Statement23"/>
      <sheetName val="Load_Details(B2)23"/>
      <sheetName val="Works_-_Quote_Sheet23"/>
      <sheetName val="BLOCK-A_(MEA_SHEET)23"/>
      <sheetName val="Cost_Basis22"/>
      <sheetName val="Top_Sheet23"/>
      <sheetName val="Col_NUM23"/>
      <sheetName val="COLUMN_RC_23"/>
      <sheetName val="STILT_Floor_Slab_NUM23"/>
      <sheetName val="First_Floor_Slab_RC23"/>
      <sheetName val="FIRST_FLOOR_SLAB_WT_SUMMARY23"/>
      <sheetName val="Stilt_Floor_Beam_NUM23"/>
      <sheetName val="STILT_BEAM_NUM23"/>
      <sheetName val="STILT_BEAM_RC23"/>
      <sheetName val="Stilt_wall_Num23"/>
      <sheetName val="STILT_WALL_RC23"/>
      <sheetName val="Z-DETAILS_ABOVE_RAFT_UPTO_+0_24"/>
      <sheetName val="Z-DETAILS_ABOVE_RAFT_UPTO_+_(32"/>
      <sheetName val="TOTAL_CHECK23"/>
      <sheetName val="TYP___wall_Num23"/>
      <sheetName val="Z-DETAILS_TYP__+2_85_TO_+8_8523"/>
      <sheetName val="d-safe_specs22"/>
      <sheetName val="Deduction_of_assets22"/>
      <sheetName val="Blr_hire22"/>
      <sheetName val="PRECAST_lig(tconc_II22"/>
      <sheetName val="VF_Full_Recon22"/>
      <sheetName val="PITP3_COPY22"/>
      <sheetName val="Meas_22"/>
      <sheetName val="Expenses_Actual_Vs__Budgeted22"/>
      <sheetName val="Col_up_to_plinth22"/>
      <sheetName val="MASTER_RATE_ANALYSIS22"/>
      <sheetName val="RMG_-ABS22"/>
      <sheetName val="T_P_-ABS22"/>
      <sheetName val="T_P_-MB22"/>
      <sheetName val="E_P_R-ABS22"/>
      <sheetName val="E__R-MB22"/>
      <sheetName val="Bldg_6-ABS22"/>
      <sheetName val="Bldg_6-MB22"/>
      <sheetName val="Kz_Grid_Press_foundation_ABS22"/>
      <sheetName val="Kz_Grid_Press_foundation_meas22"/>
      <sheetName val="600-1200T__ABS22"/>
      <sheetName val="600-1200T_Meas22"/>
      <sheetName val="BSR-II_ABS22"/>
      <sheetName val="BSR-II_meas22"/>
      <sheetName val="Misc_ABS22"/>
      <sheetName val="Misc_MB22"/>
      <sheetName val="This_Bill22"/>
      <sheetName val="Upto_Previous22"/>
      <sheetName val="Up_to_date22"/>
      <sheetName val="Grand_Abstract22"/>
      <sheetName val="Blank_MB22"/>
      <sheetName val="cement_summary22"/>
      <sheetName val="Reinforcement_Steel22"/>
      <sheetName val="P-I_CEMENT_RECONCILIATION_22"/>
      <sheetName val="Ra-38_area_wise_summary22"/>
      <sheetName val="P-II_Cement_Reconciliation22"/>
      <sheetName val="Ra-16_P-II22"/>
      <sheetName val="RA_16-_GH22"/>
      <sheetName val="Quote_Sheet22"/>
      <sheetName val="RCC,Ret__Wall22"/>
      <sheetName val="Name_List22"/>
      <sheetName val="Intro_22"/>
      <sheetName val="Gate_222"/>
      <sheetName val="Project_Ignite22"/>
      <sheetName val="E_&amp;_R22"/>
      <sheetName val="Customize_Your_Invoice22"/>
      <sheetName val="Misc__Data22"/>
      <sheetName val="beam-reinft-machine_rm22"/>
      <sheetName val="Cash_Flow_Input_Data_ISC22"/>
      <sheetName val="Fin__Assumpt__-_SensitivitieH22"/>
      <sheetName val="공사비_내역_(가)5"/>
      <sheetName val="Raw_Data5"/>
      <sheetName val="KSt_-_Analysis_5"/>
      <sheetName val="Section_Catalogue5"/>
      <sheetName val="__¢&amp;ú5#6"/>
      <sheetName val="__¢&amp;???ú5#???????6"/>
      <sheetName val="COP Final"/>
      <sheetName val="Footing "/>
      <sheetName val="SALA-002"/>
      <sheetName val="PROG_DATA"/>
      <sheetName val=" _¢_x0002_&amp;_x0000__x0000__x0000"/>
      <sheetName val="Con0304"/>
      <sheetName val="inter"/>
      <sheetName val="Varthur 1"/>
      <sheetName val="PRECAST_lightconc-II28"/>
      <sheetName val="Cleaning_&amp;_Grubbing28"/>
      <sheetName val="PRECAST_lightconc_II28"/>
      <sheetName val="College_Details28"/>
      <sheetName val="Personal_28"/>
      <sheetName val="jidal_dam28"/>
      <sheetName val="fran_temp28"/>
      <sheetName val="kona_swit28"/>
      <sheetName val="template_(8)28"/>
      <sheetName val="template_(9)28"/>
      <sheetName val="OVER_HEADS28"/>
      <sheetName val="Cover_Sheet28"/>
      <sheetName val="BOQ_REV_A28"/>
      <sheetName val="PTB_(IO)28"/>
      <sheetName val="BMS_28"/>
      <sheetName val="SPT_vs_PHI28"/>
      <sheetName val="TBAL9697_-group_wise__sdpl28"/>
      <sheetName val="Quantity_Schedule27"/>
      <sheetName val="Revenue__Schedule_27"/>
      <sheetName val="Balance_works_-_Direct_Cost27"/>
      <sheetName val="Balance_works_-_Indirect_Cost27"/>
      <sheetName val="Fund_Plan27"/>
      <sheetName val="Bill_of_Resources27"/>
      <sheetName val="SITE_OVERHEADS26"/>
      <sheetName val="labour_coeff26"/>
      <sheetName val="Expenditure_plan26"/>
      <sheetName val="ORDER_BOOKING26"/>
      <sheetName val="Site_Dev_BOQ26"/>
      <sheetName val="beam-reinft-IIInd_floor26"/>
      <sheetName val="M-Book_for_Conc26"/>
      <sheetName val="M-Book_for_FW26"/>
      <sheetName val="Costing_Upto_Mar'11_(2)26"/>
      <sheetName val="Tender_Summary26"/>
      <sheetName val="TAX_BILLS26"/>
      <sheetName val="CASH_BILLS26"/>
      <sheetName val="LABOUR_BILLS26"/>
      <sheetName val="puch_order26"/>
      <sheetName val="Sheet1_(2)26"/>
      <sheetName val="Boq_Block_A26"/>
      <sheetName val="_24_07_10_RS_&amp;_SECURITY26"/>
      <sheetName val="24_07_10_CIVIL_WET26"/>
      <sheetName val="_24_07_10_CIVIL26"/>
      <sheetName val="_24_07_10_MECH-FAB26"/>
      <sheetName val="_24_07_10_MECH-TANK26"/>
      <sheetName val="_23_07_10_N_SHIFT_MECH-FAB26"/>
      <sheetName val="_23_07_10_N_SHIFT_MECH-TANK26"/>
      <sheetName val="_23_07_10_RS_&amp;_SECURITY26"/>
      <sheetName val="23_07_10_CIVIL_WET26"/>
      <sheetName val="_23_07_10_CIVIL26"/>
      <sheetName val="_23_07_10_MECH-FAB26"/>
      <sheetName val="_23_07_10_MECH-TANK26"/>
      <sheetName val="_22_07_10_N_SHIFT_MECH-FAB26"/>
      <sheetName val="_22_07_10_N_SHIFT_MECH-TANK26"/>
      <sheetName val="_22_07_10_RS_&amp;_SECURITY26"/>
      <sheetName val="22_07_10_CIVIL_WET26"/>
      <sheetName val="_22_07_10_CIVIL26"/>
      <sheetName val="_22_07_10_MECH-FAB26"/>
      <sheetName val="_22_07_10_MECH-TANK26"/>
      <sheetName val="_21_07_10_N_SHIFT_MECH-FAB26"/>
      <sheetName val="_21_07_10_N_SHIFT_MECH-TANK26"/>
      <sheetName val="_21_07_10_RS_&amp;_SECURITY26"/>
      <sheetName val="21_07_10_CIVIL_WET26"/>
      <sheetName val="_21_07_10_CIVIL26"/>
      <sheetName val="_21_07_10_MECH-FAB26"/>
      <sheetName val="_21_07_10_MECH-TANK26"/>
      <sheetName val="_20_07_10_N_SHIFT_MECH-FAB26"/>
      <sheetName val="_20_07_10_N_SHIFT_MECH-TANK26"/>
      <sheetName val="_20_07_10_RS_&amp;_SECURITY26"/>
      <sheetName val="20_07_10_CIVIL_WET26"/>
      <sheetName val="_20_07_10_CIVIL26"/>
      <sheetName val="_20_07_10_MECH-FAB26"/>
      <sheetName val="_20_07_10_MECH-TANK26"/>
      <sheetName val="_19_07_10_N_SHIFT_MECH-FAB26"/>
      <sheetName val="_19_07_10_N_SHIFT_MECH-TANK26"/>
      <sheetName val="_19_07_10_RS_&amp;_SECURITY26"/>
      <sheetName val="19_07_10_CIVIL_WET26"/>
      <sheetName val="_19_07_10_CIVIL26"/>
      <sheetName val="_19_07_10_MECH-FAB26"/>
      <sheetName val="_19_07_10_MECH-TANK26"/>
      <sheetName val="_18_07_10_N_SHIFT_MECH-FAB26"/>
      <sheetName val="_18_07_10_N_SHIFT_MECH-TANK26"/>
      <sheetName val="_18_07_10_RS_&amp;_SECURITY26"/>
      <sheetName val="18_07_10_CIVIL_WET26"/>
      <sheetName val="_18_07_10_CIVIL26"/>
      <sheetName val="_18_07_10_MECH-FAB26"/>
      <sheetName val="_18_07_10_MECH-TANK26"/>
      <sheetName val="_17_07_10_N_SHIFT_MECH-FAB26"/>
      <sheetName val="_17_07_10_N_SHIFT_MECH-TANK26"/>
      <sheetName val="_17_07_10_RS_&amp;_SECURITY26"/>
      <sheetName val="17_07_10_CIVIL_WET26"/>
      <sheetName val="_17_07_10_CIVIL26"/>
      <sheetName val="_17_07_10_MECH-FAB26"/>
      <sheetName val="_17_07_10_MECH-TANK26"/>
      <sheetName val="_16_07_10_N_SHIFT_MECH-FAB25"/>
      <sheetName val="_16_07_10_N_SHIFT_MECH-TANK25"/>
      <sheetName val="_16_07_10_RS_&amp;_SECURITY25"/>
      <sheetName val="16_07_10_CIVIL_WET25"/>
      <sheetName val="_16_07_10_CIVIL25"/>
      <sheetName val="_16_07_10_MECH-FAB25"/>
      <sheetName val="_16_07_10_MECH-TANK25"/>
      <sheetName val="_15_07_10_N_SHIFT_MECH-FAB25"/>
      <sheetName val="_15_07_10_N_SHIFT_MECH-TANK25"/>
      <sheetName val="_15_07_10_RS_&amp;_SECURITY25"/>
      <sheetName val="15_07_10_CIVIL_WET25"/>
      <sheetName val="_15_07_10_CIVIL25"/>
      <sheetName val="_15_07_10_MECH-FAB25"/>
      <sheetName val="_15_07_10_MECH-TANK25"/>
      <sheetName val="_14_07_10_N_SHIFT_MECH-FAB25"/>
      <sheetName val="_14_07_10_N_SHIFT_MECH-TANK25"/>
      <sheetName val="_14_07_10_RS_&amp;_SECURITY25"/>
      <sheetName val="14_07_10_CIVIL_WET25"/>
      <sheetName val="_14_07_10_CIVIL25"/>
      <sheetName val="_14_07_10_MECH-FAB25"/>
      <sheetName val="_14_07_10_MECH-TANK25"/>
      <sheetName val="_13_07_10_N_SHIFT_MECH-FAB25"/>
      <sheetName val="_13_07_10_N_SHIFT_MECH-TANK25"/>
      <sheetName val="_13_07_10_RS_&amp;_SECURITY25"/>
      <sheetName val="13_07_10_CIVIL_WET25"/>
      <sheetName val="_13_07_10_CIVIL25"/>
      <sheetName val="_13_07_10_MECH-FAB25"/>
      <sheetName val="_13_07_10_MECH-TANK25"/>
      <sheetName val="_12_07_10_N_SHIFT_MECH-FAB25"/>
      <sheetName val="_12_07_10_N_SHIFT_MECH-TANK25"/>
      <sheetName val="_12_07_10_RS_&amp;_SECURITY25"/>
      <sheetName val="12_07_10_CIVIL_WET25"/>
      <sheetName val="_12_07_10_CIVIL25"/>
      <sheetName val="_12_07_10_MECH-FAB25"/>
      <sheetName val="_12_07_10_MECH-TANK25"/>
      <sheetName val="_11_07_10_N_SHIFT_MECH-FAB25"/>
      <sheetName val="_11_07_10_N_SHIFT_MECH-TANK25"/>
      <sheetName val="_11_07_10_RS_&amp;_SECURITY25"/>
      <sheetName val="11_07_10_CIVIL_WET25"/>
      <sheetName val="_11_07_10_CIVIL25"/>
      <sheetName val="_11_07_10_MECH-FAB25"/>
      <sheetName val="_11_07_10_MECH-TANK25"/>
      <sheetName val="_10_07_10_N_SHIFT_MECH-FAB25"/>
      <sheetName val="_10_07_10_N_SHIFT_MECH-TANK25"/>
      <sheetName val="_10_07_10_RS_&amp;_SECURITY25"/>
      <sheetName val="10_07_10_CIVIL_WET25"/>
      <sheetName val="_10_07_10_CIVIL25"/>
      <sheetName val="_10_07_10_MECH-FAB25"/>
      <sheetName val="_10_07_10_MECH-TANK25"/>
      <sheetName val="_09_07_10_N_SHIFT_MECH-FAB25"/>
      <sheetName val="_09_07_10_N_SHIFT_MECH-TANK25"/>
      <sheetName val="_09_07_10_RS_&amp;_SECURITY25"/>
      <sheetName val="09_07_10_CIVIL_WET25"/>
      <sheetName val="_09_07_10_CIVIL25"/>
      <sheetName val="_09_07_10_MECH-FAB25"/>
      <sheetName val="_09_07_10_MECH-TANK25"/>
      <sheetName val="_08_07_10_N_SHIFT_MECH-FAB25"/>
      <sheetName val="_08_07_10_N_SHIFT_MECH-TANK25"/>
      <sheetName val="_08_07_10_RS_&amp;_SECURITY25"/>
      <sheetName val="08_07_10_CIVIL_WET25"/>
      <sheetName val="_08_07_10_CIVIL25"/>
      <sheetName val="_08_07_10_MECH-FAB25"/>
      <sheetName val="_08_07_10_MECH-TANK25"/>
      <sheetName val="_07_07_10_N_SHIFT_MECH-FAB25"/>
      <sheetName val="_07_07_10_N_SHIFT_MECH-TANK25"/>
      <sheetName val="_07_07_10_RS_&amp;_SECURITY25"/>
      <sheetName val="07_07_10_CIVIL_WET25"/>
      <sheetName val="_07_07_10_CIVIL25"/>
      <sheetName val="_07_07_10_MECH-FAB25"/>
      <sheetName val="_07_07_10_MECH-TANK25"/>
      <sheetName val="_06_07_10_N_SHIFT_MECH-FAB25"/>
      <sheetName val="_06_07_10_N_SHIFT_MECH-TANK25"/>
      <sheetName val="_06_07_10_RS_&amp;_SECURITY25"/>
      <sheetName val="06_07_10_CIVIL_WET25"/>
      <sheetName val="_06_07_10_CIVIL25"/>
      <sheetName val="_06_07_10_MECH-FAB25"/>
      <sheetName val="_06_07_10_MECH-TANK25"/>
      <sheetName val="_05_07_10_N_SHIFT_MECH-FAB25"/>
      <sheetName val="_05_07_10_N_SHIFT_MECH-TANK25"/>
      <sheetName val="_05_07_10_RS_&amp;_SECURITY25"/>
      <sheetName val="05_07_10_CIVIL_WET25"/>
      <sheetName val="_05_07_10_CIVIL25"/>
      <sheetName val="_05_07_10_MECH-FAB25"/>
      <sheetName val="_05_07_10_MECH-TANK25"/>
      <sheetName val="_04_07_10_N_SHIFT_MECH-FAB25"/>
      <sheetName val="_04_07_10_N_SHIFT_MECH-TANK25"/>
      <sheetName val="_04_07_10_RS_&amp;_SECURITY25"/>
      <sheetName val="04_07_10_CIVIL_WET25"/>
      <sheetName val="_04_07_10_CIVIL25"/>
      <sheetName val="_04_07_10_MECH-FAB25"/>
      <sheetName val="_04_07_10_MECH-TANK25"/>
      <sheetName val="_03_07_10_N_SHIFT_MECH-FAB25"/>
      <sheetName val="_03_07_10_N_SHIFT_MECH-TANK25"/>
      <sheetName val="_03_07_10_RS_&amp;_SECURITY_25"/>
      <sheetName val="03_07_10_CIVIL_WET_25"/>
      <sheetName val="_03_07_10_CIVIL_25"/>
      <sheetName val="_03_07_10_MECH-FAB_25"/>
      <sheetName val="_03_07_10_MECH-TANK_25"/>
      <sheetName val="_02_07_10_N_SHIFT_MECH-FAB_25"/>
      <sheetName val="_02_07_10_N_SHIFT_MECH-TANK_25"/>
      <sheetName val="_02_07_10_RS_&amp;_SECURITY25"/>
      <sheetName val="02_07_10_CIVIL_WET25"/>
      <sheetName val="_02_07_10_CIVIL25"/>
      <sheetName val="_02_07_10_MECH-FAB25"/>
      <sheetName val="_02_07_10_MECH-TANK25"/>
      <sheetName val="_01_07_10_N_SHIFT_MECH-FAB25"/>
      <sheetName val="_01_07_10_N_SHIFT_MECH-TANK25"/>
      <sheetName val="_01_07_10_RS_&amp;_SECURITY25"/>
      <sheetName val="01_07_10_CIVIL_WET25"/>
      <sheetName val="_01_07_10_CIVIL25"/>
      <sheetName val="_01_07_10_MECH-FAB25"/>
      <sheetName val="_01_07_10_MECH-TANK25"/>
      <sheetName val="_30_06_10_N_SHIFT_MECH-FAB25"/>
      <sheetName val="_30_06_10_N_SHIFT_MECH-TANK25"/>
      <sheetName val="scurve_calc_(2)25"/>
      <sheetName val="Meas_-Hotel_Part26"/>
      <sheetName val="BOQ_Direct_selling_cost25"/>
      <sheetName val="Direct_cost_shed_A-2_25"/>
      <sheetName val="Contract_Night_Staff25"/>
      <sheetName val="Contract_Day_Staff25"/>
      <sheetName val="Day_Shift25"/>
      <sheetName val="Night_Shift25"/>
      <sheetName val="Ave_wtd_rates25"/>
      <sheetName val="Material_25"/>
      <sheetName val="Labour_&amp;_Plant25"/>
      <sheetName val="22_12_201126"/>
      <sheetName val="BOQ_(2)26"/>
      <sheetName val="Cashflow_projection25"/>
      <sheetName val="PA-_Consutant_25"/>
      <sheetName val="Civil_Boq25"/>
      <sheetName val="Fee_Rate_Summary25"/>
      <sheetName val="Item-_Compact25"/>
      <sheetName val="final_abstract25"/>
      <sheetName val="TBAL9697__group_wise__sdpl25"/>
      <sheetName val="St_co_91_5lvl25"/>
      <sheetName val="Civil_Works25"/>
      <sheetName val="IO_List25"/>
      <sheetName val="Fill_this_out_first___25"/>
      <sheetName val="Meas__Hotel_Part25"/>
      <sheetName val="INPUT_SHEET25"/>
      <sheetName val="DI_Rate_Analysis26"/>
      <sheetName val="Economic_RisingMain__Ph-I26"/>
      <sheetName val="SP_Break_Up25"/>
      <sheetName val="Labour_productivity25"/>
      <sheetName val="_09_07_10_M顅ᎆ뤀ᨇ԰?缀?25"/>
      <sheetName val="Sales_&amp;_Prod25"/>
      <sheetName val="Cost_Index25"/>
      <sheetName val="cash_in_flow_Summary_JV_25"/>
      <sheetName val="water_prop_25"/>
      <sheetName val="GR_slab-reinft25"/>
      <sheetName val="Staff_Acco_25"/>
      <sheetName val="Rate_analysis-_BOQ_1_25"/>
      <sheetName val="MN_T_B_25"/>
      <sheetName val="Project_Details__25"/>
      <sheetName val="F20_Risk_Analysis25"/>
      <sheetName val="Change_Order_Log25"/>
      <sheetName val="2000_MOR25"/>
      <sheetName val="Driveway_Beams25"/>
      <sheetName val="Structure_Bills_Qty25"/>
      <sheetName val="Prelims_Breakup26"/>
      <sheetName val="INDIGINEOUS_ITEMS_25"/>
      <sheetName val="3cd_Annexure25"/>
      <sheetName val="Rate_Analysis25"/>
      <sheetName val="Fin__Assumpt__-_Sensitivities25"/>
      <sheetName val="Bill_125"/>
      <sheetName val="Bill_225"/>
      <sheetName val="Bill_325"/>
      <sheetName val="Bill_425"/>
      <sheetName val="Bill_525"/>
      <sheetName val="Bill_625"/>
      <sheetName val="Bill_725"/>
      <sheetName val="_09_07_10_M顅ᎆ뤀ᨇ԰25"/>
      <sheetName val="_09_07_10_M顅ᎆ뤀ᨇ԰_缀_25"/>
      <sheetName val="1_Civil-RA25"/>
      <sheetName val="Assumption_Inputs25"/>
      <sheetName val="Phase_125"/>
      <sheetName val="Pacakges_split25"/>
      <sheetName val="DEINKING(ANNEX_1)25"/>
      <sheetName val="AutoOpen_Stub_Data25"/>
      <sheetName val="Eqpmnt_Plng25"/>
      <sheetName val="Debits_as_on_12_04_0824"/>
      <sheetName val="Data_Sheet24"/>
      <sheetName val="T-P1,_FINISHES_WORKING_25"/>
      <sheetName val="Assumption_&amp;_Exclusion25"/>
      <sheetName val="External_Doors25"/>
      <sheetName val="STAFFSCHED_24"/>
      <sheetName val="LABOUR_RATE25"/>
      <sheetName val="Material_Rate25"/>
      <sheetName val="Switch_V1625"/>
      <sheetName val="India_F&amp;S_Template24"/>
      <sheetName val="_bus_bay24"/>
      <sheetName val="doq_424"/>
      <sheetName val="doq_224"/>
      <sheetName val="Grade_Slab_-125"/>
      <sheetName val="Grade_Slab_-225"/>
      <sheetName val="Grade_slab-325"/>
      <sheetName val="Grade_slab_-425"/>
      <sheetName val="Grade_slab_-525"/>
      <sheetName val="Grade_slab_-625"/>
      <sheetName val="Cat_A_Change_Control25"/>
      <sheetName val="Factor_Sheet25"/>
      <sheetName val="Theo_Cons-June'1024"/>
      <sheetName val="11B_24"/>
      <sheetName val="ACAD_Finishes24"/>
      <sheetName val="Site_Details24"/>
      <sheetName val="Site_Area_Statement24"/>
      <sheetName val="Summary_WG24"/>
      <sheetName val="BOQ_LT24"/>
      <sheetName val="14_07_10_CIVIL_W [24"/>
      <sheetName val="AFAS_24"/>
      <sheetName val="RDS_&amp;_WLD24"/>
      <sheetName val="PA_System24"/>
      <sheetName val="Server_&amp;_PAC_Room24"/>
      <sheetName val="HVAC_BOQ24"/>
      <sheetName val="Invoice_Tracker24"/>
      <sheetName val="Income_Statement24"/>
      <sheetName val="Load_Details(B2)24"/>
      <sheetName val="Works_-_Quote_Sheet24"/>
      <sheetName val="BLOCK-A_(MEA_SHEET)24"/>
      <sheetName val="Cost_Basis23"/>
      <sheetName val="Top_Sheet24"/>
      <sheetName val="Col_NUM24"/>
      <sheetName val="COLUMN_RC_24"/>
      <sheetName val="STILT_Floor_Slab_NUM24"/>
      <sheetName val="First_Floor_Slab_RC24"/>
      <sheetName val="FIRST_FLOOR_SLAB_WT_SUMMARY24"/>
      <sheetName val="Stilt_Floor_Beam_NUM24"/>
      <sheetName val="STILT_BEAM_NUM24"/>
      <sheetName val="STILT_BEAM_RC24"/>
      <sheetName val="Stilt_wall_Num24"/>
      <sheetName val="STILT_WALL_RC24"/>
      <sheetName val="Z-DETAILS_ABOVE_RAFT_UPTO_+0_25"/>
      <sheetName val="Z-DETAILS_ABOVE_RAFT_UPTO_+_(33"/>
      <sheetName val="TOTAL_CHECK24"/>
      <sheetName val="TYP___wall_Num24"/>
      <sheetName val="Z-DETAILS_TYP__+2_85_TO_+8_8524"/>
      <sheetName val="d-safe_specs23"/>
      <sheetName val="Deduction_of_assets23"/>
      <sheetName val="Blr_hire23"/>
      <sheetName val="PRECAST_lig(tconc_II23"/>
      <sheetName val="VF_Full_Recon23"/>
      <sheetName val="PITP3_COPY23"/>
      <sheetName val="Meas_23"/>
      <sheetName val="Expenses_Actual_Vs__Budgeted23"/>
      <sheetName val="Col_up_to_plinth23"/>
      <sheetName val="MASTER_RATE_ANALYSIS23"/>
      <sheetName val="RMG_-ABS23"/>
      <sheetName val="T_P_-ABS23"/>
      <sheetName val="T_P_-MB23"/>
      <sheetName val="E_P_R-ABS23"/>
      <sheetName val="E__R-MB23"/>
      <sheetName val="Bldg_6-ABS23"/>
      <sheetName val="Bldg_6-MB23"/>
      <sheetName val="Kz_Grid_Press_foundation_ABS23"/>
      <sheetName val="Kz_Grid_Press_foundation_meas23"/>
      <sheetName val="600-1200T__ABS23"/>
      <sheetName val="600-1200T_Meas23"/>
      <sheetName val="BSR-II_ABS23"/>
      <sheetName val="BSR-II_meas23"/>
      <sheetName val="Misc_ABS23"/>
      <sheetName val="Misc_MB23"/>
      <sheetName val="This_Bill23"/>
      <sheetName val="Upto_Previous23"/>
      <sheetName val="Up_to_date23"/>
      <sheetName val="Grand_Abstract23"/>
      <sheetName val="Blank_MB23"/>
      <sheetName val="cement_summary23"/>
      <sheetName val="Reinforcement_Steel23"/>
      <sheetName val="P-I_CEMENT_RECONCILIATION_23"/>
      <sheetName val="Ra-38_area_wise_summary23"/>
      <sheetName val="P-II_Cement_Reconciliation23"/>
      <sheetName val="Ra-16_P-II23"/>
      <sheetName val="RA_16-_GH23"/>
      <sheetName val="Quote_Sheet23"/>
      <sheetName val="RCC,Ret__Wall23"/>
      <sheetName val="Name_List23"/>
      <sheetName val="Intro_23"/>
      <sheetName val="Gate_223"/>
      <sheetName val="Project_Ignite23"/>
      <sheetName val="E_&amp;_R23"/>
      <sheetName val="Customize_Your_Invoice23"/>
      <sheetName val="Misc__Data23"/>
      <sheetName val="beam-reinft-machine_rm23"/>
      <sheetName val="Cash_Flow_Input_Data_ISC23"/>
      <sheetName val="Fin__Assumpt__-_SensitivitieH23"/>
      <sheetName val="공사비_내역_(가)6"/>
      <sheetName val="Raw_Data6"/>
      <sheetName val="KSt_-_Analysis_6"/>
      <sheetName val="Section_Catalogue6"/>
      <sheetName val="__¢&amp;ú5#7"/>
      <sheetName val="__¢&amp;???ú5#???????7"/>
      <sheetName val="PRECAST_lightconc-II29"/>
      <sheetName val="Cleaning_&amp;_Grubbing29"/>
      <sheetName val="PRECAST_lightconc_II29"/>
      <sheetName val="College_Details29"/>
      <sheetName val="Personal_29"/>
      <sheetName val="jidal_dam29"/>
      <sheetName val="fran_temp29"/>
      <sheetName val="kona_swit29"/>
      <sheetName val="template_(8)29"/>
      <sheetName val="template_(9)29"/>
      <sheetName val="OVER_HEADS29"/>
      <sheetName val="Cover_Sheet29"/>
      <sheetName val="BOQ_REV_A29"/>
      <sheetName val="PTB_(IO)29"/>
      <sheetName val="BMS_29"/>
      <sheetName val="SPT_vs_PHI29"/>
      <sheetName val="TBAL9697_-group_wise__sdpl29"/>
      <sheetName val="Quantity_Schedule28"/>
      <sheetName val="Revenue__Schedule_28"/>
      <sheetName val="Balance_works_-_Direct_Cost28"/>
      <sheetName val="Balance_works_-_Indirect_Cost28"/>
      <sheetName val="Fund_Plan28"/>
      <sheetName val="Bill_of_Resources28"/>
      <sheetName val="SITE_OVERHEADS27"/>
      <sheetName val="labour_coeff27"/>
      <sheetName val="Expenditure_plan27"/>
      <sheetName val="ORDER_BOOKING27"/>
      <sheetName val="Site_Dev_BOQ27"/>
      <sheetName val="beam-reinft-IIInd_floor27"/>
      <sheetName val="M-Book_for_Conc27"/>
      <sheetName val="M-Book_for_FW27"/>
      <sheetName val="Costing_Upto_Mar'11_(2)27"/>
      <sheetName val="Tender_Summary27"/>
      <sheetName val="TAX_BILLS27"/>
      <sheetName val="CASH_BILLS27"/>
      <sheetName val="LABOUR_BILLS27"/>
      <sheetName val="puch_order27"/>
      <sheetName val="Sheet1_(2)27"/>
      <sheetName val="Boq_Block_A27"/>
      <sheetName val="_24_07_10_RS_&amp;_SECURITY27"/>
      <sheetName val="24_07_10_CIVIL_WET27"/>
      <sheetName val="_24_07_10_CIVIL27"/>
      <sheetName val="_24_07_10_MECH-FAB27"/>
      <sheetName val="_24_07_10_MECH-TANK27"/>
      <sheetName val="_23_07_10_N_SHIFT_MECH-FAB27"/>
      <sheetName val="_23_07_10_N_SHIFT_MECH-TANK27"/>
      <sheetName val="_23_07_10_RS_&amp;_SECURITY27"/>
      <sheetName val="23_07_10_CIVIL_WET27"/>
      <sheetName val="_23_07_10_CIVIL27"/>
      <sheetName val="_23_07_10_MECH-FAB27"/>
      <sheetName val="_23_07_10_MECH-TANK27"/>
      <sheetName val="_22_07_10_N_SHIFT_MECH-FAB27"/>
      <sheetName val="_22_07_10_N_SHIFT_MECH-TANK27"/>
      <sheetName val="_22_07_10_RS_&amp;_SECURITY27"/>
      <sheetName val="22_07_10_CIVIL_WET27"/>
      <sheetName val="_22_07_10_CIVIL27"/>
      <sheetName val="_22_07_10_MECH-FAB27"/>
      <sheetName val="_22_07_10_MECH-TANK27"/>
      <sheetName val="_21_07_10_N_SHIFT_MECH-FAB27"/>
      <sheetName val="_21_07_10_N_SHIFT_MECH-TANK27"/>
      <sheetName val="_21_07_10_RS_&amp;_SECURITY27"/>
      <sheetName val="21_07_10_CIVIL_WET27"/>
      <sheetName val="_21_07_10_CIVIL27"/>
      <sheetName val="_21_07_10_MECH-FAB27"/>
      <sheetName val="_21_07_10_MECH-TANK27"/>
      <sheetName val="_20_07_10_N_SHIFT_MECH-FAB27"/>
      <sheetName val="_20_07_10_N_SHIFT_MECH-TANK27"/>
      <sheetName val="_20_07_10_RS_&amp;_SECURITY27"/>
      <sheetName val="20_07_10_CIVIL_WET27"/>
      <sheetName val="_20_07_10_CIVIL27"/>
      <sheetName val="_20_07_10_MECH-FAB27"/>
      <sheetName val="_20_07_10_MECH-TANK27"/>
      <sheetName val="_19_07_10_N_SHIFT_MECH-FAB27"/>
      <sheetName val="_19_07_10_N_SHIFT_MECH-TANK27"/>
      <sheetName val="_19_07_10_RS_&amp;_SECURITY27"/>
      <sheetName val="19_07_10_CIVIL_WET27"/>
      <sheetName val="_19_07_10_CIVIL27"/>
      <sheetName val="_19_07_10_MECH-FAB27"/>
      <sheetName val="_19_07_10_MECH-TANK27"/>
      <sheetName val="_18_07_10_N_SHIFT_MECH-FAB27"/>
      <sheetName val="_18_07_10_N_SHIFT_MECH-TANK27"/>
      <sheetName val="_18_07_10_RS_&amp;_SECURITY27"/>
      <sheetName val="18_07_10_CIVIL_WET27"/>
      <sheetName val="_18_07_10_CIVIL27"/>
      <sheetName val="_18_07_10_MECH-FAB27"/>
      <sheetName val="_18_07_10_MECH-TANK27"/>
      <sheetName val="_17_07_10_N_SHIFT_MECH-FAB27"/>
      <sheetName val="_17_07_10_N_SHIFT_MECH-TANK27"/>
      <sheetName val="_17_07_10_RS_&amp;_SECURITY27"/>
      <sheetName val="17_07_10_CIVIL_WET27"/>
      <sheetName val="_17_07_10_CIVIL27"/>
      <sheetName val="_17_07_10_MECH-FAB27"/>
      <sheetName val="_17_07_10_MECH-TANK27"/>
      <sheetName val="_16_07_10_N_SHIFT_MECH-FAB26"/>
      <sheetName val="_16_07_10_N_SHIFT_MECH-TANK26"/>
      <sheetName val="_16_07_10_RS_&amp;_SECURITY26"/>
      <sheetName val="16_07_10_CIVIL_WET26"/>
      <sheetName val="_16_07_10_CIVIL26"/>
      <sheetName val="_16_07_10_MECH-FAB26"/>
      <sheetName val="_16_07_10_MECH-TANK26"/>
      <sheetName val="_15_07_10_N_SHIFT_MECH-FAB26"/>
      <sheetName val="_15_07_10_N_SHIFT_MECH-TANK26"/>
      <sheetName val="_15_07_10_RS_&amp;_SECURITY26"/>
      <sheetName val="15_07_10_CIVIL_WET26"/>
      <sheetName val="_15_07_10_CIVIL26"/>
      <sheetName val="_15_07_10_MECH-FAB26"/>
      <sheetName val="_15_07_10_MECH-TANK26"/>
      <sheetName val="_14_07_10_N_SHIFT_MECH-FAB26"/>
      <sheetName val="_14_07_10_N_SHIFT_MECH-TANK26"/>
      <sheetName val="_14_07_10_RS_&amp;_SECURITY26"/>
      <sheetName val="14_07_10_CIVIL_WET26"/>
      <sheetName val="_14_07_10_CIVIL26"/>
      <sheetName val="_14_07_10_MECH-FAB26"/>
      <sheetName val="_14_07_10_MECH-TANK26"/>
      <sheetName val="_13_07_10_N_SHIFT_MECH-FAB26"/>
      <sheetName val="_13_07_10_N_SHIFT_MECH-TANK26"/>
      <sheetName val="_13_07_10_RS_&amp;_SECURITY26"/>
      <sheetName val="13_07_10_CIVIL_WET26"/>
      <sheetName val="_13_07_10_CIVIL26"/>
      <sheetName val="_13_07_10_MECH-FAB26"/>
      <sheetName val="_13_07_10_MECH-TANK26"/>
      <sheetName val="_12_07_10_N_SHIFT_MECH-FAB26"/>
      <sheetName val="_12_07_10_N_SHIFT_MECH-TANK26"/>
      <sheetName val="_12_07_10_RS_&amp;_SECURITY26"/>
      <sheetName val="12_07_10_CIVIL_WET26"/>
      <sheetName val="_12_07_10_CIVIL26"/>
      <sheetName val="_12_07_10_MECH-FAB26"/>
      <sheetName val="_12_07_10_MECH-TANK26"/>
      <sheetName val="_11_07_10_N_SHIFT_MECH-FAB26"/>
      <sheetName val="_11_07_10_N_SHIFT_MECH-TANK26"/>
      <sheetName val="_11_07_10_RS_&amp;_SECURITY26"/>
      <sheetName val="11_07_10_CIVIL_WET26"/>
      <sheetName val="_11_07_10_CIVIL26"/>
      <sheetName val="_11_07_10_MECH-FAB26"/>
      <sheetName val="_11_07_10_MECH-TANK26"/>
      <sheetName val="_10_07_10_N_SHIFT_MECH-FAB26"/>
      <sheetName val="_10_07_10_N_SHIFT_MECH-TANK26"/>
      <sheetName val="_10_07_10_RS_&amp;_SECURITY26"/>
      <sheetName val="10_07_10_CIVIL_WET26"/>
      <sheetName val="_10_07_10_CIVIL26"/>
      <sheetName val="_10_07_10_MECH-FAB26"/>
      <sheetName val="_10_07_10_MECH-TANK26"/>
      <sheetName val="_09_07_10_N_SHIFT_MECH-FAB26"/>
      <sheetName val="_09_07_10_N_SHIFT_MECH-TANK26"/>
      <sheetName val="_09_07_10_RS_&amp;_SECURITY26"/>
      <sheetName val="09_07_10_CIVIL_WET26"/>
      <sheetName val="_09_07_10_CIVIL26"/>
      <sheetName val="_09_07_10_MECH-FAB26"/>
      <sheetName val="_09_07_10_MECH-TANK26"/>
      <sheetName val="_08_07_10_N_SHIFT_MECH-FAB26"/>
      <sheetName val="_08_07_10_N_SHIFT_MECH-TANK26"/>
      <sheetName val="_08_07_10_RS_&amp;_SECURITY26"/>
      <sheetName val="08_07_10_CIVIL_WET26"/>
      <sheetName val="_08_07_10_CIVIL26"/>
      <sheetName val="_08_07_10_MECH-FAB26"/>
      <sheetName val="_08_07_10_MECH-TANK26"/>
      <sheetName val="_07_07_10_N_SHIFT_MECH-FAB26"/>
      <sheetName val="_07_07_10_N_SHIFT_MECH-TANK26"/>
      <sheetName val="_07_07_10_RS_&amp;_SECURITY26"/>
      <sheetName val="07_07_10_CIVIL_WET26"/>
      <sheetName val="_07_07_10_CIVIL26"/>
      <sheetName val="_07_07_10_MECH-FAB26"/>
      <sheetName val="_07_07_10_MECH-TANK26"/>
      <sheetName val="_06_07_10_N_SHIFT_MECH-FAB26"/>
      <sheetName val="_06_07_10_N_SHIFT_MECH-TANK26"/>
      <sheetName val="_06_07_10_RS_&amp;_SECURITY26"/>
      <sheetName val="06_07_10_CIVIL_WET26"/>
      <sheetName val="_06_07_10_CIVIL26"/>
      <sheetName val="_06_07_10_MECH-FAB26"/>
      <sheetName val="_06_07_10_MECH-TANK26"/>
      <sheetName val="_05_07_10_N_SHIFT_MECH-FAB26"/>
      <sheetName val="_05_07_10_N_SHIFT_MECH-TANK26"/>
      <sheetName val="_05_07_10_RS_&amp;_SECURITY26"/>
      <sheetName val="05_07_10_CIVIL_WET26"/>
      <sheetName val="_05_07_10_CIVIL26"/>
      <sheetName val="_05_07_10_MECH-FAB26"/>
      <sheetName val="_05_07_10_MECH-TANK26"/>
      <sheetName val="_04_07_10_N_SHIFT_MECH-FAB26"/>
      <sheetName val="_04_07_10_N_SHIFT_MECH-TANK26"/>
      <sheetName val="_04_07_10_RS_&amp;_SECURITY26"/>
      <sheetName val="04_07_10_CIVIL_WET26"/>
      <sheetName val="_04_07_10_CIVIL26"/>
      <sheetName val="_04_07_10_MECH-FAB26"/>
      <sheetName val="_04_07_10_MECH-TANK26"/>
      <sheetName val="_03_07_10_N_SHIFT_MECH-FAB26"/>
      <sheetName val="_03_07_10_N_SHIFT_MECH-TANK26"/>
      <sheetName val="_03_07_10_RS_&amp;_SECURITY_26"/>
      <sheetName val="03_07_10_CIVIL_WET_26"/>
      <sheetName val="_03_07_10_CIVIL_26"/>
      <sheetName val="_03_07_10_MECH-FAB_26"/>
      <sheetName val="_03_07_10_MECH-TANK_26"/>
      <sheetName val="_02_07_10_N_SHIFT_MECH-FAB_26"/>
      <sheetName val="_02_07_10_N_SHIFT_MECH-TANK_26"/>
      <sheetName val="_02_07_10_RS_&amp;_SECURITY26"/>
      <sheetName val="02_07_10_CIVIL_WET26"/>
      <sheetName val="_02_07_10_CIVIL26"/>
      <sheetName val="_02_07_10_MECH-FAB26"/>
      <sheetName val="_02_07_10_MECH-TANK26"/>
      <sheetName val="_01_07_10_N_SHIFT_MECH-FAB26"/>
      <sheetName val="_01_07_10_N_SHIFT_MECH-TANK26"/>
      <sheetName val="_01_07_10_RS_&amp;_SECURITY26"/>
      <sheetName val="01_07_10_CIVIL_WET26"/>
      <sheetName val="_01_07_10_CIVIL26"/>
      <sheetName val="_01_07_10_MECH-FAB26"/>
      <sheetName val="_01_07_10_MECH-TANK26"/>
      <sheetName val="_30_06_10_N_SHIFT_MECH-FAB26"/>
      <sheetName val="_30_06_10_N_SHIFT_MECH-TANK26"/>
      <sheetName val="scurve_calc_(2)26"/>
      <sheetName val="Meas_-Hotel_Part27"/>
      <sheetName val="BOQ_Direct_selling_cost26"/>
      <sheetName val="Direct_cost_shed_A-2_26"/>
      <sheetName val="Contract_Night_Staff26"/>
      <sheetName val="Contract_Day_Staff26"/>
      <sheetName val="Day_Shift26"/>
      <sheetName val="Night_Shift26"/>
      <sheetName val="Ave_wtd_rates26"/>
      <sheetName val="Material_26"/>
      <sheetName val="Labour_&amp;_Plant26"/>
      <sheetName val="22_12_201127"/>
      <sheetName val="BOQ_(2)27"/>
      <sheetName val="Cashflow_projection26"/>
      <sheetName val="PA-_Consutant_26"/>
      <sheetName val="Civil_Boq26"/>
      <sheetName val="Fee_Rate_Summary26"/>
      <sheetName val="Item-_Compact26"/>
      <sheetName val="final_abstract26"/>
      <sheetName val="TBAL9697__group_wise__sdpl26"/>
      <sheetName val="St_co_91_5lvl26"/>
      <sheetName val="Civil_Works26"/>
      <sheetName val="IO_List26"/>
      <sheetName val="Fill_this_out_first___26"/>
      <sheetName val="Meas__Hotel_Part26"/>
      <sheetName val="INPUT_SHEET26"/>
      <sheetName val="DI_Rate_Analysis27"/>
      <sheetName val="Economic_RisingMain__Ph-I27"/>
      <sheetName val="SP_Break_Up26"/>
      <sheetName val="Labour_productivity26"/>
      <sheetName val="_09_07_10_M顅ᎆ뤀ᨇ԰?缀?26"/>
      <sheetName val="Sales_&amp;_Prod26"/>
      <sheetName val="Cost_Index26"/>
      <sheetName val="cash_in_flow_Summary_JV_26"/>
      <sheetName val="water_prop_26"/>
      <sheetName val="GR_slab-reinft26"/>
      <sheetName val="Staff_Acco_26"/>
      <sheetName val="Rate_analysis-_BOQ_1_26"/>
      <sheetName val="MN_T_B_26"/>
      <sheetName val="Project_Details__26"/>
      <sheetName val="F20_Risk_Analysis26"/>
      <sheetName val="Change_Order_Log26"/>
      <sheetName val="2000_MOR26"/>
      <sheetName val="Driveway_Beams26"/>
      <sheetName val="Structure_Bills_Qty26"/>
      <sheetName val="Prelims_Breakup27"/>
      <sheetName val="INDIGINEOUS_ITEMS_26"/>
      <sheetName val="3cd_Annexure26"/>
      <sheetName val="Rate_Analysis26"/>
      <sheetName val="Fin__Assumpt__-_Sensitivities26"/>
      <sheetName val="Bill_126"/>
      <sheetName val="Bill_226"/>
      <sheetName val="Bill_326"/>
      <sheetName val="Bill_426"/>
      <sheetName val="Bill_526"/>
      <sheetName val="Bill_626"/>
      <sheetName val="Bill_726"/>
      <sheetName val="_09_07_10_M顅ᎆ뤀ᨇ԰26"/>
      <sheetName val="_09_07_10_M顅ᎆ뤀ᨇ԰_缀_26"/>
      <sheetName val="1_Civil-RA26"/>
      <sheetName val="Assumption_Inputs26"/>
      <sheetName val="Phase_126"/>
      <sheetName val="Pacakges_split26"/>
      <sheetName val="DEINKING(ANNEX_1)26"/>
      <sheetName val="AutoOpen_Stub_Data26"/>
      <sheetName val="Eqpmnt_Plng26"/>
      <sheetName val="Debits_as_on_12_04_0825"/>
      <sheetName val="Data_Sheet25"/>
      <sheetName val="T-P1,_FINISHES_WORKING_26"/>
      <sheetName val="Assumption_&amp;_Exclusion26"/>
      <sheetName val="External_Doors26"/>
      <sheetName val="STAFFSCHED_25"/>
      <sheetName val="LABOUR_RATE26"/>
      <sheetName val="Material_Rate26"/>
      <sheetName val="Switch_V1626"/>
      <sheetName val="India_F&amp;S_Template25"/>
      <sheetName val="_bus_bay25"/>
      <sheetName val="doq_425"/>
      <sheetName val="doq_225"/>
      <sheetName val="Grade_Slab_-126"/>
      <sheetName val="Grade_Slab_-226"/>
      <sheetName val="Grade_slab-326"/>
      <sheetName val="Grade_slab_-426"/>
      <sheetName val="Grade_slab_-526"/>
      <sheetName val="Grade_slab_-626"/>
      <sheetName val="Cat_A_Change_Control26"/>
      <sheetName val="Factor_Sheet26"/>
      <sheetName val="Theo_Cons-June'1025"/>
      <sheetName val="11B_25"/>
      <sheetName val="ACAD_Finishes25"/>
      <sheetName val="Site_Details25"/>
      <sheetName val="Site_Area_Statement25"/>
      <sheetName val="Summary_WG25"/>
      <sheetName val="BOQ_LT25"/>
      <sheetName val="14_07_10_CIVIL_W [25"/>
      <sheetName val="AFAS_25"/>
      <sheetName val="RDS_&amp;_WLD25"/>
      <sheetName val="PA_System25"/>
      <sheetName val="Server_&amp;_PAC_Room25"/>
      <sheetName val="HVAC_BOQ25"/>
      <sheetName val="Invoice_Tracker25"/>
      <sheetName val="Income_Statement25"/>
      <sheetName val="Load_Details(B2)25"/>
      <sheetName val="Works_-_Quote_Sheet25"/>
      <sheetName val="BLOCK-A_(MEA_SHEET)25"/>
      <sheetName val="Cost_Basis24"/>
      <sheetName val="Top_Sheet25"/>
      <sheetName val="Col_NUM25"/>
      <sheetName val="COLUMN_RC_25"/>
      <sheetName val="STILT_Floor_Slab_NUM25"/>
      <sheetName val="First_Floor_Slab_RC25"/>
      <sheetName val="FIRST_FLOOR_SLAB_WT_SUMMARY25"/>
      <sheetName val="Stilt_Floor_Beam_NUM25"/>
      <sheetName val="STILT_BEAM_NUM25"/>
      <sheetName val="STILT_BEAM_RC25"/>
      <sheetName val="Stilt_wall_Num25"/>
      <sheetName val="STILT_WALL_RC25"/>
      <sheetName val="Z-DETAILS_ABOVE_RAFT_UPTO_+0_26"/>
      <sheetName val="Z-DETAILS_ABOVE_RAFT_UPTO_+_(34"/>
      <sheetName val="TOTAL_CHECK25"/>
      <sheetName val="TYP___wall_Num25"/>
      <sheetName val="Z-DETAILS_TYP__+2_85_TO_+8_8525"/>
      <sheetName val="d-safe_specs24"/>
      <sheetName val="Deduction_of_assets24"/>
      <sheetName val="Blr_hire24"/>
      <sheetName val="PRECAST_lig(tconc_II24"/>
      <sheetName val="VF_Full_Recon24"/>
      <sheetName val="PITP3_COPY24"/>
      <sheetName val="Meas_24"/>
      <sheetName val="Expenses_Actual_Vs__Budgeted24"/>
      <sheetName val="Col_up_to_plinth24"/>
      <sheetName val="MASTER_RATE_ANALYSIS24"/>
      <sheetName val="RMG_-ABS24"/>
      <sheetName val="T_P_-ABS24"/>
      <sheetName val="T_P_-MB24"/>
      <sheetName val="E_P_R-ABS24"/>
      <sheetName val="E__R-MB24"/>
      <sheetName val="Bldg_6-ABS24"/>
      <sheetName val="Bldg_6-MB24"/>
      <sheetName val="Kz_Grid_Press_foundation_ABS24"/>
      <sheetName val="Kz_Grid_Press_foundation_meas24"/>
      <sheetName val="600-1200T__ABS24"/>
      <sheetName val="600-1200T_Meas24"/>
      <sheetName val="BSR-II_ABS24"/>
      <sheetName val="BSR-II_meas24"/>
      <sheetName val="Misc_ABS24"/>
      <sheetName val="Misc_MB24"/>
      <sheetName val="This_Bill24"/>
      <sheetName val="Upto_Previous24"/>
      <sheetName val="Up_to_date24"/>
      <sheetName val="Grand_Abstract24"/>
      <sheetName val="Blank_MB24"/>
      <sheetName val="cement_summary24"/>
      <sheetName val="Reinforcement_Steel24"/>
      <sheetName val="P-I_CEMENT_RECONCILIATION_24"/>
      <sheetName val="Ra-38_area_wise_summary24"/>
      <sheetName val="P-II_Cement_Reconciliation24"/>
      <sheetName val="Ra-16_P-II24"/>
      <sheetName val="RA_16-_GH24"/>
      <sheetName val="Quote_Sheet24"/>
      <sheetName val="RCC,Ret__Wall24"/>
      <sheetName val="Name_List24"/>
      <sheetName val="Intro_24"/>
      <sheetName val="Gate_224"/>
      <sheetName val="Project_Ignite24"/>
      <sheetName val="Misc__Data24"/>
      <sheetName val="Customize_Your_Invoice24"/>
      <sheetName val="E_&amp;_R24"/>
      <sheetName val="beam-reinft-machine_rm24"/>
      <sheetName val="Cash_Flow_Input_Data_ISC24"/>
      <sheetName val="Fin__Assumpt__-_SensitivitieH24"/>
      <sheetName val="공사비_내역_(가)7"/>
      <sheetName val="Raw_Data7"/>
      <sheetName val="KSt_-_Analysis_7"/>
      <sheetName val="Section_Catalogue7"/>
      <sheetName val="__¢&amp;ú5#8"/>
      <sheetName val="__¢&amp;???ú5#???????8"/>
      <sheetName val="LEVEL_SHEET"/>
      <sheetName val="Form_6"/>
      <sheetName val="dummy"/>
      <sheetName val="Basis"/>
      <sheetName val="old_serial no."/>
      <sheetName val="tot_ass_9697"/>
      <sheetName val="Lifts_&amp;_Escal-BOQ"/>
      <sheetName val="FIRE_BOQ"/>
      <sheetName val="Form_61"/>
      <sheetName val="Lifts_&amp;_Escal-BOQ1"/>
      <sheetName val="FIRE_BOQ1"/>
      <sheetName val="Rate_analysis_civil"/>
      <sheetName val="Fin__Assumpt__-_Sensitivitie"/>
      <sheetName val="SC Cost MAR 02"/>
      <sheetName val="Balustrade"/>
      <sheetName val="SC Cost FEB 03"/>
      <sheetName val="Temporary"/>
      <sheetName val="P-II_Cement_Reconkiliation2"/>
      <sheetName val="ETC Plant Cost"/>
      <sheetName val="Master data"/>
      <sheetName val="Keyword"/>
      <sheetName val="SALE&amp;COST"/>
      <sheetName val="œheet3"/>
      <sheetName val="Input"/>
      <sheetName val="OpTrack"/>
      <sheetName val="Erection"/>
      <sheetName val="Cumulative Karnatka Purchase"/>
      <sheetName val="Purchase---"/>
      <sheetName val="Reco- Project wise"/>
      <sheetName val="Purchase head Wise"/>
      <sheetName val="Reco"/>
      <sheetName val="List of Project"/>
      <sheetName val="Sheet5"/>
      <sheetName val="Cumulative Karnatka Purchas (2"/>
      <sheetName val="Pivot table"/>
      <sheetName val="ABB"/>
      <sheetName val="GE"/>
      <sheetName val="Material List "/>
      <sheetName val=" "/>
      <sheetName val=" _x000a_¢_x0002_&amp;_x0000__x0000_"/>
      <sheetName val="MS Loan repayments"/>
      <sheetName val="Array"/>
      <sheetName val="Array (2)"/>
      <sheetName val="High Rise Abstract "/>
      <sheetName val="Eartwork Item (1.1.1)"/>
      <sheetName val="Sand Filling Item (1.3)"/>
      <sheetName val="Raft Con. M 40 Item(2.3.1 C)"/>
      <sheetName val="Raft Con. M 40 Item(2.3.1 d)"/>
      <sheetName val="Raft Shut.Item (2.6.1 a)"/>
      <sheetName val="Slab Conc. M 50 2.3.2 f"/>
      <sheetName val="Slab Conc. M 60 Item (2.3.2 d)"/>
      <sheetName val="Slab Conc. M 40 Item (2.3.2 d)"/>
      <sheetName val="Pkg - 3 staircase Kota 2.8.1.4"/>
      <sheetName val="Pkg - 3 staircase Kota 2.8.2.4"/>
      <sheetName val="Slab Shut. Item 2.5.1 (c)"/>
      <sheetName val="Col Conc. M 40 Item 2.3.3(e )"/>
      <sheetName val="Col &amp; Wall Shutt. Item(2.5.1d)"/>
      <sheetName val="Col Conc. M 50 Item 2.3.3(e)"/>
      <sheetName val="Col Conc. M 60 Item 2.3.3(f)"/>
      <sheetName val="Cir. Col. Shutt. Item(2.6.1.g)"/>
      <sheetName val="Bw 115 (3.4.1 a) Flr 1st-15th"/>
      <sheetName val="Bw 115 (3.4.1 b) 16th-28th"/>
      <sheetName val="Bw 115 (3.4.1 c) 29th-Terrace"/>
      <sheetName val="Bw 230 (3.2.1 a) Flr 1st to15th"/>
      <sheetName val="Bw 230 (3.2.1 b) Flr 16 to 28th"/>
      <sheetName val="Bw 230 (3.2.1 c) Flr 29th-Terra"/>
      <sheetName val="Water Tank Wall WP 4.3.2"/>
      <sheetName val="Core Cutting 8.17"/>
      <sheetName val="HT Wall Cemnt Plaster 6.1.1"/>
      <sheetName val="External Wall Cement plaster6.3"/>
      <sheetName val="Ceiling Cement Plaster 6.2"/>
      <sheetName val="Wood Door frame"/>
      <sheetName val="Extra Item 15(Dism. of DF)"/>
      <sheetName val="Anchor Fastner 2.11.1"/>
      <sheetName val="Item 4.1.1Railing (Pckg - 03)"/>
      <sheetName val="IPS Flooring Item 5.6"/>
      <sheetName val="Sunken Water Proofing Item 4.01"/>
      <sheetName val="Sunken Filling Item 4.10"/>
      <sheetName val="Raft Water Proofing Item 4.01A"/>
      <sheetName val="PVC water stop Item 8.8.1"/>
      <sheetName val="HT MS Sleeves 8.13"/>
      <sheetName val="Rebaring Details 2.7.5"/>
      <sheetName val="HT PVC Sleeves 8.14"/>
      <sheetName val="Chipping Item 2.7.6"/>
      <sheetName val="NITO BOND Item 2.7.7"/>
      <sheetName val="IMACO COncrete Item 2.7.8"/>
      <sheetName val="HT MS puddle Flange "/>
      <sheetName val="Full Brk Dismantling Work 9.1"/>
      <sheetName val="Half Brk Dismantling Work 9.2"/>
      <sheetName val="Conc Dismantling Work 9.3"/>
      <sheetName val="Steel Lintel 8.18.1 (i)"/>
      <sheetName val="Steel Lintel8.18.1 (ii)"/>
      <sheetName val="Steel Lintel 8.18.1 (iii)"/>
      <sheetName val="Steel Lintel 8.18.1(iv)"/>
      <sheetName val="Shaft Plaster 6.4"/>
      <sheetName val="White Wash 7.1"/>
      <sheetName val="Gypsum Plaster Wall 6.5.1"/>
      <sheetName val="Gypsum Plaster Ceiling 6.5.2"/>
      <sheetName val="Making of Khura 4.9"/>
      <sheetName val="RWP cutout encasing (13)"/>
      <sheetName val="Extra Item (11)"/>
      <sheetName val="Extra Item (12)"/>
      <sheetName val="_x0017__x0000__x0012__x0000__x000f__x0000__x0012__x0000__x0013__x0000__x001a__x0000__x0013__x0000__x000b__x0000__x0006__x0000__x0011__x0000__x0010__x0000__x0007__x0000__x0003__x0000__x0003_"/>
      <sheetName val="FINOLEX"/>
      <sheetName val="Sheet7"/>
      <sheetName val="macros"/>
      <sheetName val="banilad"/>
      <sheetName val="Mactan"/>
      <sheetName val="Mandaue"/>
      <sheetName val="PIPELINE"/>
      <sheetName val="CIVIL"/>
      <sheetName val="14.07.10@"/>
      <sheetName val="14.07.10Á_x000c__x0003_&amp;"/>
      <sheetName val="08.07.10헾】_x0005_____菈_x0013_"/>
      <sheetName val="  ¢_x0002_&amp;"/>
      <sheetName val="  ¢_x0002_&amp;___ú5#_______"/>
      <sheetName val="14.07.10 CIVIL W _"/>
      <sheetName val="14.07.10@^__x0001_&amp;"/>
      <sheetName val="_x0001_"/>
      <sheetName val="S1BOQ"/>
      <sheetName val="Detail In Door Stad"/>
      <sheetName val="BL Staff"/>
      <sheetName val="ST CODE"/>
      <sheetName val="Jafiliya"/>
      <sheetName val="Oud Metha"/>
      <sheetName val="Port Saeed"/>
      <sheetName val="Al Wasl"/>
      <sheetName val="Zabeel"/>
      <sheetName val="  ¢_x0002_&amp;_x0000__x0000_"/>
      <sheetName val="Basic Rates"/>
      <sheetName val="Summary output"/>
      <sheetName val="Combined Results "/>
      <sheetName val="Cashflow"/>
      <sheetName val="Deprec_"/>
      <sheetName val="Deprec_1"/>
      <sheetName val="R_A_"/>
      <sheetName val="abst-of -cost"/>
      <sheetName val="Equipment Master"/>
      <sheetName val="Material Master"/>
      <sheetName val="Contract Status"/>
      <sheetName val="Deprec_2"/>
      <sheetName val="Form_62"/>
      <sheetName val="Lifts_&amp;_Escal-BOQ2"/>
      <sheetName val="FIRE_BOQ2"/>
      <sheetName val=" _x000a_¢_x0002_&amp;"/>
      <sheetName val="Shuttering Material"/>
      <sheetName val="ITB COST"/>
      <sheetName val="MFG"/>
      <sheetName val="PriceSummary"/>
      <sheetName val="HK"/>
      <sheetName val="Calendar"/>
      <sheetName val="BOM"/>
      <sheetName val="Door"/>
      <sheetName val="13. Steel - Ratio"/>
      <sheetName val="measure"/>
      <sheetName val="WORD"/>
      <sheetName val="Forecast"/>
      <sheetName val="Database"/>
      <sheetName val="Abstract"/>
      <sheetName val="08.07.10헾】_x0005____x0005_"/>
      <sheetName val="08.07.10헾】_x0005___壀&quot;夌&quot;"/>
      <sheetName val="08.07.10헾】_x0005___헾⿂_x0005_"/>
      <sheetName val="08.07.10헾】_x0005___ꮸ⽚_x0005_"/>
      <sheetName val="08.07.10헾】_x0005_____懇"/>
      <sheetName val="08.07.10헾】_x0005___丵⼽_x0005_"/>
      <sheetName val="08.07.10헾】_x0005_____癠_"/>
      <sheetName val="08.07.10헾】_x0005___헾⽀_x0005_"/>
      <sheetName val="08.07.10헾】_x0005___헾⾑_x0005_"/>
      <sheetName val="B3-B4-B5-_x0006_"/>
      <sheetName val="08.07.10헾】_x0005___壀$夌$"/>
      <sheetName val="08.07.10"/>
      <sheetName val="08.07.10 CIVIՌ"/>
      <sheetName val="14_07_10@&amp;Ò_"/>
      <sheetName val="¸_;b+_î&lt;î_&amp;&amp;"/>
      <sheetName val="14_07_10_CIVIL_W _"/>
      <sheetName val="08_07_10헾】____菈"/>
      <sheetName val="08_07_10헾】__"/>
      <sheetName val="14_07_10@^_&amp;8"/>
      <sheetName val="Ü5)bÝ_8)6)&amp;&amp;"/>
      <sheetName val="08_07_10헾】__壀&quot;夌&quot;"/>
      <sheetName val="08.07.10헾】_x0005___헾　_x0005_"/>
      <sheetName val="TBEAM"/>
      <sheetName val="PMS"/>
      <sheetName val="DISTRIBUTION"/>
      <sheetName val=" _x000d_¢_x0002_&amp;"/>
      <sheetName val=" _x000d_¢_x0002_&amp;___ú5#_______"/>
      <sheetName val="08_07_10헾】__헾⿂"/>
      <sheetName val="08_07_10헾】____懇"/>
      <sheetName val="08_07_10헾】__ꮸ⽚"/>
      <sheetName val="08_07_10헾】__丵⼽"/>
      <sheetName val="08_07_10헾】____癠_"/>
      <sheetName val="08_07_10헾】__헾⽀"/>
      <sheetName val="08_07_10헾】__헾⾑"/>
      <sheetName val="_"/>
      <sheetName val="08_07_10헾】__壀$夌$"/>
      <sheetName val="Eqpmnt Pln"/>
      <sheetName val="_ ¢&amp;___ú5#_______"/>
      <sheetName val="08.07.10헾】_x0005___苈ô헾⼤"/>
      <sheetName val="14_07_10_CIVIL_W _1"/>
      <sheetName val="14_07_10_CIVIL_W _2"/>
      <sheetName val="14_07_10_CIVIL_W _3"/>
      <sheetName val="14_07_10_CIVIL_W _4"/>
      <sheetName val="14_07_10_CIVIL_W _5"/>
      <sheetName val="14_07_10_CIVIL_W _6"/>
      <sheetName val="14_07_10_CIVIL_W _7"/>
      <sheetName val="14_07_10_CIVIL_W _8"/>
      <sheetName val="14_07_10_CIVIL_W _9"/>
      <sheetName val="14_07_10_CIVIL_W _15"/>
      <sheetName val="14_07_10_CIVIL_W _11"/>
      <sheetName val="14_07_10_CIVIL_W _10"/>
      <sheetName val="14_07_10_CIVIL_W _12"/>
      <sheetName val="14_07_10_CIVIL_W _13"/>
      <sheetName val="14_07_10_CIVIL_W _14"/>
      <sheetName val="14_07_10_CIVIL_W _21"/>
      <sheetName val="14_07_10_CIVIL_W _16"/>
      <sheetName val="14_07_10_CIVIL_W _17"/>
      <sheetName val="__¢&amp;___ú5#_______4"/>
      <sheetName val="14_07_10_CIVIL_W _18"/>
      <sheetName val="__¢&amp;___ú5#_______1"/>
      <sheetName val="14_07_10_CIVIL_W _19"/>
      <sheetName val="__¢&amp;___ú5#_______2"/>
      <sheetName val="14_07_10_CIVIL_W _20"/>
      <sheetName val="__¢&amp;___ú5#_______3"/>
      <sheetName val="14_07_10_CIVIL_W _22"/>
      <sheetName val="__¢&amp;___ú5#_______5"/>
      <sheetName val="14_07_10_CIVIL_W _23"/>
      <sheetName val="__¢&amp;___ú5#_______6"/>
      <sheetName val="14_07_10_CIVIL_W _24"/>
      <sheetName val="__¢&amp;___ú5#_______7"/>
      <sheetName val="14_07_10_CIVIL_W _25"/>
      <sheetName val="__¢&amp;___ú5#_______8"/>
      <sheetName val="Interior"/>
      <sheetName val="Electrical"/>
      <sheetName val="Mechanical"/>
      <sheetName val="Fire Hydrant"/>
      <sheetName val="Material Spec."/>
      <sheetName val="Terms &amp; conditions"/>
      <sheetName val="Model"/>
      <sheetName val="CONSTRUCTION COMPONENT"/>
      <sheetName val="08.07.10헾】_x0005_??睮は_x0005__x0000_"/>
      <sheetName val="Ring Details"/>
      <sheetName val="BBS-Residential"/>
      <sheetName val="08.07.10헾】_x0005_?︀ᇕ԰_x0000_缀"/>
      <sheetName val="08.07.10헾】_x0005_?蠄ሹꠀ䁮_xdc02_"/>
      <sheetName val="08.07.10헾】_x0005_?/_x0000_退Ý_x0000_"/>
      <sheetName val="08.07.10헾】_x0005_?蠌ሹ⠀䁫_xdc02_"/>
      <sheetName val="wordsdatþ"/>
      <sheetName val=" _x000a_¢_x0002_&amp;___ú5#_______"/>
      <sheetName val="14.07.10@_x0000__x0003_&amp;_x0000"/>
      <sheetName val="_x0000__x0000__x0000__x0000__x0"/>
      <sheetName val="14.07.10Á_x000c__x0003_&amp;_x0000"/>
      <sheetName val="  ¢_x0002_&amp;_x0000__x0000__x0000"/>
      <sheetName val="08.07.10헾】_x0005____x0005__x00"/>
      <sheetName val=" _x000d_¢_x0002_&amp;_x0000__x0000_"/>
      <sheetName val="__x000a_¢&amp;___ú5#_______"/>
      <sheetName val="14.07.10@^__x0001_&amp;_x0000__x000"/>
      <sheetName val="08.07.10헾】_x0005___헾⿂_x0005__x"/>
      <sheetName val="08.07.10헾】_x0005___ꮸ⽚_x0005__x"/>
      <sheetName val="08.07.10헾】_x0005___丵⼽_x0005__x"/>
      <sheetName val="_x0000__x0017__x0000__x0012__x0"/>
      <sheetName val="ᬀᜀሀༀሀ_x0000__x0000__x0000__x000"/>
      <sheetName val="08.07.10_x0000__x0000_ⴠ_x0000__"/>
      <sheetName val="08.07.10 CIVIՌ_x0000_缀_x0000__x"/>
      <sheetName val="08.07.10헾】_x0005___헾　_x0005__x"/>
      <sheetName val="Main Abs (3)"/>
      <sheetName val="Main Abs"/>
      <sheetName val="Ltg Abs"/>
      <sheetName val="BBT Abs"/>
      <sheetName val="Cables"/>
      <sheetName val="Ear"/>
      <sheetName val="PC Raceway "/>
      <sheetName val="Raceway Flr GI "/>
      <sheetName val="PERFORATED TRAY"/>
      <sheetName val="bbt"/>
      <sheetName val="Earthing "/>
      <sheetName val="LT Panel"/>
      <sheetName val="Temp Cable"/>
      <sheetName val="Junction Box"/>
      <sheetName val="DB's &amp; MCB's"/>
      <sheetName val="SOCKETS"/>
      <sheetName val="Point Wiring"/>
      <sheetName val="Floor Chipping"/>
      <sheetName val="Light Fixtures"/>
      <sheetName val="Conduit"/>
      <sheetName val="2C 1 SQMM"/>
      <sheetName val="1R 4C 2.5SQMM"/>
      <sheetName val="3c x 2.5(RP) 5.1"/>
      <sheetName val="4c x 6sqmm"/>
      <sheetName val="3c X 2.5 (UPS)"/>
      <sheetName val="3c x 6 sqmm"/>
      <sheetName val="3C X 1.5SQMM"/>
      <sheetName val="08.07.10_x0000__x0000_쪸_x0000__x0000__x0000_㱗褰譬'"/>
      <sheetName val="Reinforcement"/>
      <sheetName val="Pilling_24"/>
      <sheetName val="Steel-Circular"/>
      <sheetName val="08.07.10헾】_x0005____x0005__x0000__x0000_"/>
      <sheetName val="14.07.10@_x0000__x0003_&amp;_x0000__x0000__x0000_Ò."/>
      <sheetName val="_x0000__x0000__x0000__x0000__x0000__x0000__x0000_8!_x0000_;bÂ_Ò.!_x0000_Ò8!_x0000_&amp;_x0000__x0000__x0000_&amp;_x0000__x0000__x0000_"/>
      <sheetName val="_x0000__x0000__x0000__x0000__x0000__x0000__x0000_¸._x001f__x0000_;b+_î&lt;_x001f__x0000_î._x001f__x0000_&amp;_x0000__x0000__x0000_&amp;_x0000__x0000__x0000_"/>
      <sheetName val="14.07.10@^__x0001_&amp;_x0000__x0000__x0000__x0012_8"/>
      <sheetName val="_x0000__x0000__x0000__x0000__x0000__x0000__x0000_Ü5)_x0000__x001e_bÝ__x0012_8)_x0000__x0012_6)_x0000_&amp;_x0000__x0000__x0000_&amp;_x0000__x0000__x0000_"/>
      <sheetName val="08.07.10헾】_x0005___헾⿂_x0005__x0000_"/>
      <sheetName val="08.07.10헾】_x0005___丵⼽_x0005__x0000_"/>
      <sheetName val="08.07.10헾】_x0005___헾　_x0005__x0000_"/>
      <sheetName val="collections plan 0401"/>
      <sheetName val="reference"/>
      <sheetName val="DataSheet"/>
      <sheetName val="Variations"/>
      <sheetName val="Criteria"/>
      <sheetName val="08.07.10헾】_x0005___헾⽀_x0005__x"/>
      <sheetName val="08.07.10헾】_x0005___헾⾑_x0005__x"/>
      <sheetName val=" 09.07.10 M顅ᎆ뤀ᨇ԰_x0000_v喐"/>
      <sheetName val=" 09.07.10 M顅ᎆ뤀ᨇ԰_x0000_È盰"/>
      <sheetName val="08.07.10헾】_x0005___ꮸ⽚_x0005__x0000_"/>
      <sheetName val="08.07.10헾】_x0005___헾⽀_x0005__x0000_"/>
      <sheetName val="08.07.10헾】_x0005___헾⾑_x0005__x0000_"/>
      <sheetName val="IDCCALHYD-GOO"/>
      <sheetName val="GF Columns"/>
      <sheetName val="w't table"/>
      <sheetName val="cover page"/>
      <sheetName val="Measurment"/>
      <sheetName val="MSU"/>
      <sheetName val="Material recovery"/>
      <sheetName val="Site_Dev_BO䡑3"/>
      <sheetName val="GEN_LOOKUPS"/>
      <sheetName val="activit-graph  "/>
      <sheetName val="Material"/>
      <sheetName val="Sch-3"/>
      <sheetName val="Lookup"/>
      <sheetName val="Substation"/>
      <sheetName val="CIF_COST_ITEM"/>
      <sheetName val="CIF_COST_ITEM1"/>
      <sheetName val="CIF_COST_ITEM2"/>
      <sheetName val="Initial Data"/>
      <sheetName val="CIF_COST_ITEM3"/>
      <sheetName val="Oud_Metha"/>
      <sheetName val="Port_Saeed"/>
      <sheetName val="Al_Wasl"/>
      <sheetName val="Sum6Jun99"/>
      <sheetName val="CIF_COST_ITEM4"/>
      <sheetName val="Oud_Metha1"/>
      <sheetName val="Port_Saeed1"/>
      <sheetName val="Al_Wasl1"/>
      <sheetName val="Basement_Budget"/>
      <sheetName val="Initial_Data"/>
      <sheetName val="CIF_COST_ITEM5"/>
      <sheetName val="Oud_Metha2"/>
      <sheetName val="Port_Saeed2"/>
      <sheetName val="Al_Wasl2"/>
      <sheetName val="Initial_Data1"/>
      <sheetName val="Basement_Budget1"/>
      <sheetName val="CIF_COST_ITEM6"/>
      <sheetName val="Oud_Metha3"/>
      <sheetName val="Port_Saeed3"/>
      <sheetName val="Al_Wasl3"/>
      <sheetName val="Initial_Data2"/>
      <sheetName val="Basement_Budget2"/>
      <sheetName val="CIF_COST_ITEM7"/>
      <sheetName val="Oud_Metha4"/>
      <sheetName val="Port_Saeed4"/>
      <sheetName val="Al_Wasl4"/>
      <sheetName val="Initial_Data3"/>
      <sheetName val="Basement_Budget3"/>
      <sheetName val="공사비_내역_(가)8"/>
      <sheetName val="Raw_Data8"/>
      <sheetName val="CIF_COST_ITEM8"/>
      <sheetName val="Oud_Metha5"/>
      <sheetName val="Port_Saeed5"/>
      <sheetName val="Al_Wasl5"/>
      <sheetName val="Basement_Budget4"/>
      <sheetName val="Initial_Data4"/>
      <sheetName val="B2"/>
      <sheetName val="B3"/>
      <sheetName val="B4"/>
      <sheetName val="B5"/>
      <sheetName val="B6"/>
      <sheetName val="B7"/>
      <sheetName val="B8"/>
      <sheetName val="B9"/>
      <sheetName val="B10"/>
      <sheetName val="공사비_내역_(가)9"/>
      <sheetName val="Raw_Data9"/>
      <sheetName val="CIF_COST_ITEM9"/>
      <sheetName val="Oud_Metha6"/>
      <sheetName val="Port_Saeed6"/>
      <sheetName val="Al_Wasl6"/>
      <sheetName val="Basement_Budget5"/>
      <sheetName val="Initial_Data5"/>
      <sheetName val="3"/>
      <sheetName val="공사비_내역_(가)10"/>
      <sheetName val="Raw_Data10"/>
      <sheetName val="CIF_COST_ITEM10"/>
      <sheetName val="Oud_Metha7"/>
      <sheetName val="Port_Saeed7"/>
      <sheetName val="Al_Wasl7"/>
      <sheetName val="Basement_Budget6"/>
      <sheetName val="Initial_Data6"/>
      <sheetName val="ST_CODE"/>
      <sheetName val="Contents"/>
      <sheetName val="F4.13"/>
      <sheetName val="TOTAL"/>
      <sheetName val="MENSUAL"/>
      <sheetName val="Gym AV"/>
      <sheetName val="OPENINGS"/>
      <sheetName val="Break up Sheet"/>
      <sheetName val="_Data"/>
      <sheetName val="AREAS"/>
      <sheetName val="Fin Sum"/>
      <sheetName val="Field Values"/>
      <sheetName val="9. Package split - Cost "/>
      <sheetName val="DM tANK Allow"/>
      <sheetName val="Cable Data"/>
      <sheetName val="Sheet"/>
      <sheetName val="CMSBM"/>
      <sheetName val="Adimi bldg"/>
      <sheetName val="Pump House"/>
      <sheetName val="Fuel Regu Station"/>
      <sheetName val="0200 Siteworks"/>
      <sheetName val="3LBHK RA"/>
      <sheetName val=" _¢_x0002_&amp;_x0000__x0000_"/>
      <sheetName val="2.0 Floor Area Summary"/>
      <sheetName val="Angebot18.7."/>
      <sheetName val="Footings"/>
      <sheetName val="App_6"/>
      <sheetName val=" 09.07.10 M蕸\헾⿓_x0005_"/>
      <sheetName val="FdnDes_Soil"/>
      <sheetName val="MH BUDGET JAN'98"/>
      <sheetName val="15THMONTH"/>
      <sheetName val="p_2"/>
      <sheetName val="MH CONSPTN"/>
      <sheetName val="BASE DATI"/>
      <sheetName val="book1"/>
      <sheetName val="Theme"/>
      <sheetName val="Main Gate House"/>
      <sheetName val="ICO_budzet_97"/>
      <sheetName val="Infrastructure"/>
      <sheetName val="NetBQ"/>
      <sheetName val="unit.cost."/>
      <sheetName val="PPA Summary"/>
      <sheetName val="wdr bldg"/>
      <sheetName val="14.07.10@^\_x0001_&amp;"/>
      <sheetName val="08.07.10헾】_x0005_??헾⿂_x0005_"/>
      <sheetName val="08.07.10헾】_x0005_??ꮸ⽚_x0005_"/>
      <sheetName val="08.07.10헾】_x0005_??丵⼽_x0005_"/>
      <sheetName val="08.07.10헾】_x0005_??헾　_x0005_"/>
      <sheetName val="08.07.10헾】_x0005_??_x0005_"/>
      <sheetName val="08.07.10헾】_x0005_??헾⽀_x0005_"/>
      <sheetName val="08.07.10헾】_x0005_??헾⾑_x0005_"/>
      <sheetName val="BLR 1"/>
      <sheetName val="GAS"/>
      <sheetName val="DEAE"/>
      <sheetName val="BLR2"/>
      <sheetName val="BLR3"/>
      <sheetName val="BLR4"/>
      <sheetName val="BLR5"/>
      <sheetName val="DEM"/>
      <sheetName val="SAM"/>
      <sheetName val="CHEM"/>
      <sheetName val="COP"/>
      <sheetName val="Proposal"/>
      <sheetName val="PROCESS"/>
      <sheetName val="변수적용"/>
      <sheetName val="HRSG PRINT"/>
      <sheetName val="CAT_5"/>
      <sheetName val="SCHEDULE"/>
      <sheetName val="Conversions"/>
      <sheetName val="csdim"/>
      <sheetName val="cdsload"/>
      <sheetName val="chsload"/>
      <sheetName val="CLAMP"/>
      <sheetName val="cvsload"/>
      <sheetName val="pipe"/>
      <sheetName val="보일러"/>
      <sheetName val="견적"/>
      <sheetName val="Cost control"/>
      <sheetName val="CondPol"/>
      <sheetName val="PROCURE"/>
      <sheetName val="단면가정"/>
      <sheetName val="설계조건"/>
      <sheetName val="_x0000__x0017__x0000__x0012__x0000__x000f__x0000__x0012__x0000__x0013__x0000__x000a__x0000__x001a__x0000__x001b__x0000__x0012__x0000_"/>
      <sheetName val="_x0000_ _x0000__x000e__x0000__x0003__x0000__x0017__x0000__x0012__x0000__x000f__x0000__x0012__x0000__x0013__x0000__x001a__x0000__x001b__x0000__x0017__x0000_"/>
      <sheetName val="ᬀᜀሀༀሀጀᨀᬀᜀሀༀሀጀᨀᬀᜀሀༀ"/>
      <sheetName val="PRECAST_lightconc-II30"/>
      <sheetName val="PRECAST_lightconc_II30"/>
      <sheetName val="Cleaning_&amp;_Grubbing30"/>
      <sheetName val="College_Details30"/>
      <sheetName val="Personal_30"/>
      <sheetName val="jidal_dam30"/>
      <sheetName val="fran_temp30"/>
      <sheetName val="kona_swit30"/>
      <sheetName val="template_(8)30"/>
      <sheetName val="template_(9)30"/>
      <sheetName val="OVER_HEADS30"/>
      <sheetName val="Cover_Sheet30"/>
      <sheetName val="BOQ_REV_A30"/>
      <sheetName val="PTB_(IO)30"/>
      <sheetName val="BMS_30"/>
      <sheetName val="SPT_vs_PHI30"/>
      <sheetName val="TBAL9697_-group_wise__sdpl30"/>
      <sheetName val="TAX_BILLS28"/>
      <sheetName val="CASH_BILLS28"/>
      <sheetName val="LABOUR_BILLS28"/>
      <sheetName val="puch_order28"/>
      <sheetName val="Sheet1_(2)28"/>
      <sheetName val="Quantity_Schedule29"/>
      <sheetName val="Revenue__Schedule_29"/>
      <sheetName val="Balance_works_-_Direct_Cost29"/>
      <sheetName val="Balance_works_-_Indirect_Cost29"/>
      <sheetName val="Fund_Plan29"/>
      <sheetName val="Bill_of_Resources29"/>
      <sheetName val="SITE_OVERHEADS28"/>
      <sheetName val="labour_coeff28"/>
      <sheetName val="Site_Dev_BOQ28"/>
      <sheetName val="Costing_Upto_Mar'11_(2)28"/>
      <sheetName val="Tender_Summary28"/>
      <sheetName val="Boq_Block_A28"/>
      <sheetName val="beam-reinft-IIInd_floor28"/>
      <sheetName val="Expenditure_plan28"/>
      <sheetName val="ORDER_BOOKING28"/>
      <sheetName val="final_abstract27"/>
      <sheetName val="M-Book_for_Conc28"/>
      <sheetName val="M-Book_for_FW28"/>
      <sheetName val="Meas_-Hotel_Part28"/>
      <sheetName val="Contract_Night_Staff27"/>
      <sheetName val="Contract_Day_Staff27"/>
      <sheetName val="Day_Shift27"/>
      <sheetName val="Night_Shift27"/>
      <sheetName val="_24_07_10_RS_&amp;_SECURITY28"/>
      <sheetName val="24_07_10_CIVIL_WET28"/>
      <sheetName val="_24_07_10_CIVIL28"/>
      <sheetName val="_24_07_10_MECH-FAB28"/>
      <sheetName val="_24_07_10_MECH-TANK28"/>
      <sheetName val="_23_07_10_N_SHIFT_MECH-FAB28"/>
      <sheetName val="_23_07_10_N_SHIFT_MECH-TANK28"/>
      <sheetName val="_23_07_10_RS_&amp;_SECURITY28"/>
      <sheetName val="23_07_10_CIVIL_WET28"/>
      <sheetName val="_23_07_10_CIVIL28"/>
      <sheetName val="_23_07_10_MECH-FAB28"/>
      <sheetName val="_23_07_10_MECH-TANK28"/>
      <sheetName val="_22_07_10_N_SHIFT_MECH-FAB28"/>
      <sheetName val="_22_07_10_N_SHIFT_MECH-TANK28"/>
      <sheetName val="_22_07_10_RS_&amp;_SECURITY28"/>
      <sheetName val="22_07_10_CIVIL_WET28"/>
      <sheetName val="_22_07_10_CIVIL28"/>
      <sheetName val="_22_07_10_MECH-FAB28"/>
      <sheetName val="_22_07_10_MECH-TANK28"/>
      <sheetName val="_21_07_10_N_SHIFT_MECH-FAB28"/>
      <sheetName val="_21_07_10_N_SHIFT_MECH-TANK28"/>
      <sheetName val="_21_07_10_RS_&amp;_SECURITY28"/>
      <sheetName val="21_07_10_CIVIL_WET28"/>
      <sheetName val="_21_07_10_CIVIL28"/>
      <sheetName val="_21_07_10_MECH-FAB28"/>
      <sheetName val="_21_07_10_MECH-TANK28"/>
      <sheetName val="_20_07_10_N_SHIFT_MECH-FAB28"/>
      <sheetName val="_20_07_10_N_SHIFT_MECH-TANK28"/>
      <sheetName val="_20_07_10_RS_&amp;_SECURITY28"/>
      <sheetName val="20_07_10_CIVIL_WET28"/>
      <sheetName val="_20_07_10_CIVIL28"/>
      <sheetName val="_20_07_10_MECH-FAB28"/>
      <sheetName val="_20_07_10_MECH-TANK28"/>
      <sheetName val="_19_07_10_N_SHIFT_MECH-FAB28"/>
      <sheetName val="_19_07_10_N_SHIFT_MECH-TANK28"/>
      <sheetName val="_19_07_10_RS_&amp;_SECURITY28"/>
      <sheetName val="19_07_10_CIVIL_WET28"/>
      <sheetName val="_19_07_10_CIVIL28"/>
      <sheetName val="_19_07_10_MECH-FAB28"/>
      <sheetName val="_19_07_10_MECH-TANK28"/>
      <sheetName val="_18_07_10_N_SHIFT_MECH-FAB28"/>
      <sheetName val="_18_07_10_N_SHIFT_MECH-TANK28"/>
      <sheetName val="_18_07_10_RS_&amp;_SECURITY28"/>
      <sheetName val="18_07_10_CIVIL_WET28"/>
      <sheetName val="_18_07_10_CIVIL28"/>
      <sheetName val="_18_07_10_MECH-FAB28"/>
      <sheetName val="_18_07_10_MECH-TANK28"/>
      <sheetName val="_17_07_10_N_SHIFT_MECH-FAB28"/>
      <sheetName val="_17_07_10_N_SHIFT_MECH-TANK28"/>
      <sheetName val="_17_07_10_RS_&amp;_SECURITY28"/>
      <sheetName val="17_07_10_CIVIL_WET28"/>
      <sheetName val="_17_07_10_CIVIL28"/>
      <sheetName val="_17_07_10_MECH-FAB28"/>
      <sheetName val="_17_07_10_MECH-TANK28"/>
      <sheetName val="_16_07_10_N_SHIFT_MECH-FAB27"/>
      <sheetName val="_16_07_10_N_SHIFT_MECH-TANK27"/>
      <sheetName val="_16_07_10_RS_&amp;_SECURITY27"/>
      <sheetName val="16_07_10_CIVIL_WET27"/>
      <sheetName val="_16_07_10_CIVIL27"/>
      <sheetName val="_16_07_10_MECH-FAB27"/>
      <sheetName val="_16_07_10_MECH-TANK27"/>
      <sheetName val="_15_07_10_N_SHIFT_MECH-FAB27"/>
      <sheetName val="_15_07_10_N_SHIFT_MECH-TANK27"/>
      <sheetName val="_15_07_10_RS_&amp;_SECURITY27"/>
      <sheetName val="15_07_10_CIVIL_WET27"/>
      <sheetName val="_15_07_10_CIVIL27"/>
      <sheetName val="_15_07_10_MECH-FAB27"/>
      <sheetName val="_15_07_10_MECH-TANK27"/>
      <sheetName val="_14_07_10_N_SHIFT_MECH-FAB27"/>
      <sheetName val="_14_07_10_N_SHIFT_MECH-TANK27"/>
      <sheetName val="_14_07_10_RS_&amp;_SECURITY27"/>
      <sheetName val="14_07_10_CIVIL_WET27"/>
      <sheetName val="_14_07_10_CIVIL27"/>
      <sheetName val="_14_07_10_MECH-FAB27"/>
      <sheetName val="_14_07_10_MECH-TANK27"/>
      <sheetName val="_13_07_10_N_SHIFT_MECH-FAB27"/>
      <sheetName val="_13_07_10_N_SHIFT_MECH-TANK27"/>
      <sheetName val="_13_07_10_RS_&amp;_SECURITY27"/>
      <sheetName val="13_07_10_CIVIL_WET27"/>
      <sheetName val="_13_07_10_CIVIL27"/>
      <sheetName val="_13_07_10_MECH-FAB27"/>
      <sheetName val="_13_07_10_MECH-TANK27"/>
      <sheetName val="_12_07_10_N_SHIFT_MECH-FAB27"/>
      <sheetName val="_12_07_10_N_SHIFT_MECH-TANK27"/>
      <sheetName val="_12_07_10_RS_&amp;_SECURITY27"/>
      <sheetName val="12_07_10_CIVIL_WET27"/>
      <sheetName val="_12_07_10_CIVIL27"/>
      <sheetName val="_12_07_10_MECH-FAB27"/>
      <sheetName val="_12_07_10_MECH-TANK27"/>
      <sheetName val="_11_07_10_N_SHIFT_MECH-FAB27"/>
      <sheetName val="_11_07_10_N_SHIFT_MECH-TANK27"/>
      <sheetName val="_11_07_10_RS_&amp;_SECURITY27"/>
      <sheetName val="11_07_10_CIVIL_WET27"/>
      <sheetName val="_11_07_10_CIVIL27"/>
      <sheetName val="_11_07_10_MECH-FAB27"/>
      <sheetName val="_11_07_10_MECH-TANK27"/>
      <sheetName val="_10_07_10_N_SHIFT_MECH-FAB27"/>
      <sheetName val="_10_07_10_N_SHIFT_MECH-TANK27"/>
      <sheetName val="_10_07_10_RS_&amp;_SECURITY27"/>
      <sheetName val="10_07_10_CIVIL_WET27"/>
      <sheetName val="_10_07_10_CIVIL27"/>
      <sheetName val="_10_07_10_MECH-FAB27"/>
      <sheetName val="_10_07_10_MECH-TANK27"/>
      <sheetName val="_09_07_10_N_SHIFT_MECH-FAB27"/>
      <sheetName val="_09_07_10_N_SHIFT_MECH-TANK27"/>
      <sheetName val="_09_07_10_RS_&amp;_SECURITY27"/>
      <sheetName val="09_07_10_CIVIL_WET27"/>
      <sheetName val="_09_07_10_CIVIL27"/>
      <sheetName val="_09_07_10_MECH-FAB27"/>
      <sheetName val="_09_07_10_MECH-TANK27"/>
      <sheetName val="_08_07_10_N_SHIFT_MECH-FAB27"/>
      <sheetName val="_08_07_10_N_SHIFT_MECH-TANK27"/>
      <sheetName val="_08_07_10_RS_&amp;_SECURITY27"/>
      <sheetName val="08_07_10_CIVIL_WET27"/>
      <sheetName val="_08_07_10_CIVIL27"/>
      <sheetName val="_08_07_10_MECH-FAB27"/>
      <sheetName val="_08_07_10_MECH-TANK27"/>
      <sheetName val="_07_07_10_N_SHIFT_MECH-FAB27"/>
      <sheetName val="_07_07_10_N_SHIFT_MECH-TANK27"/>
      <sheetName val="_07_07_10_RS_&amp;_SECURITY27"/>
      <sheetName val="07_07_10_CIVIL_WET27"/>
      <sheetName val="_07_07_10_CIVIL27"/>
      <sheetName val="_07_07_10_MECH-FAB27"/>
      <sheetName val="_07_07_10_MECH-TANK27"/>
      <sheetName val="_06_07_10_N_SHIFT_MECH-FAB27"/>
      <sheetName val="_06_07_10_N_SHIFT_MECH-TANK27"/>
      <sheetName val="_06_07_10_RS_&amp;_SECURITY27"/>
      <sheetName val="06_07_10_CIVIL_WET27"/>
      <sheetName val="_06_07_10_CIVIL27"/>
      <sheetName val="_06_07_10_MECH-FAB27"/>
      <sheetName val="_06_07_10_MECH-TANK27"/>
      <sheetName val="_05_07_10_N_SHIFT_MECH-FAB27"/>
      <sheetName val="_05_07_10_N_SHIFT_MECH-TANK27"/>
      <sheetName val="_05_07_10_RS_&amp;_SECURITY27"/>
      <sheetName val="05_07_10_CIVIL_WET27"/>
      <sheetName val="_05_07_10_CIVIL27"/>
      <sheetName val="_05_07_10_MECH-FAB27"/>
      <sheetName val="_05_07_10_MECH-TANK27"/>
      <sheetName val="_04_07_10_N_SHIFT_MECH-FAB27"/>
      <sheetName val="_04_07_10_N_SHIFT_MECH-TANK27"/>
      <sheetName val="_04_07_10_RS_&amp;_SECURITY27"/>
      <sheetName val="04_07_10_CIVIL_WET27"/>
      <sheetName val="_04_07_10_CIVIL27"/>
      <sheetName val="_04_07_10_MECH-FAB27"/>
      <sheetName val="_04_07_10_MECH-TANK27"/>
      <sheetName val="_03_07_10_N_SHIFT_MECH-FAB27"/>
      <sheetName val="_03_07_10_N_SHIFT_MECH-TANK27"/>
      <sheetName val="_03_07_10_RS_&amp;_SECURITY_27"/>
      <sheetName val="03_07_10_CIVIL_WET_27"/>
      <sheetName val="_03_07_10_CIVIL_27"/>
      <sheetName val="_03_07_10_MECH-FAB_27"/>
      <sheetName val="_03_07_10_MECH-TANK_27"/>
      <sheetName val="_02_07_10_N_SHIFT_MECH-FAB_27"/>
      <sheetName val="_02_07_10_N_SHIFT_MECH-TANK_27"/>
      <sheetName val="_02_07_10_RS_&amp;_SECURITY27"/>
      <sheetName val="02_07_10_CIVIL_WET27"/>
      <sheetName val="_02_07_10_CIVIL27"/>
      <sheetName val="_02_07_10_MECH-FAB27"/>
      <sheetName val="_02_07_10_MECH-TANK27"/>
      <sheetName val="_01_07_10_N_SHIFT_MECH-FAB27"/>
      <sheetName val="_01_07_10_N_SHIFT_MECH-TANK27"/>
      <sheetName val="_01_07_10_RS_&amp;_SECURITY27"/>
      <sheetName val="01_07_10_CIVIL_WET27"/>
      <sheetName val="_01_07_10_CIVIL27"/>
      <sheetName val="_01_07_10_MECH-FAB27"/>
      <sheetName val="_01_07_10_MECH-TANK27"/>
      <sheetName val="_30_06_10_N_SHIFT_MECH-FAB27"/>
      <sheetName val="_30_06_10_N_SHIFT_MECH-TANK27"/>
      <sheetName val="scurve_calc_(2)27"/>
      <sheetName val="Direct_cost_shed_A-2_27"/>
      <sheetName val="BOQ_Direct_selling_cost27"/>
      <sheetName val="Fee_Rate_Summary27"/>
      <sheetName val="Civil_Boq27"/>
      <sheetName val="22_12_201128"/>
      <sheetName val="BOQ_(2)28"/>
      <sheetName val="F20_Risk_Analysis27"/>
      <sheetName val="Change_Order_Log27"/>
      <sheetName val="2000_MOR27"/>
      <sheetName val="Meas__Hotel_Part27"/>
      <sheetName val="St_co_91_5lvl27"/>
      <sheetName val="Sales_&amp;_Prod27"/>
      <sheetName val="INPUT_SHEET27"/>
      <sheetName val="_09_07_10_M顅ᎆ뤀ᨇ԰?缀?27"/>
      <sheetName val="DI_Rate_Analysis28"/>
      <sheetName val="Economic_RisingMain__Ph-I28"/>
      <sheetName val="Fill_this_out_first___27"/>
      <sheetName val="Ave_wtd_rates27"/>
      <sheetName val="Material_27"/>
      <sheetName val="Labour_&amp;_Plant27"/>
      <sheetName val="Civil_Works27"/>
      <sheetName val="Cashflow_projection27"/>
      <sheetName val="IO_List27"/>
      <sheetName val="Item-_Compact27"/>
      <sheetName val="PA-_Consutant_27"/>
      <sheetName val="TBAL9697__group_wise__sdpl27"/>
      <sheetName val="SP_Break_Up27"/>
      <sheetName val="Labour_productivity27"/>
      <sheetName val="_09_07_10_M顅ᎆ뤀ᨇ԰27"/>
      <sheetName val="_09_07_10_M顅ᎆ뤀ᨇ԰_缀_27"/>
      <sheetName val="cash_in_flow_Summary_JV_27"/>
      <sheetName val="water_prop_27"/>
      <sheetName val="GR_slab-reinft27"/>
      <sheetName val="Cost_Index27"/>
      <sheetName val="MN_T_B_27"/>
      <sheetName val="Staff_Acco_27"/>
      <sheetName val="3cd_Annexure27"/>
      <sheetName val="Prelims_Breakup28"/>
      <sheetName val="Fin__Assumpt__-_Sensitivities27"/>
      <sheetName val="Bill_127"/>
      <sheetName val="Bill_227"/>
      <sheetName val="Bill_327"/>
      <sheetName val="Bill_427"/>
      <sheetName val="Bill_527"/>
      <sheetName val="Bill_627"/>
      <sheetName val="Bill_727"/>
      <sheetName val="1_Civil-RA27"/>
      <sheetName val="Structure_Bills_Qty27"/>
      <sheetName val="Rate_analysis-_BOQ_1_27"/>
      <sheetName val="Project_Details__27"/>
      <sheetName val="Driveway_Beams27"/>
      <sheetName val="INDIGINEOUS_ITEMS_27"/>
      <sheetName val="DEINKING(ANNEX_1)27"/>
      <sheetName val="Rate_Analysis27"/>
      <sheetName val="T-P1,_FINISHES_WORKING_27"/>
      <sheetName val="Assumption_&amp;_Exclusion27"/>
      <sheetName val="Data_Sheet26"/>
      <sheetName val="External_Doors27"/>
      <sheetName val="Assumption_Inputs27"/>
      <sheetName val="Factor_Sheet27"/>
      <sheetName val="Phase_127"/>
      <sheetName val="Pacakges_split27"/>
      <sheetName val="Eqpmnt_Plng27"/>
      <sheetName val="LABOUR_RATE27"/>
      <sheetName val="Material_Rate27"/>
      <sheetName val="Switch_V1627"/>
      <sheetName val="AutoOpen_Stub_Data27"/>
      <sheetName val="Summary_WG26"/>
      <sheetName val="Cat_A_Change_Control27"/>
      <sheetName val="Theo_Cons-June'1026"/>
      <sheetName val="AFAS_26"/>
      <sheetName val="RDS_&amp;_WLD26"/>
      <sheetName val="PA_System26"/>
      <sheetName val="Server_&amp;_PAC_Room26"/>
      <sheetName val="HVAC_BOQ26"/>
      <sheetName val="Grade_Slab_-127"/>
      <sheetName val="Grade_Slab_-227"/>
      <sheetName val="Grade_slab-327"/>
      <sheetName val="Grade_slab_-427"/>
      <sheetName val="Grade_slab_-527"/>
      <sheetName val="Grade_slab_-627"/>
      <sheetName val="Debits_as_on_12_04_0826"/>
      <sheetName val="Deduction_of_assets25"/>
      <sheetName val="d-safe_specs25"/>
      <sheetName val="Invoice_Tracker26"/>
      <sheetName val="STAFFSCHED_26"/>
      <sheetName val="India_F&amp;S_Template26"/>
      <sheetName val="_bus_bay26"/>
      <sheetName val="doq_426"/>
      <sheetName val="doq_226"/>
      <sheetName val="Customize_Your_Invoice25"/>
      <sheetName val="11B_26"/>
      <sheetName val="ACAD_Finishes26"/>
      <sheetName val="Site_Details26"/>
      <sheetName val="Site_Area_Statement26"/>
      <sheetName val="Blr_hire25"/>
      <sheetName val="PRECAST_lig(tconc_II25"/>
      <sheetName val="14_07_10_CIVIL_W [26"/>
      <sheetName val="BOQ_LT26"/>
      <sheetName val="Cost_Basis25"/>
      <sheetName val="Load_Details(B2)26"/>
      <sheetName val="Works_-_Quote_Sheet26"/>
      <sheetName val="Income_Statement26"/>
      <sheetName val="BLOCK-A_(MEA_SHEET)26"/>
      <sheetName val="VF_Full_Recon25"/>
      <sheetName val="MASTER_RATE_ANALYSIS25"/>
      <sheetName val="Top_Sheet26"/>
      <sheetName val="Col_NUM26"/>
      <sheetName val="COLUMN_RC_26"/>
      <sheetName val="STILT_Floor_Slab_NUM26"/>
      <sheetName val="First_Floor_Slab_RC26"/>
      <sheetName val="FIRST_FLOOR_SLAB_WT_SUMMARY26"/>
      <sheetName val="Stilt_Floor_Beam_NUM26"/>
      <sheetName val="STILT_BEAM_NUM26"/>
      <sheetName val="STILT_BEAM_RC26"/>
      <sheetName val="Stilt_wall_Num26"/>
      <sheetName val="STILT_WALL_RC26"/>
      <sheetName val="Z-DETAILS_ABOVE_RAFT_UPTO_+0_27"/>
      <sheetName val="Z-DETAILS_ABOVE_RAFT_UPTO_+_(35"/>
      <sheetName val="TOTAL_CHECK26"/>
      <sheetName val="TYP___wall_Num26"/>
      <sheetName val="Z-DETAILS_TYP__+2_85_TO_+8_8526"/>
      <sheetName val="Quote_Sheet25"/>
      <sheetName val="Intro_25"/>
      <sheetName val="Gate_225"/>
      <sheetName val="Name_List25"/>
      <sheetName val="Project_Ignite25"/>
      <sheetName val="Misc__Data25"/>
      <sheetName val="2_civil-RA"/>
      <sheetName val="08_07_10ⴠ㭮㢝輜"/>
      <sheetName val="PITP3_COPY25"/>
      <sheetName val="Meas_25"/>
      <sheetName val="Expenses_Actual_Vs__Budgeted25"/>
      <sheetName val="Col_up_to_plinth25"/>
      <sheetName val="Lifts_&amp;_Escal-BOQ3"/>
      <sheetName val="FIRE_BOQ3"/>
      <sheetName val="RCC,Ret__Wall25"/>
      <sheetName val="Fin__Assumpt__-_SensitivitieH25"/>
      <sheetName val="08_07_10_CIVIՌ缀"/>
      <sheetName val="RMG_-ABS25"/>
      <sheetName val="T_P_-ABS25"/>
      <sheetName val="T_P_-MB25"/>
      <sheetName val="E_P_R-ABS25"/>
      <sheetName val="E__R-MB25"/>
      <sheetName val="Bldg_6-ABS25"/>
      <sheetName val="Bldg_6-MB25"/>
      <sheetName val="Kz_Grid_Press_foundation_ABS25"/>
      <sheetName val="Kz_Grid_Press_foundation_meas25"/>
      <sheetName val="600-1200T__ABS25"/>
      <sheetName val="600-1200T_Meas25"/>
      <sheetName val="BSR-II_ABS25"/>
      <sheetName val="BSR-II_meas25"/>
      <sheetName val="Misc_ABS25"/>
      <sheetName val="Misc_MB25"/>
      <sheetName val="This_Bill25"/>
      <sheetName val="Upto_Previous25"/>
      <sheetName val="Up_to_date25"/>
      <sheetName val="Grand_Abstract25"/>
      <sheetName val="Blank_MB25"/>
      <sheetName val="cement_summary25"/>
      <sheetName val="Reinforcement_Steel25"/>
      <sheetName val="P-I_CEMENT_RECONCILIATION_25"/>
      <sheetName val="Ra-38_area_wise_summary25"/>
      <sheetName val="P-II_Cement_Reconciliation25"/>
      <sheetName val="Ra-16_P-II25"/>
      <sheetName val="RA_16-_GH25"/>
      <sheetName val="08_07_10헾】??헾　"/>
      <sheetName val="Fin__Assumpt__-_Sensitivitie1"/>
      <sheetName val="KSt_-_Analysis_8"/>
      <sheetName val="Section_Catalogue8"/>
      <sheetName val="Form_63"/>
      <sheetName val="Frango_Work_sheet"/>
      <sheetName val="TCMO_(2)"/>
      <sheetName val="Advance_tax"/>
      <sheetName val="Cashflow_"/>
      <sheetName val="ITDEP_revised"/>
      <sheetName val="Deferred_tax"/>
      <sheetName val="grp_"/>
      <sheetName val="Debtors_Ageing_"/>
      <sheetName val="Deprec_3"/>
      <sheetName val="Rate_analysis_civil1"/>
      <sheetName val="__¢&amp;_x0000"/>
      <sheetName val="__x000a_¢&amp;"/>
      <sheetName val="__¢&amp;ú5#9"/>
      <sheetName val="__¢&amp;???ú5#???????9"/>
      <sheetName val="beam-reinft-machine_rm25"/>
      <sheetName val="E_&amp;_R25"/>
      <sheetName val="08_07_10헾】??苈ô헾⼤"/>
      <sheetName val="RA_BILL_-_1"/>
      <sheetName val="Tax_Inv"/>
      <sheetName val="Tax_Inv_(Client)"/>
      <sheetName val="R_A_1"/>
      <sheetName val="General_Input"/>
      <sheetName val="precast_RC_element"/>
      <sheetName val="Cash_Flow_Input_Data_ISC25"/>
      <sheetName val="Eqpmnt_Pln"/>
      <sheetName val="Eqpmnt_PlnH"/>
      <sheetName val="Eqpmnt_PlnÄ"/>
      <sheetName val="MS_Loan_repayments"/>
      <sheetName val="LEVEL_SHEET1"/>
      <sheetName val="Footing_"/>
      <sheetName val="WORK_TABLE"/>
      <sheetName val="PointNo_5"/>
      <sheetName val="foot-slab_reinft"/>
      <sheetName val="7_Other_Costs"/>
      <sheetName val="Vind_-_BtB"/>
      <sheetName val="ETC_Plant_Cost"/>
      <sheetName val="Array_(2)"/>
      <sheetName val="COP_Final"/>
      <sheetName val="Cumulative_Karnatka_Purchase"/>
      <sheetName val="Reco-_Project_wise"/>
      <sheetName val="Purchase_head_Wise"/>
      <sheetName val="List_of_Project"/>
      <sheetName val="Cumulative_Karnatka_Purchas_(2"/>
      <sheetName val="Pivot_table"/>
      <sheetName val="BL_Staff"/>
      <sheetName val="14_07_10@"/>
      <sheetName val="14_07_10Á&amp;"/>
      <sheetName val="__¢&amp;1"/>
      <sheetName val="14_07_10@^_&amp;"/>
      <sheetName val="Varthur_1"/>
      <sheetName val="old_serial_no_"/>
      <sheetName val="Master_data"/>
      <sheetName val="_1"/>
      <sheetName val="08_07_10헾】__"/>
      <sheetName val="08_07_10"/>
      <sheetName val="08_07_10_CIVIՌ"/>
      <sheetName val="08_07_10헾】__헾　"/>
      <sheetName val="abst-of_-cost"/>
      <sheetName val="Combined_Results_"/>
      <sheetName val="Detail_In_Door_Stad"/>
      <sheetName val="SC_Cost_MAR_02"/>
      <sheetName val="Material_List_"/>
      <sheetName val="Shuttering_Material"/>
      <sheetName val="14_07_10@&amp;_x0000"/>
      <sheetName val="_x0"/>
      <sheetName val="14_07_10Á&amp;_x0000"/>
      <sheetName val="__¢&amp;_x00001"/>
      <sheetName val="08_07_10헾】___x00"/>
      <sheetName val="14_07_10@^_&amp;_x000"/>
      <sheetName val="08_07_10헾】__헾⿂_x"/>
      <sheetName val="08_07_10헾】__ꮸ⽚_x"/>
      <sheetName val="08_07_10헾】__丵⼽_x"/>
      <sheetName val="08_07_10헾】__헾⽀_x"/>
      <sheetName val="ᬀᜀሀༀሀ_x000"/>
      <sheetName val="08_07_10헾】__헾⾑_x"/>
      <sheetName val="08_07_10ⴠ_"/>
      <sheetName val="08_07_10_CIVIՌ缀_x"/>
      <sheetName val="08_07_10헾】__헾　_x"/>
      <sheetName val="08_07_10헾】__苈ô헾⼤"/>
      <sheetName val="Equipment_Master"/>
      <sheetName val="Material_Master"/>
      <sheetName val="Contract_Status"/>
      <sheetName val="08_07_10쪸㱗褰譬'"/>
      <sheetName val="High_Rise_Abstract_"/>
      <sheetName val="Eartwork_Item_(1_1_1)"/>
      <sheetName val="Sand_Filling_Item_(1_3)"/>
      <sheetName val="Raft_Con__M_40_Item(2_3_1_C)"/>
      <sheetName val="Raft_Con__M_40_Item(2_3_1_d)"/>
      <sheetName val="Raft_Shut_Item_(2_6_1_a)"/>
      <sheetName val="Slab_Conc__M_50_2_3_2_f"/>
      <sheetName val="Slab_Conc__M_60_Item_(2_3_2_d)"/>
      <sheetName val="Slab_Conc__M_40_Item_(2_3_2_d)"/>
      <sheetName val="Pkg_-_3_staircase_Kota_2_8_1_4"/>
      <sheetName val="Pkg_-_3_staircase_Kota_2_8_2_4"/>
      <sheetName val="Slab_Shut__Item_2_5_1_(c)"/>
      <sheetName val="Col_Conc__M_40_Item_2_3_3(e_)"/>
      <sheetName val="Col_&amp;_Wall_Shutt__Item(2_5_1d)"/>
      <sheetName val="Col_Conc__M_50_Item_2_3_3(e)"/>
      <sheetName val="Col_Conc__M_60_Item_2_3_3(f)"/>
      <sheetName val="Cir__Col__Shutt__Item(2_6_1_g)"/>
      <sheetName val="Bw_115_(3_4_1_a)_Flr_1st-15th"/>
      <sheetName val="Bw_115_(3_4_1_b)_16th-28th"/>
      <sheetName val="Bw_115_(3_4_1_c)_29th-Terrace"/>
      <sheetName val="Bw_230_(3_2_1_a)_Flr_1st_to15th"/>
      <sheetName val="Bw_230_(3_2_1_b)_Flr_16_to_28th"/>
      <sheetName val="Bw_230_(3_2_1_c)_Flr_29th-Terra"/>
      <sheetName val="Water_Tank_Wall_WP_4_3_2"/>
      <sheetName val="Core_Cutting_8_17"/>
      <sheetName val="HT_Wall_Cemnt_Plaster_6_1_1"/>
      <sheetName val="External_Wall_Cement_plaster6_3"/>
      <sheetName val="Ceiling_Cement_Plaster_6_2"/>
      <sheetName val="Wood_Door_frame"/>
      <sheetName val="Extra_Item_15(Dism__of_DF)"/>
      <sheetName val="Anchor_Fastner_2_11_1"/>
      <sheetName val="Item_4_1_1Railing_(Pckg_-_03)"/>
      <sheetName val="IPS_Flooring_Item_5_6"/>
      <sheetName val="Sunken_Water_Proofing_Item_4_01"/>
      <sheetName val="Sunken_Filling_Item_4_10"/>
      <sheetName val="Raft_Water_Proofing_Item_4_01A"/>
      <sheetName val="PVC_water_stop_Item_8_8_1"/>
      <sheetName val="HT_MS_Sleeves_8_13"/>
      <sheetName val="Rebaring_Details_2_7_5"/>
      <sheetName val="HT_PVC_Sleeves_8_14"/>
      <sheetName val="Chipping_Item_2_7_6"/>
      <sheetName val="NITO_BOND_Item_2_7_7"/>
      <sheetName val="IMACO_COncrete_Item_2_7_8"/>
      <sheetName val="HT_MS_puddle_Flange_"/>
      <sheetName val="Full_Brk_Dismantling_Work_9_1"/>
      <sheetName val="Half_Brk_Dismantling_Work_9_2"/>
      <sheetName val="Conc_Dismantling_Work_9_3"/>
      <sheetName val="Steel_Lintel_8_18_1_(i)"/>
      <sheetName val="Steel_Lintel8_18_1_(ii)"/>
      <sheetName val="Steel_Lintel_8_18_1_(iii)"/>
      <sheetName val="Steel_Lintel_8_18_1(iv)"/>
      <sheetName val="Shaft_Plaster_6_4"/>
      <sheetName val="White_Wash_7_1"/>
      <sheetName val="Gypsum_Plaster_Wall_6_5_1"/>
      <sheetName val="Gypsum_Plaster_Ceiling_6_5_2"/>
      <sheetName val="Making_of_Khura_4_9"/>
      <sheetName val="RWP_cutout_encasing_(13)"/>
      <sheetName val="Extra_Item_(11)"/>
      <sheetName val="Extra_Item_(12)"/>
      <sheetName val="CONSTRUCTION_COMPONENT"/>
      <sheetName val="_09_07_10_M顅ᎆ뤀ᨇ԰v喐"/>
      <sheetName val="_09_07_10_M顅ᎆ뤀ᨇ԰È盰"/>
      <sheetName val="Fire_Hydrant"/>
      <sheetName val="Material_Spec_"/>
      <sheetName val="Terms_&amp;_conditions"/>
      <sheetName val="Summary_output"/>
      <sheetName val="ITB_COST"/>
      <sheetName val="collections_plan_0401"/>
      <sheetName val="8!;bÂ_Ò_!Ò8!&amp;&amp;"/>
      <sheetName val="Main_Abs_(3)"/>
      <sheetName val="Main_Abs"/>
      <sheetName val="Ltg_Abs"/>
      <sheetName val="BBT_Abs"/>
      <sheetName val="PC_Raceway_"/>
      <sheetName val="Raceway_Flr_GI_"/>
      <sheetName val="PERFORATED_TRAY"/>
      <sheetName val="Earthing_"/>
      <sheetName val="LT_Panel"/>
      <sheetName val="Temp_Cable"/>
      <sheetName val="Junction_Box"/>
      <sheetName val="DB's_&amp;_MCB's"/>
      <sheetName val="Point_Wiring"/>
      <sheetName val="Floor_Chipping"/>
      <sheetName val="Light_Fixtures"/>
      <sheetName val="2C_1_SQMM"/>
      <sheetName val="1R_4C_2_5SQMM"/>
      <sheetName val="3c_x_2_5(RP)_5_1"/>
      <sheetName val="4c_x_6sqmm"/>
      <sheetName val="3c_X_2_5_(UPS)"/>
      <sheetName val="3c_x_6_sqmm"/>
      <sheetName val="3C_X_1_5SQMM"/>
      <sheetName val="08_07_10헾】??睮は"/>
      <sheetName val="Ring_Details"/>
      <sheetName val="08_07_10헾】?︀ᇕ԰缀"/>
      <sheetName val="08_07_10헾】?蠄ሹꠀ䁮"/>
      <sheetName val="08_07_10헾】?/退Ý"/>
      <sheetName val="08_07_10헾】?蠌ሹ⠀䁫"/>
      <sheetName val="activit-graph__"/>
      <sheetName val="PRECAST_lightconc-II31"/>
      <sheetName val="PRECAST_lightconc_II31"/>
      <sheetName val="Cleaning_&amp;_Grubbing31"/>
      <sheetName val="College_Details31"/>
      <sheetName val="Personal_31"/>
      <sheetName val="jidal_dam31"/>
      <sheetName val="fran_temp31"/>
      <sheetName val="kona_swit31"/>
      <sheetName val="template_(8)31"/>
      <sheetName val="template_(9)31"/>
      <sheetName val="OVER_HEADS31"/>
      <sheetName val="Cover_Sheet31"/>
      <sheetName val="BOQ_REV_A31"/>
      <sheetName val="PTB_(IO)31"/>
      <sheetName val="BMS_31"/>
      <sheetName val="SPT_vs_PHI31"/>
      <sheetName val="TBAL9697_-group_wise__sdpl31"/>
      <sheetName val="TAX_BILLS29"/>
      <sheetName val="CASH_BILLS29"/>
      <sheetName val="LABOUR_BILLS29"/>
      <sheetName val="puch_order29"/>
      <sheetName val="Sheet1_(2)29"/>
      <sheetName val="Quantity_Schedule30"/>
      <sheetName val="Revenue__Schedule_30"/>
      <sheetName val="Balance_works_-_Direct_Cost30"/>
      <sheetName val="Balance_works_-_Indirect_Cost30"/>
      <sheetName val="Fund_Plan30"/>
      <sheetName val="Bill_of_Resources30"/>
      <sheetName val="SITE_OVERHEADS29"/>
      <sheetName val="labour_coeff29"/>
      <sheetName val="Site_Dev_BOQ29"/>
      <sheetName val="Costing_Upto_Mar'11_(2)29"/>
      <sheetName val="Tender_Summary29"/>
      <sheetName val="Boq_Block_A29"/>
      <sheetName val="beam-reinft-IIInd_floor29"/>
      <sheetName val="Expenditure_plan29"/>
      <sheetName val="ORDER_BOOKING29"/>
      <sheetName val="final_abstract28"/>
      <sheetName val="M-Book_for_Conc29"/>
      <sheetName val="M-Book_for_FW29"/>
      <sheetName val="Meas_-Hotel_Part29"/>
      <sheetName val="Contract_Night_Staff28"/>
      <sheetName val="Contract_Day_Staff28"/>
      <sheetName val="Day_Shift28"/>
      <sheetName val="Night_Shift28"/>
      <sheetName val="_24_07_10_RS_&amp;_SECURITY29"/>
      <sheetName val="24_07_10_CIVIL_WET29"/>
      <sheetName val="_24_07_10_CIVIL29"/>
      <sheetName val="_24_07_10_MECH-FAB29"/>
      <sheetName val="_24_07_10_MECH-TANK29"/>
      <sheetName val="_23_07_10_N_SHIFT_MECH-FAB29"/>
      <sheetName val="_23_07_10_N_SHIFT_MECH-TANK29"/>
      <sheetName val="_23_07_10_RS_&amp;_SECURITY29"/>
      <sheetName val="23_07_10_CIVIL_WET29"/>
      <sheetName val="_23_07_10_CIVIL29"/>
      <sheetName val="_23_07_10_MECH-FAB29"/>
      <sheetName val="_23_07_10_MECH-TANK29"/>
      <sheetName val="_22_07_10_N_SHIFT_MECH-FAB29"/>
      <sheetName val="_22_07_10_N_SHIFT_MECH-TANK29"/>
      <sheetName val="_22_07_10_RS_&amp;_SECURITY29"/>
      <sheetName val="22_07_10_CIVIL_WET29"/>
      <sheetName val="_22_07_10_CIVIL29"/>
      <sheetName val="_22_07_10_MECH-FAB29"/>
      <sheetName val="_22_07_10_MECH-TANK29"/>
      <sheetName val="_21_07_10_N_SHIFT_MECH-FAB29"/>
      <sheetName val="_21_07_10_N_SHIFT_MECH-TANK29"/>
      <sheetName val="_21_07_10_RS_&amp;_SECURITY29"/>
      <sheetName val="21_07_10_CIVIL_WET29"/>
      <sheetName val="_21_07_10_CIVIL29"/>
      <sheetName val="_21_07_10_MECH-FAB29"/>
      <sheetName val="_21_07_10_MECH-TANK29"/>
      <sheetName val="_20_07_10_N_SHIFT_MECH-FAB29"/>
      <sheetName val="_20_07_10_N_SHIFT_MECH-TANK29"/>
      <sheetName val="_20_07_10_RS_&amp;_SECURITY29"/>
      <sheetName val="20_07_10_CIVIL_WET29"/>
      <sheetName val="_20_07_10_CIVIL29"/>
      <sheetName val="_20_07_10_MECH-FAB29"/>
      <sheetName val="_20_07_10_MECH-TANK29"/>
      <sheetName val="_19_07_10_N_SHIFT_MECH-FAB29"/>
      <sheetName val="_19_07_10_N_SHIFT_MECH-TANK29"/>
      <sheetName val="_19_07_10_RS_&amp;_SECURITY29"/>
      <sheetName val="19_07_10_CIVIL_WET29"/>
      <sheetName val="_19_07_10_CIVIL29"/>
      <sheetName val="_19_07_10_MECH-FAB29"/>
      <sheetName val="_19_07_10_MECH-TANK29"/>
      <sheetName val="_18_07_10_N_SHIFT_MECH-FAB29"/>
      <sheetName val="_18_07_10_N_SHIFT_MECH-TANK29"/>
      <sheetName val="_18_07_10_RS_&amp;_SECURITY29"/>
      <sheetName val="18_07_10_CIVIL_WET29"/>
      <sheetName val="_18_07_10_CIVIL29"/>
      <sheetName val="_18_07_10_MECH-FAB29"/>
      <sheetName val="_18_07_10_MECH-TANK29"/>
      <sheetName val="_17_07_10_N_SHIFT_MECH-FAB29"/>
      <sheetName val="_17_07_10_N_SHIFT_MECH-TANK29"/>
      <sheetName val="_17_07_10_RS_&amp;_SECURITY29"/>
      <sheetName val="17_07_10_CIVIL_WET29"/>
      <sheetName val="_17_07_10_CIVIL29"/>
      <sheetName val="_17_07_10_MECH-FAB29"/>
      <sheetName val="_17_07_10_MECH-TANK29"/>
      <sheetName val="_16_07_10_N_SHIFT_MECH-FAB28"/>
      <sheetName val="_16_07_10_N_SHIFT_MECH-TANK28"/>
      <sheetName val="_16_07_10_RS_&amp;_SECURITY28"/>
      <sheetName val="16_07_10_CIVIL_WET28"/>
      <sheetName val="_16_07_10_CIVIL28"/>
      <sheetName val="_16_07_10_MECH-FAB28"/>
      <sheetName val="_16_07_10_MECH-TANK28"/>
      <sheetName val="_15_07_10_N_SHIFT_MECH-FAB28"/>
      <sheetName val="_15_07_10_N_SHIFT_MECH-TANK28"/>
      <sheetName val="_15_07_10_RS_&amp;_SECURITY28"/>
      <sheetName val="15_07_10_CIVIL_WET28"/>
      <sheetName val="_15_07_10_CIVIL28"/>
      <sheetName val="_15_07_10_MECH-FAB28"/>
      <sheetName val="_15_07_10_MECH-TANK28"/>
      <sheetName val="_14_07_10_N_SHIFT_MECH-FAB28"/>
      <sheetName val="_14_07_10_N_SHIFT_MECH-TANK28"/>
      <sheetName val="_14_07_10_RS_&amp;_SECURITY28"/>
      <sheetName val="14_07_10_CIVIL_WET28"/>
      <sheetName val="_14_07_10_CIVIL28"/>
      <sheetName val="_14_07_10_MECH-FAB28"/>
      <sheetName val="_14_07_10_MECH-TANK28"/>
      <sheetName val="_13_07_10_N_SHIFT_MECH-FAB28"/>
      <sheetName val="_13_07_10_N_SHIFT_MECH-TANK28"/>
      <sheetName val="_13_07_10_RS_&amp;_SECURITY28"/>
      <sheetName val="13_07_10_CIVIL_WET28"/>
      <sheetName val="_13_07_10_CIVIL28"/>
      <sheetName val="_13_07_10_MECH-FAB28"/>
      <sheetName val="_13_07_10_MECH-TANK28"/>
      <sheetName val="_12_07_10_N_SHIFT_MECH-FAB28"/>
      <sheetName val="_12_07_10_N_SHIFT_MECH-TANK28"/>
      <sheetName val="_12_07_10_RS_&amp;_SECURITY28"/>
      <sheetName val="12_07_10_CIVIL_WET28"/>
      <sheetName val="_12_07_10_CIVIL28"/>
      <sheetName val="_12_07_10_MECH-FAB28"/>
      <sheetName val="_12_07_10_MECH-TANK28"/>
      <sheetName val="_11_07_10_N_SHIFT_MECH-FAB28"/>
      <sheetName val="_11_07_10_N_SHIFT_MECH-TANK28"/>
      <sheetName val="_11_07_10_RS_&amp;_SECURITY28"/>
      <sheetName val="11_07_10_CIVIL_WET28"/>
      <sheetName val="_11_07_10_CIVIL28"/>
      <sheetName val="_11_07_10_MECH-FAB28"/>
      <sheetName val="_11_07_10_MECH-TANK28"/>
      <sheetName val="_10_07_10_N_SHIFT_MECH-FAB28"/>
      <sheetName val="_10_07_10_N_SHIFT_MECH-TANK28"/>
      <sheetName val="_10_07_10_RS_&amp;_SECURITY28"/>
      <sheetName val="10_07_10_CIVIL_WET28"/>
      <sheetName val="_10_07_10_CIVIL28"/>
      <sheetName val="_10_07_10_MECH-FAB28"/>
      <sheetName val="_10_07_10_MECH-TANK28"/>
      <sheetName val="_09_07_10_N_SHIFT_MECH-FAB28"/>
      <sheetName val="_09_07_10_N_SHIFT_MECH-TANK28"/>
      <sheetName val="_09_07_10_RS_&amp;_SECURITY28"/>
      <sheetName val="09_07_10_CIVIL_WET28"/>
      <sheetName val="_09_07_10_CIVIL28"/>
      <sheetName val="_09_07_10_MECH-FAB28"/>
      <sheetName val="_09_07_10_MECH-TANK28"/>
      <sheetName val="_08_07_10_N_SHIFT_MECH-FAB28"/>
      <sheetName val="_08_07_10_N_SHIFT_MECH-TANK28"/>
      <sheetName val="_08_07_10_RS_&amp;_SECURITY28"/>
      <sheetName val="08_07_10_CIVIL_WET28"/>
      <sheetName val="_08_07_10_CIVIL28"/>
      <sheetName val="_08_07_10_MECH-FAB28"/>
      <sheetName val="_08_07_10_MECH-TANK28"/>
      <sheetName val="_07_07_10_N_SHIFT_MECH-FAB28"/>
      <sheetName val="_07_07_10_N_SHIFT_MECH-TANK28"/>
      <sheetName val="_07_07_10_RS_&amp;_SECURITY28"/>
      <sheetName val="07_07_10_CIVIL_WET28"/>
      <sheetName val="_07_07_10_CIVIL28"/>
      <sheetName val="_07_07_10_MECH-FAB28"/>
      <sheetName val="_07_07_10_MECH-TANK28"/>
      <sheetName val="_06_07_10_N_SHIFT_MECH-FAB28"/>
      <sheetName val="_06_07_10_N_SHIFT_MECH-TANK28"/>
      <sheetName val="_06_07_10_RS_&amp;_SECURITY28"/>
      <sheetName val="06_07_10_CIVIL_WET28"/>
      <sheetName val="_06_07_10_CIVIL28"/>
      <sheetName val="_06_07_10_MECH-FAB28"/>
      <sheetName val="_06_07_10_MECH-TANK28"/>
      <sheetName val="_05_07_10_N_SHIFT_MECH-FAB28"/>
      <sheetName val="_05_07_10_N_SHIFT_MECH-TANK28"/>
      <sheetName val="_05_07_10_RS_&amp;_SECURITY28"/>
      <sheetName val="05_07_10_CIVIL_WET28"/>
      <sheetName val="_05_07_10_CIVIL28"/>
      <sheetName val="_05_07_10_MECH-FAB28"/>
      <sheetName val="_05_07_10_MECH-TANK28"/>
      <sheetName val="_04_07_10_N_SHIFT_MECH-FAB28"/>
      <sheetName val="_04_07_10_N_SHIFT_MECH-TANK28"/>
      <sheetName val="_04_07_10_RS_&amp;_SECURITY28"/>
      <sheetName val="04_07_10_CIVIL_WET28"/>
      <sheetName val="_04_07_10_CIVIL28"/>
      <sheetName val="_04_07_10_MECH-FAB28"/>
      <sheetName val="_04_07_10_MECH-TANK28"/>
      <sheetName val="_03_07_10_N_SHIFT_MECH-FAB28"/>
      <sheetName val="_03_07_10_N_SHIFT_MECH-TANK28"/>
      <sheetName val="_03_07_10_RS_&amp;_SECURITY_28"/>
      <sheetName val="03_07_10_CIVIL_WET_28"/>
      <sheetName val="_03_07_10_CIVIL_28"/>
      <sheetName val="_03_07_10_MECH-FAB_28"/>
      <sheetName val="_03_07_10_MECH-TANK_28"/>
      <sheetName val="_02_07_10_N_SHIFT_MECH-FAB_28"/>
      <sheetName val="_02_07_10_N_SHIFT_MECH-TANK_28"/>
      <sheetName val="_02_07_10_RS_&amp;_SECURITY28"/>
      <sheetName val="02_07_10_CIVIL_WET28"/>
      <sheetName val="_02_07_10_CIVIL28"/>
      <sheetName val="_02_07_10_MECH-FAB28"/>
      <sheetName val="_02_07_10_MECH-TANK28"/>
      <sheetName val="_01_07_10_N_SHIFT_MECH-FAB28"/>
      <sheetName val="_01_07_10_N_SHIFT_MECH-TANK28"/>
      <sheetName val="_01_07_10_RS_&amp;_SECURITY28"/>
      <sheetName val="01_07_10_CIVIL_WET28"/>
      <sheetName val="_01_07_10_CIVIL28"/>
      <sheetName val="_01_07_10_MECH-FAB28"/>
      <sheetName val="_01_07_10_MECH-TANK28"/>
      <sheetName val="_30_06_10_N_SHIFT_MECH-FAB28"/>
      <sheetName val="_30_06_10_N_SHIFT_MECH-TANK28"/>
      <sheetName val="scurve_calc_(2)28"/>
      <sheetName val="Direct_cost_shed_A-2_28"/>
      <sheetName val="BOQ_Direct_selling_cost28"/>
      <sheetName val="Fee_Rate_Summary28"/>
      <sheetName val="Civil_Boq28"/>
      <sheetName val="22_12_201129"/>
      <sheetName val="BOQ_(2)29"/>
      <sheetName val="F20_Risk_Analysis28"/>
      <sheetName val="Change_Order_Log28"/>
      <sheetName val="2000_MOR28"/>
      <sheetName val="Meas__Hotel_Part28"/>
      <sheetName val="St_co_91_5lvl28"/>
      <sheetName val="Sales_&amp;_Prod28"/>
      <sheetName val="INPUT_SHEET28"/>
      <sheetName val="_09_07_10_M顅ᎆ뤀ᨇ԰?缀?28"/>
      <sheetName val="DI_Rate_Analysis29"/>
      <sheetName val="Economic_RisingMain__Ph-I29"/>
      <sheetName val="Fill_this_out_first___28"/>
      <sheetName val="Ave_wtd_rates28"/>
      <sheetName val="Material_28"/>
      <sheetName val="Labour_&amp;_Plant28"/>
      <sheetName val="Civil_Works28"/>
      <sheetName val="Cashflow_projection28"/>
      <sheetName val="IO_List28"/>
      <sheetName val="Item-_Compact28"/>
      <sheetName val="PA-_Consutant_28"/>
      <sheetName val="TBAL9697__group_wise__sdpl28"/>
      <sheetName val="SP_Break_Up28"/>
      <sheetName val="Labour_productivity28"/>
      <sheetName val="_09_07_10_M顅ᎆ뤀ᨇ԰28"/>
      <sheetName val="_09_07_10_M顅ᎆ뤀ᨇ԰_缀_28"/>
      <sheetName val="cash_in_flow_Summary_JV_28"/>
      <sheetName val="water_prop_28"/>
      <sheetName val="GR_slab-reinft28"/>
      <sheetName val="Cost_Index28"/>
      <sheetName val="MN_T_B_28"/>
      <sheetName val="Staff_Acco_28"/>
      <sheetName val="3cd_Annexure28"/>
      <sheetName val="Prelims_Breakup29"/>
      <sheetName val="Fin__Assumpt__-_Sensitivities28"/>
      <sheetName val="Bill_128"/>
      <sheetName val="Bill_228"/>
      <sheetName val="Bill_328"/>
      <sheetName val="Bill_428"/>
      <sheetName val="Bill_528"/>
      <sheetName val="Bill_628"/>
      <sheetName val="Bill_728"/>
      <sheetName val="1_Civil-RA28"/>
      <sheetName val="Structure_Bills_Qty28"/>
      <sheetName val="Rate_analysis-_BOQ_1_28"/>
      <sheetName val="Project_Details__28"/>
      <sheetName val="Driveway_Beams28"/>
      <sheetName val="INDIGINEOUS_ITEMS_28"/>
      <sheetName val="DEINKING(ANNEX_1)28"/>
      <sheetName val="Rate_Analysis28"/>
      <sheetName val="T-P1,_FINISHES_WORKING_28"/>
      <sheetName val="Assumption_&amp;_Exclusion28"/>
      <sheetName val="Data_Sheet27"/>
      <sheetName val="External_Doors28"/>
      <sheetName val="Assumption_Inputs28"/>
      <sheetName val="Factor_Sheet28"/>
      <sheetName val="Phase_128"/>
      <sheetName val="Pacakges_split28"/>
      <sheetName val="Eqpmnt_Plng28"/>
      <sheetName val="LABOUR_RATE28"/>
      <sheetName val="Material_Rate28"/>
      <sheetName val="Switch_V1628"/>
      <sheetName val="AutoOpen_Stub_Data28"/>
      <sheetName val="Summary_WG27"/>
      <sheetName val="Cat_A_Change_Control28"/>
      <sheetName val="Theo_Cons-June'1027"/>
      <sheetName val="AFAS_27"/>
      <sheetName val="RDS_&amp;_WLD27"/>
      <sheetName val="PA_System27"/>
      <sheetName val="Server_&amp;_PAC_Room27"/>
      <sheetName val="HVAC_BOQ27"/>
      <sheetName val="Grade_Slab_-128"/>
      <sheetName val="Grade_Slab_-228"/>
      <sheetName val="Grade_slab-328"/>
      <sheetName val="Grade_slab_-428"/>
      <sheetName val="Grade_slab_-528"/>
      <sheetName val="Grade_slab_-628"/>
      <sheetName val="Debits_as_on_12_04_0827"/>
      <sheetName val="Deduction_of_assets26"/>
      <sheetName val="d-safe_specs26"/>
      <sheetName val="Invoice_Tracker27"/>
      <sheetName val="STAFFSCHED_27"/>
      <sheetName val="India_F&amp;S_Template27"/>
      <sheetName val="_bus_bay27"/>
      <sheetName val="doq_427"/>
      <sheetName val="doq_227"/>
      <sheetName val="Customize_Your_Invoice26"/>
      <sheetName val="11B_27"/>
      <sheetName val="ACAD_Finishes27"/>
      <sheetName val="Site_Details27"/>
      <sheetName val="Site_Area_Statement27"/>
      <sheetName val="Blr_hire26"/>
      <sheetName val="PRECAST_lig(tconc_II26"/>
      <sheetName val="14_07_10_CIVIL_W [27"/>
      <sheetName val="BOQ_LT27"/>
      <sheetName val="Cost_Basis26"/>
      <sheetName val="Load_Details(B2)27"/>
      <sheetName val="Works_-_Quote_Sheet27"/>
      <sheetName val="Income_Statement27"/>
      <sheetName val="BLOCK-A_(MEA_SHEET)27"/>
      <sheetName val="VF_Full_Recon26"/>
      <sheetName val="MASTER_RATE_ANALYSIS26"/>
      <sheetName val="Top_Sheet27"/>
      <sheetName val="Col_NUM27"/>
      <sheetName val="COLUMN_RC_27"/>
      <sheetName val="STILT_Floor_Slab_NUM27"/>
      <sheetName val="First_Floor_Slab_RC27"/>
      <sheetName val="FIRST_FLOOR_SLAB_WT_SUMMARY27"/>
      <sheetName val="Stilt_Floor_Beam_NUM27"/>
      <sheetName val="STILT_BEAM_NUM27"/>
      <sheetName val="STILT_BEAM_RC27"/>
      <sheetName val="Stilt_wall_Num27"/>
      <sheetName val="STILT_WALL_RC27"/>
      <sheetName val="Z-DETAILS_ABOVE_RAFT_UPTO_+0_28"/>
      <sheetName val="Z-DETAILS_ABOVE_RAFT_UPTO_+_(36"/>
      <sheetName val="TOTAL_CHECK27"/>
      <sheetName val="TYP___wall_Num27"/>
      <sheetName val="Z-DETAILS_TYP__+2_85_TO_+8_8527"/>
      <sheetName val="Quote_Sheet26"/>
      <sheetName val="Intro_26"/>
      <sheetName val="Gate_226"/>
      <sheetName val="Name_List26"/>
      <sheetName val="Project_Ignite26"/>
      <sheetName val="Misc__Data26"/>
      <sheetName val="2_civil-RA1"/>
      <sheetName val="PITP3_COPY26"/>
      <sheetName val="Meas_26"/>
      <sheetName val="Expenses_Actual_Vs__Budgeted26"/>
      <sheetName val="Col_up_to_plinth26"/>
      <sheetName val="Lifts_&amp;_Escal-BOQ4"/>
      <sheetName val="FIRE_BOQ4"/>
      <sheetName val="RCC,Ret__Wall26"/>
      <sheetName val="Fin__Assumpt__-_SensitivitieH26"/>
      <sheetName val="RMG_-ABS26"/>
      <sheetName val="T_P_-ABS26"/>
      <sheetName val="T_P_-MB26"/>
      <sheetName val="E_P_R-ABS26"/>
      <sheetName val="E__R-MB26"/>
      <sheetName val="Bldg_6-ABS26"/>
      <sheetName val="Bldg_6-MB26"/>
      <sheetName val="Kz_Grid_Press_foundation_ABS26"/>
      <sheetName val="Kz_Grid_Press_foundation_meas26"/>
      <sheetName val="600-1200T__ABS26"/>
      <sheetName val="600-1200T_Meas26"/>
      <sheetName val="BSR-II_ABS26"/>
      <sheetName val="BSR-II_meas26"/>
      <sheetName val="Misc_ABS26"/>
      <sheetName val="Misc_MB26"/>
      <sheetName val="This_Bill26"/>
      <sheetName val="Upto_Previous26"/>
      <sheetName val="Up_to_date26"/>
      <sheetName val="Grand_Abstract26"/>
      <sheetName val="Blank_MB26"/>
      <sheetName val="cement_summary26"/>
      <sheetName val="Reinforcement_Steel26"/>
      <sheetName val="P-I_CEMENT_RECONCILIATION_26"/>
      <sheetName val="Ra-38_area_wise_summary26"/>
      <sheetName val="P-II_Cement_Reconciliation26"/>
      <sheetName val="Ra-16_P-II26"/>
      <sheetName val="RA_16-_GH26"/>
      <sheetName val="Fin__Assumpt__-_Sensitivitie2"/>
      <sheetName val="KSt_-_Analysis_9"/>
      <sheetName val="Section_Catalogue9"/>
      <sheetName val="Form_64"/>
      <sheetName val="Frango_Work_sheet1"/>
      <sheetName val="TCMO_(2)1"/>
      <sheetName val="Advance_tax1"/>
      <sheetName val="Cashflow_1"/>
      <sheetName val="ITDEP_revised1"/>
      <sheetName val="Deferred_tax1"/>
      <sheetName val="grp_1"/>
      <sheetName val="Debtors_Ageing_1"/>
      <sheetName val="Deprec_4"/>
      <sheetName val="Rate_analysis_civil2"/>
      <sheetName val="__¢&amp;ú5#10"/>
      <sheetName val="__¢&amp;???ú5#???????10"/>
      <sheetName val="beam-reinft-machine_rm26"/>
      <sheetName val="E_&amp;_R26"/>
      <sheetName val="RA_BILL_-_11"/>
      <sheetName val="Tax_Inv1"/>
      <sheetName val="Tax_Inv_(Client)1"/>
      <sheetName val="R_A_2"/>
      <sheetName val="General_Input1"/>
      <sheetName val="precast_RC_element1"/>
      <sheetName val="Cash_Flow_Input_Data_ISC26"/>
      <sheetName val="Eqpmnt_PlnH1"/>
      <sheetName val="Eqpmnt_PlnÄ1"/>
      <sheetName val="MS_Loan_repayments1"/>
      <sheetName val="LEVEL_SHEET2"/>
      <sheetName val="Footing_1"/>
      <sheetName val="WORK_TABLE1"/>
      <sheetName val="PointNo_51"/>
      <sheetName val="foot-slab_reinft1"/>
      <sheetName val="7_Other_Costs1"/>
      <sheetName val="Vind_-_BtB1"/>
      <sheetName val="ETC_Plant_Cost1"/>
      <sheetName val="Array_(2)1"/>
      <sheetName val="COP_Final1"/>
      <sheetName val="Cumulative_Karnatka_Purchase1"/>
      <sheetName val="Reco-_Project_wise1"/>
      <sheetName val="Purchase_head_Wise1"/>
      <sheetName val="List_of_Project1"/>
      <sheetName val="Cumulative_Karnatka_Purchas_(21"/>
      <sheetName val="Pivot_table1"/>
      <sheetName val="ST_CODE1"/>
      <sheetName val="BL_Staff1"/>
      <sheetName val="14_07_10@1"/>
      <sheetName val="Varthur_11"/>
      <sheetName val="old_serial_no_1"/>
      <sheetName val="Master_data1"/>
      <sheetName val="_2"/>
      <sheetName val="08_07_101"/>
      <sheetName val="08_07_10_CIVIՌ1"/>
      <sheetName val="abst-of_-cost1"/>
      <sheetName val="Combined_Results_1"/>
      <sheetName val="Detail_In_Door_Stad1"/>
      <sheetName val="SC_Cost_MAR_021"/>
      <sheetName val="Material_List_1"/>
      <sheetName val="Shuttering_Material1"/>
      <sheetName val="Equipment_Master1"/>
      <sheetName val="Material_Master1"/>
      <sheetName val="Contract_Status1"/>
      <sheetName val="High_Rise_Abstract_1"/>
      <sheetName val="Eartwork_Item_(1_1_1)1"/>
      <sheetName val="Sand_Filling_Item_(1_3)1"/>
      <sheetName val="Raft_Con__M_40_Item(2_3_1_C)1"/>
      <sheetName val="Raft_Con__M_40_Item(2_3_1_d)1"/>
      <sheetName val="Raft_Shut_Item_(2_6_1_a)1"/>
      <sheetName val="Slab_Conc__M_50_2_3_2_f1"/>
      <sheetName val="Slab_Conc__M_60_Item_(2_3_2_d)1"/>
      <sheetName val="Slab_Conc__M_40_Item_(2_3_2_d)1"/>
      <sheetName val="Pkg_-_3_staircase_Kota_2_8_1_41"/>
      <sheetName val="Pkg_-_3_staircase_Kota_2_8_2_41"/>
      <sheetName val="Slab_Shut__Item_2_5_1_(c)1"/>
      <sheetName val="Col_Conc__M_40_Item_2_3_3(e_)1"/>
      <sheetName val="Col_&amp;_Wall_Shutt__Item(2_5_1d)1"/>
      <sheetName val="Col_Conc__M_50_Item_2_3_3(e)1"/>
      <sheetName val="Col_Conc__M_60_Item_2_3_3(f)1"/>
      <sheetName val="Cir__Col__Shutt__Item(2_6_1_g)1"/>
      <sheetName val="Bw_115_(3_4_1_a)_Flr_1st-15th1"/>
      <sheetName val="Bw_115_(3_4_1_b)_16th-28th1"/>
      <sheetName val="Bw_115_(3_4_1_c)_29th-Terrace1"/>
      <sheetName val="Bw_230_(3_2_1_a)_Flr_1st_to15t1"/>
      <sheetName val="Bw_230_(3_2_1_b)_Flr_16_to_28t1"/>
      <sheetName val="Bw_230_(3_2_1_c)_Flr_29th-Terr1"/>
      <sheetName val="Water_Tank_Wall_WP_4_3_21"/>
      <sheetName val="Core_Cutting_8_171"/>
      <sheetName val="HT_Wall_Cemnt_Plaster_6_1_11"/>
      <sheetName val="External_Wall_Cement_plaster6_1"/>
      <sheetName val="Ceiling_Cement_Plaster_6_21"/>
      <sheetName val="Wood_Door_frame1"/>
      <sheetName val="Extra_Item_15(Dism__of_DF)1"/>
      <sheetName val="Anchor_Fastner_2_11_11"/>
      <sheetName val="Item_4_1_1Railing_(Pckg_-_03)1"/>
      <sheetName val="IPS_Flooring_Item_5_61"/>
      <sheetName val="Sunken_Water_Proofing_Item_4_02"/>
      <sheetName val="Sunken_Filling_Item_4_101"/>
      <sheetName val="Raft_Water_Proofing_Item_4_01A1"/>
      <sheetName val="PVC_water_stop_Item_8_8_11"/>
      <sheetName val="HT_MS_Sleeves_8_131"/>
      <sheetName val="Rebaring_Details_2_7_51"/>
      <sheetName val="HT_PVC_Sleeves_8_141"/>
      <sheetName val="Chipping_Item_2_7_61"/>
      <sheetName val="NITO_BOND_Item_2_7_71"/>
      <sheetName val="IMACO_COncrete_Item_2_7_81"/>
      <sheetName val="HT_MS_puddle_Flange_1"/>
      <sheetName val="Full_Brk_Dismantling_Work_9_11"/>
      <sheetName val="Half_Brk_Dismantling_Work_9_21"/>
      <sheetName val="Conc_Dismantling_Work_9_31"/>
      <sheetName val="Steel_Lintel_8_18_1_(i)1"/>
      <sheetName val="Steel_Lintel8_18_1_(ii)1"/>
      <sheetName val="Steel_Lintel_8_18_1_(iii)1"/>
      <sheetName val="Steel_Lintel_8_18_1(iv)1"/>
      <sheetName val="Shaft_Plaster_6_41"/>
      <sheetName val="White_Wash_7_11"/>
      <sheetName val="Gypsum_Plaster_Wall_6_5_11"/>
      <sheetName val="Gypsum_Plaster_Ceiling_6_5_21"/>
      <sheetName val="Making_of_Khura_4_91"/>
      <sheetName val="RWP_cutout_encasing_(13)1"/>
      <sheetName val="Extra_Item_(11)1"/>
      <sheetName val="Extra_Item_(12)1"/>
      <sheetName val="CONSTRUCTION_COMPONENT1"/>
      <sheetName val="Fire_Hydrant1"/>
      <sheetName val="Material_Spec_1"/>
      <sheetName val="Terms_&amp;_conditions1"/>
      <sheetName val="Summary_output1"/>
      <sheetName val="ITB_COST1"/>
      <sheetName val="collections_plan_04011"/>
      <sheetName val="Main_Abs_(3)1"/>
      <sheetName val="Main_Abs1"/>
      <sheetName val="Ltg_Abs1"/>
      <sheetName val="BBT_Abs1"/>
      <sheetName val="PC_Raceway_1"/>
      <sheetName val="Raceway_Flr_GI_1"/>
      <sheetName val="PERFORATED_TRAY1"/>
      <sheetName val="Earthing_1"/>
      <sheetName val="LT_Panel1"/>
      <sheetName val="Temp_Cable1"/>
      <sheetName val="Junction_Box1"/>
      <sheetName val="DB's_&amp;_MCB's1"/>
      <sheetName val="Point_Wiring1"/>
      <sheetName val="Floor_Chipping1"/>
      <sheetName val="Light_Fixtures1"/>
      <sheetName val="2C_1_SQMM1"/>
      <sheetName val="1R_4C_2_5SQMM1"/>
      <sheetName val="3c_x_2_5(RP)_5_11"/>
      <sheetName val="4c_x_6sqmm1"/>
      <sheetName val="3c_X_2_5_(UPS)1"/>
      <sheetName val="3c_x_6_sqmm1"/>
      <sheetName val="3C_X_1_5SQMM1"/>
      <sheetName val="Ring_Details1"/>
      <sheetName val="Eqpmnt_Pln1"/>
      <sheetName val="activit-graph__1"/>
      <sheetName val="PRECAST_lightconc-II32"/>
      <sheetName val="PRECAST_lightconc_II32"/>
      <sheetName val="Cleaning_&amp;_Grubbing32"/>
      <sheetName val="College_Details32"/>
      <sheetName val="Personal_32"/>
      <sheetName val="jidal_dam32"/>
      <sheetName val="fran_temp32"/>
      <sheetName val="kona_swit32"/>
      <sheetName val="template_(8)32"/>
      <sheetName val="template_(9)32"/>
      <sheetName val="OVER_HEADS32"/>
      <sheetName val="Cover_Sheet32"/>
      <sheetName val="BOQ_REV_A32"/>
      <sheetName val="PTB_(IO)32"/>
      <sheetName val="BMS_32"/>
      <sheetName val="SPT_vs_PHI32"/>
      <sheetName val="TBAL9697_-group_wise__sdpl32"/>
      <sheetName val="TAX_BILLS30"/>
      <sheetName val="CASH_BILLS30"/>
      <sheetName val="LABOUR_BILLS30"/>
      <sheetName val="puch_order30"/>
      <sheetName val="Sheet1_(2)30"/>
      <sheetName val="Quantity_Schedule31"/>
      <sheetName val="Revenue__Schedule_31"/>
      <sheetName val="Balance_works_-_Direct_Cost31"/>
      <sheetName val="Balance_works_-_Indirect_Cost31"/>
      <sheetName val="Fund_Plan31"/>
      <sheetName val="Bill_of_Resources31"/>
      <sheetName val="SITE_OVERHEADS30"/>
      <sheetName val="labour_coeff30"/>
      <sheetName val="Site_Dev_BOQ30"/>
      <sheetName val="Costing_Upto_Mar'11_(2)30"/>
      <sheetName val="Tender_Summary30"/>
      <sheetName val="Boq_Block_A30"/>
      <sheetName val="beam-reinft-IIInd_floor30"/>
      <sheetName val="Expenditure_plan30"/>
      <sheetName val="ORDER_BOOKING30"/>
      <sheetName val="final_abstract29"/>
      <sheetName val="M-Book_for_Conc30"/>
      <sheetName val="M-Book_for_FW30"/>
      <sheetName val="Meas_-Hotel_Part30"/>
      <sheetName val="Contract_Night_Staff29"/>
      <sheetName val="Contract_Day_Staff29"/>
      <sheetName val="Day_Shift29"/>
      <sheetName val="Night_Shift29"/>
      <sheetName val="_24_07_10_RS_&amp;_SECURITY30"/>
      <sheetName val="24_07_10_CIVIL_WET30"/>
      <sheetName val="_24_07_10_CIVIL30"/>
      <sheetName val="_24_07_10_MECH-FAB30"/>
      <sheetName val="_24_07_10_MECH-TANK30"/>
      <sheetName val="_23_07_10_N_SHIFT_MECH-FAB30"/>
      <sheetName val="_23_07_10_N_SHIFT_MECH-TANK30"/>
      <sheetName val="_23_07_10_RS_&amp;_SECURITY30"/>
      <sheetName val="23_07_10_CIVIL_WET30"/>
      <sheetName val="_23_07_10_CIVIL30"/>
      <sheetName val="_23_07_10_MECH-FAB30"/>
      <sheetName val="_23_07_10_MECH-TANK30"/>
      <sheetName val="_22_07_10_N_SHIFT_MECH-FAB30"/>
      <sheetName val="_22_07_10_N_SHIFT_MECH-TANK30"/>
      <sheetName val="_22_07_10_RS_&amp;_SECURITY30"/>
      <sheetName val="22_07_10_CIVIL_WET30"/>
      <sheetName val="_22_07_10_CIVIL30"/>
      <sheetName val="_22_07_10_MECH-FAB30"/>
      <sheetName val="_22_07_10_MECH-TANK30"/>
      <sheetName val="_21_07_10_N_SHIFT_MECH-FAB30"/>
      <sheetName val="_21_07_10_N_SHIFT_MECH-TANK30"/>
      <sheetName val="_21_07_10_RS_&amp;_SECURITY30"/>
      <sheetName val="21_07_10_CIVIL_WET30"/>
      <sheetName val="_21_07_10_CIVIL30"/>
      <sheetName val="_21_07_10_MECH-FAB30"/>
      <sheetName val="_21_07_10_MECH-TANK30"/>
      <sheetName val="_20_07_10_N_SHIFT_MECH-FAB30"/>
      <sheetName val="_20_07_10_N_SHIFT_MECH-TANK30"/>
      <sheetName val="_20_07_10_RS_&amp;_SECURITY30"/>
      <sheetName val="20_07_10_CIVIL_WET30"/>
      <sheetName val="_20_07_10_CIVIL30"/>
      <sheetName val="_20_07_10_MECH-FAB30"/>
      <sheetName val="_20_07_10_MECH-TANK30"/>
      <sheetName val="_19_07_10_N_SHIFT_MECH-FAB30"/>
      <sheetName val="_19_07_10_N_SHIFT_MECH-TANK30"/>
      <sheetName val="_19_07_10_RS_&amp;_SECURITY30"/>
      <sheetName val="19_07_10_CIVIL_WET30"/>
      <sheetName val="_19_07_10_CIVIL30"/>
      <sheetName val="_19_07_10_MECH-FAB30"/>
      <sheetName val="_19_07_10_MECH-TANK30"/>
      <sheetName val="_18_07_10_N_SHIFT_MECH-FAB30"/>
      <sheetName val="_18_07_10_N_SHIFT_MECH-TANK30"/>
      <sheetName val="_18_07_10_RS_&amp;_SECURITY30"/>
      <sheetName val="18_07_10_CIVIL_WET30"/>
      <sheetName val="_18_07_10_CIVIL30"/>
      <sheetName val="_18_07_10_MECH-FAB30"/>
      <sheetName val="_18_07_10_MECH-TANK30"/>
      <sheetName val="_17_07_10_N_SHIFT_MECH-FAB30"/>
      <sheetName val="_17_07_10_N_SHIFT_MECH-TANK30"/>
      <sheetName val="_17_07_10_RS_&amp;_SECURITY30"/>
      <sheetName val="17_07_10_CIVIL_WET30"/>
      <sheetName val="_17_07_10_CIVIL30"/>
      <sheetName val="_17_07_10_MECH-FAB30"/>
      <sheetName val="_17_07_10_MECH-TANK30"/>
      <sheetName val="_16_07_10_N_SHIFT_MECH-FAB29"/>
      <sheetName val="_16_07_10_N_SHIFT_MECH-TANK29"/>
      <sheetName val="_16_07_10_RS_&amp;_SECURITY29"/>
      <sheetName val="16_07_10_CIVIL_WET29"/>
      <sheetName val="_16_07_10_CIVIL29"/>
      <sheetName val="_16_07_10_MECH-FAB29"/>
      <sheetName val="_16_07_10_MECH-TANK29"/>
      <sheetName val="_15_07_10_N_SHIFT_MECH-FAB29"/>
      <sheetName val="_15_07_10_N_SHIFT_MECH-TANK29"/>
      <sheetName val="_15_07_10_RS_&amp;_SECURITY29"/>
      <sheetName val="15_07_10_CIVIL_WET29"/>
      <sheetName val="_15_07_10_CIVIL29"/>
      <sheetName val="_15_07_10_MECH-FAB29"/>
      <sheetName val="_15_07_10_MECH-TANK29"/>
      <sheetName val="_14_07_10_N_SHIFT_MECH-FAB29"/>
      <sheetName val="_14_07_10_N_SHIFT_MECH-TANK29"/>
      <sheetName val="_14_07_10_RS_&amp;_SECURITY29"/>
      <sheetName val="14_07_10_CIVIL_WET29"/>
      <sheetName val="_14_07_10_CIVIL29"/>
      <sheetName val="_14_07_10_MECH-FAB29"/>
      <sheetName val="_14_07_10_MECH-TANK29"/>
      <sheetName val="_13_07_10_N_SHIFT_MECH-FAB29"/>
      <sheetName val="_13_07_10_N_SHIFT_MECH-TANK29"/>
      <sheetName val="_13_07_10_RS_&amp;_SECURITY29"/>
      <sheetName val="13_07_10_CIVIL_WET29"/>
      <sheetName val="_13_07_10_CIVIL29"/>
      <sheetName val="_13_07_10_MECH-FAB29"/>
      <sheetName val="_13_07_10_MECH-TANK29"/>
      <sheetName val="_12_07_10_N_SHIFT_MECH-FAB29"/>
      <sheetName val="_12_07_10_N_SHIFT_MECH-TANK29"/>
      <sheetName val="_12_07_10_RS_&amp;_SECURITY29"/>
      <sheetName val="12_07_10_CIVIL_WET29"/>
      <sheetName val="_12_07_10_CIVIL29"/>
      <sheetName val="_12_07_10_MECH-FAB29"/>
      <sheetName val="_12_07_10_MECH-TANK29"/>
      <sheetName val="_11_07_10_N_SHIFT_MECH-FAB29"/>
      <sheetName val="_11_07_10_N_SHIFT_MECH-TANK29"/>
      <sheetName val="_11_07_10_RS_&amp;_SECURITY29"/>
      <sheetName val="11_07_10_CIVIL_WET29"/>
      <sheetName val="_11_07_10_CIVIL29"/>
      <sheetName val="_11_07_10_MECH-FAB29"/>
      <sheetName val="_11_07_10_MECH-TANK29"/>
      <sheetName val="_10_07_10_N_SHIFT_MECH-FAB29"/>
      <sheetName val="_10_07_10_N_SHIFT_MECH-TANK29"/>
      <sheetName val="_10_07_10_RS_&amp;_SECURITY29"/>
      <sheetName val="10_07_10_CIVIL_WET29"/>
      <sheetName val="_10_07_10_CIVIL29"/>
      <sheetName val="_10_07_10_MECH-FAB29"/>
      <sheetName val="_10_07_10_MECH-TANK29"/>
      <sheetName val="_09_07_10_N_SHIFT_MECH-FAB29"/>
      <sheetName val="_09_07_10_N_SHIFT_MECH-TANK29"/>
      <sheetName val="_09_07_10_RS_&amp;_SECURITY29"/>
      <sheetName val="09_07_10_CIVIL_WET29"/>
      <sheetName val="_09_07_10_CIVIL29"/>
      <sheetName val="_09_07_10_MECH-FAB29"/>
      <sheetName val="_09_07_10_MECH-TANK29"/>
      <sheetName val="_08_07_10_N_SHIFT_MECH-FAB29"/>
      <sheetName val="_08_07_10_N_SHIFT_MECH-TANK29"/>
      <sheetName val="_08_07_10_RS_&amp;_SECURITY29"/>
      <sheetName val="08_07_10_CIVIL_WET29"/>
      <sheetName val="_08_07_10_CIVIL29"/>
      <sheetName val="_08_07_10_MECH-FAB29"/>
      <sheetName val="_08_07_10_MECH-TANK29"/>
      <sheetName val="_07_07_10_N_SHIFT_MECH-FAB29"/>
      <sheetName val="_07_07_10_N_SHIFT_MECH-TANK29"/>
      <sheetName val="_07_07_10_RS_&amp;_SECURITY29"/>
      <sheetName val="07_07_10_CIVIL_WET29"/>
      <sheetName val="_07_07_10_CIVIL29"/>
      <sheetName val="_07_07_10_MECH-FAB29"/>
      <sheetName val="_07_07_10_MECH-TANK29"/>
      <sheetName val="_06_07_10_N_SHIFT_MECH-FAB29"/>
      <sheetName val="_06_07_10_N_SHIFT_MECH-TANK29"/>
      <sheetName val="_06_07_10_RS_&amp;_SECURITY29"/>
      <sheetName val="06_07_10_CIVIL_WET29"/>
      <sheetName val="_06_07_10_CIVIL29"/>
      <sheetName val="_06_07_10_MECH-FAB29"/>
      <sheetName val="_06_07_10_MECH-TANK29"/>
      <sheetName val="_05_07_10_N_SHIFT_MECH-FAB29"/>
      <sheetName val="_05_07_10_N_SHIFT_MECH-TANK29"/>
      <sheetName val="_05_07_10_RS_&amp;_SECURITY29"/>
      <sheetName val="05_07_10_CIVIL_WET29"/>
      <sheetName val="_05_07_10_CIVIL29"/>
      <sheetName val="_05_07_10_MECH-FAB29"/>
      <sheetName val="_05_07_10_MECH-TANK29"/>
      <sheetName val="_04_07_10_N_SHIFT_MECH-FAB29"/>
      <sheetName val="_04_07_10_N_SHIFT_MECH-TANK29"/>
      <sheetName val="_04_07_10_RS_&amp;_SECURITY29"/>
      <sheetName val="04_07_10_CIVIL_WET29"/>
      <sheetName val="_04_07_10_CIVIL29"/>
      <sheetName val="_04_07_10_MECH-FAB29"/>
      <sheetName val="_04_07_10_MECH-TANK29"/>
      <sheetName val="_03_07_10_N_SHIFT_MECH-FAB29"/>
      <sheetName val="_03_07_10_N_SHIFT_MECH-TANK29"/>
      <sheetName val="_03_07_10_RS_&amp;_SECURITY_29"/>
      <sheetName val="03_07_10_CIVIL_WET_29"/>
      <sheetName val="_03_07_10_CIVIL_29"/>
      <sheetName val="_03_07_10_MECH-FAB_29"/>
      <sheetName val="_03_07_10_MECH-TANK_29"/>
      <sheetName val="_02_07_10_N_SHIFT_MECH-FAB_29"/>
      <sheetName val="_02_07_10_N_SHIFT_MECH-TANK_29"/>
      <sheetName val="_02_07_10_RS_&amp;_SECURITY29"/>
      <sheetName val="02_07_10_CIVIL_WET29"/>
      <sheetName val="_02_07_10_CIVIL29"/>
      <sheetName val="_02_07_10_MECH-FAB29"/>
      <sheetName val="_02_07_10_MECH-TANK29"/>
      <sheetName val="_01_07_10_N_SHIFT_MECH-FAB29"/>
      <sheetName val="_01_07_10_N_SHIFT_MECH-TANK29"/>
      <sheetName val="_01_07_10_RS_&amp;_SECURITY29"/>
      <sheetName val="01_07_10_CIVIL_WET29"/>
      <sheetName val="_01_07_10_CIVIL29"/>
      <sheetName val="_01_07_10_MECH-FAB29"/>
      <sheetName val="_01_07_10_MECH-TANK29"/>
      <sheetName val="_30_06_10_N_SHIFT_MECH-FAB29"/>
      <sheetName val="_30_06_10_N_SHIFT_MECH-TANK29"/>
      <sheetName val="scurve_calc_(2)29"/>
      <sheetName val="Direct_cost_shed_A-2_29"/>
      <sheetName val="BOQ_Direct_selling_cost29"/>
      <sheetName val="Fee_Rate_Summary29"/>
      <sheetName val="Civil_Boq29"/>
      <sheetName val="22_12_201130"/>
      <sheetName val="BOQ_(2)30"/>
      <sheetName val="F20_Risk_Analysis29"/>
      <sheetName val="Change_Order_Log29"/>
      <sheetName val="2000_MOR29"/>
      <sheetName val="Meas__Hotel_Part29"/>
      <sheetName val="St_co_91_5lvl29"/>
      <sheetName val="Sales_&amp;_Prod29"/>
      <sheetName val="INPUT_SHEET29"/>
      <sheetName val="_09_07_10_M顅ᎆ뤀ᨇ԰?缀?29"/>
      <sheetName val="DI_Rate_Analysis30"/>
      <sheetName val="Economic_RisingMain__Ph-I30"/>
      <sheetName val="Fill_this_out_first___29"/>
      <sheetName val="Ave_wtd_rates29"/>
      <sheetName val="Material_29"/>
      <sheetName val="Labour_&amp;_Plant29"/>
      <sheetName val="Civil_Works29"/>
      <sheetName val="Cashflow_projection29"/>
      <sheetName val="IO_List29"/>
      <sheetName val="Item-_Compact29"/>
      <sheetName val="PA-_Consutant_29"/>
      <sheetName val="TBAL9697__group_wise__sdpl29"/>
      <sheetName val="SP_Break_Up29"/>
      <sheetName val="Labour_productivity29"/>
      <sheetName val="_09_07_10_M顅ᎆ뤀ᨇ԰29"/>
      <sheetName val="_09_07_10_M顅ᎆ뤀ᨇ԰_缀_29"/>
      <sheetName val="cash_in_flow_Summary_JV_29"/>
      <sheetName val="water_prop_29"/>
      <sheetName val="GR_slab-reinft29"/>
      <sheetName val="Cost_Index29"/>
      <sheetName val="MN_T_B_29"/>
      <sheetName val="Staff_Acco_29"/>
      <sheetName val="3cd_Annexure29"/>
      <sheetName val="Prelims_Breakup30"/>
      <sheetName val="Fin__Assumpt__-_Sensitivities29"/>
      <sheetName val="Bill_129"/>
      <sheetName val="Bill_229"/>
      <sheetName val="Bill_329"/>
      <sheetName val="Bill_429"/>
      <sheetName val="Bill_529"/>
      <sheetName val="Bill_629"/>
      <sheetName val="Bill_729"/>
      <sheetName val="1_Civil-RA29"/>
      <sheetName val="Structure_Bills_Qty29"/>
      <sheetName val="Rate_analysis-_BOQ_1_29"/>
      <sheetName val="Project_Details__29"/>
      <sheetName val="Driveway_Beams29"/>
      <sheetName val="INDIGINEOUS_ITEMS_29"/>
      <sheetName val="DEINKING(ANNEX_1)29"/>
      <sheetName val="Rate_Analysis29"/>
      <sheetName val="T-P1,_FINISHES_WORKING_29"/>
      <sheetName val="Assumption_&amp;_Exclusion29"/>
      <sheetName val="Data_Sheet28"/>
      <sheetName val="External_Doors29"/>
      <sheetName val="Assumption_Inputs29"/>
      <sheetName val="Factor_Sheet29"/>
      <sheetName val="Phase_129"/>
      <sheetName val="Pacakges_split29"/>
      <sheetName val="Eqpmnt_Plng29"/>
      <sheetName val="LABOUR_RATE29"/>
      <sheetName val="Material_Rate29"/>
      <sheetName val="Switch_V1629"/>
      <sheetName val="AutoOpen_Stub_Data29"/>
      <sheetName val="Summary_WG28"/>
      <sheetName val="Cat_A_Change_Control29"/>
      <sheetName val="Theo_Cons-June'1028"/>
      <sheetName val="AFAS_28"/>
      <sheetName val="RDS_&amp;_WLD28"/>
      <sheetName val="PA_System28"/>
      <sheetName val="Server_&amp;_PAC_Room28"/>
      <sheetName val="HVAC_BOQ28"/>
      <sheetName val="Grade_Slab_-129"/>
      <sheetName val="Grade_Slab_-229"/>
      <sheetName val="Grade_slab-329"/>
      <sheetName val="Grade_slab_-429"/>
      <sheetName val="Grade_slab_-529"/>
      <sheetName val="Grade_slab_-629"/>
      <sheetName val="Debits_as_on_12_04_0828"/>
      <sheetName val="Deduction_of_assets27"/>
      <sheetName val="d-safe_specs27"/>
      <sheetName val="Invoice_Tracker28"/>
      <sheetName val="STAFFSCHED_28"/>
      <sheetName val="India_F&amp;S_Template28"/>
      <sheetName val="_bus_bay28"/>
      <sheetName val="doq_428"/>
      <sheetName val="doq_228"/>
      <sheetName val="Customize_Your_Invoice27"/>
      <sheetName val="11B_28"/>
      <sheetName val="ACAD_Finishes28"/>
      <sheetName val="Site_Details28"/>
      <sheetName val="Site_Area_Statement28"/>
      <sheetName val="Blr_hire27"/>
      <sheetName val="PRECAST_lig(tconc_II27"/>
      <sheetName val="14_07_10_CIVIL_W [28"/>
      <sheetName val="BOQ_LT28"/>
      <sheetName val="Cost_Basis27"/>
      <sheetName val="Load_Details(B2)28"/>
      <sheetName val="Works_-_Quote_Sheet28"/>
      <sheetName val="Income_Statement28"/>
      <sheetName val="BLOCK-A_(MEA_SHEET)28"/>
      <sheetName val="VF_Full_Recon27"/>
      <sheetName val="MASTER_RATE_ANALYSIS27"/>
      <sheetName val="Top_Sheet28"/>
      <sheetName val="Col_NUM28"/>
      <sheetName val="COLUMN_RC_28"/>
      <sheetName val="STILT_Floor_Slab_NUM28"/>
      <sheetName val="First_Floor_Slab_RC28"/>
      <sheetName val="FIRST_FLOOR_SLAB_WT_SUMMARY28"/>
      <sheetName val="Stilt_Floor_Beam_NUM28"/>
      <sheetName val="STILT_BEAM_NUM28"/>
      <sheetName val="STILT_BEAM_RC28"/>
      <sheetName val="Stilt_wall_Num28"/>
      <sheetName val="STILT_WALL_RC28"/>
      <sheetName val="Z-DETAILS_ABOVE_RAFT_UPTO_+0_29"/>
      <sheetName val="Z-DETAILS_ABOVE_RAFT_UPTO_+_(37"/>
      <sheetName val="TOTAL_CHECK28"/>
      <sheetName val="TYP___wall_Num28"/>
      <sheetName val="Z-DETAILS_TYP__+2_85_TO_+8_8528"/>
      <sheetName val="Quote_Sheet27"/>
      <sheetName val="Intro_27"/>
      <sheetName val="Gate_227"/>
      <sheetName val="Name_List27"/>
      <sheetName val="Project_Ignite27"/>
      <sheetName val="Misc__Data27"/>
      <sheetName val="2_civil-RA2"/>
      <sheetName val="PITP3_COPY27"/>
      <sheetName val="Meas_27"/>
      <sheetName val="Expenses_Actual_Vs__Budgeted27"/>
      <sheetName val="Col_up_to_plinth27"/>
      <sheetName val="Lifts_&amp;_Escal-BOQ5"/>
      <sheetName val="FIRE_BOQ5"/>
      <sheetName val="RCC,Ret__Wall27"/>
      <sheetName val="Fin__Assumpt__-_SensitivitieH27"/>
      <sheetName val="RMG_-ABS27"/>
      <sheetName val="T_P_-ABS27"/>
      <sheetName val="T_P_-MB27"/>
      <sheetName val="E_P_R-ABS27"/>
      <sheetName val="E__R-MB27"/>
      <sheetName val="Bldg_6-ABS27"/>
      <sheetName val="Bldg_6-MB27"/>
      <sheetName val="Kz_Grid_Press_foundation_ABS27"/>
      <sheetName val="Kz_Grid_Press_foundation_meas27"/>
      <sheetName val="600-1200T__ABS27"/>
      <sheetName val="600-1200T_Meas27"/>
      <sheetName val="BSR-II_ABS27"/>
      <sheetName val="BSR-II_meas27"/>
      <sheetName val="Misc_ABS27"/>
      <sheetName val="Misc_MB27"/>
      <sheetName val="This_Bill27"/>
      <sheetName val="Upto_Previous27"/>
      <sheetName val="Up_to_date27"/>
      <sheetName val="Grand_Abstract27"/>
      <sheetName val="Blank_MB27"/>
      <sheetName val="cement_summary27"/>
      <sheetName val="Reinforcement_Steel27"/>
      <sheetName val="P-I_CEMENT_RECONCILIATION_27"/>
      <sheetName val="Ra-38_area_wise_summary27"/>
      <sheetName val="P-II_Cement_Reconciliation27"/>
      <sheetName val="Ra-16_P-II27"/>
      <sheetName val="RA_16-_GH27"/>
      <sheetName val="Fin__Assumpt__-_Sensitivitie3"/>
      <sheetName val="KSt_-_Analysis_10"/>
      <sheetName val="Section_Catalogue10"/>
      <sheetName val="Form_65"/>
      <sheetName val="Frango_Work_sheet2"/>
      <sheetName val="TCMO_(2)2"/>
      <sheetName val="Advance_tax2"/>
      <sheetName val="Cashflow_2"/>
      <sheetName val="ITDEP_revised2"/>
      <sheetName val="Deferred_tax2"/>
      <sheetName val="grp_2"/>
      <sheetName val="Debtors_Ageing_2"/>
      <sheetName val="Deprec_5"/>
      <sheetName val="Rate_analysis_civil3"/>
      <sheetName val="__¢&amp;ú5#11"/>
      <sheetName val="__¢&amp;???ú5#???????11"/>
      <sheetName val="beam-reinft-machine_rm27"/>
      <sheetName val="E_&amp;_R27"/>
      <sheetName val="RA_BILL_-_12"/>
      <sheetName val="Tax_Inv2"/>
      <sheetName val="Tax_Inv_(Client)2"/>
      <sheetName val="R_A_3"/>
      <sheetName val="General_Input2"/>
      <sheetName val="precast_RC_element2"/>
      <sheetName val="Cash_Flow_Input_Data_ISC27"/>
      <sheetName val="Eqpmnt_PlnH2"/>
      <sheetName val="Eqpmnt_PlnÄ2"/>
      <sheetName val="MS_Loan_repayments2"/>
      <sheetName val="LEVEL_SHEET3"/>
      <sheetName val="Footing_2"/>
      <sheetName val="WORK_TABLE2"/>
      <sheetName val="PointNo_52"/>
      <sheetName val="foot-slab_reinft2"/>
      <sheetName val="7_Other_Costs2"/>
      <sheetName val="Vind_-_BtB2"/>
      <sheetName val="ETC_Plant_Cost2"/>
      <sheetName val="Array_(2)2"/>
      <sheetName val="COP_Final2"/>
      <sheetName val="Cumulative_Karnatka_Purchase2"/>
      <sheetName val="Reco-_Project_wise2"/>
      <sheetName val="Purchase_head_Wise2"/>
      <sheetName val="List_of_Project2"/>
      <sheetName val="Cumulative_Karnatka_Purchas_(22"/>
      <sheetName val="Pivot_table2"/>
      <sheetName val="ST_CODE2"/>
      <sheetName val="BL_Staff2"/>
      <sheetName val="14_07_10@2"/>
      <sheetName val="Varthur_12"/>
      <sheetName val="old_serial_no_2"/>
      <sheetName val="Master_data2"/>
      <sheetName val="_3"/>
      <sheetName val="08_07_102"/>
      <sheetName val="08_07_10_CIVIՌ2"/>
      <sheetName val="abst-of_-cost2"/>
      <sheetName val="Combined_Results_2"/>
      <sheetName val="Detail_In_Door_Stad2"/>
      <sheetName val="SC_Cost_MAR_022"/>
      <sheetName val="Material_List_2"/>
      <sheetName val="Shuttering_Material2"/>
      <sheetName val="Equipment_Master2"/>
      <sheetName val="Material_Master2"/>
      <sheetName val="Contract_Status2"/>
      <sheetName val="High_Rise_Abstract_2"/>
      <sheetName val="Eartwork_Item_(1_1_1)2"/>
      <sheetName val="Sand_Filling_Item_(1_3)2"/>
      <sheetName val="Raft_Con__M_40_Item(2_3_1_C)2"/>
      <sheetName val="Raft_Con__M_40_Item(2_3_1_d)2"/>
      <sheetName val="Raft_Shut_Item_(2_6_1_a)2"/>
      <sheetName val="Slab_Conc__M_50_2_3_2_f2"/>
      <sheetName val="Slab_Conc__M_60_Item_(2_3_2_d)2"/>
      <sheetName val="Slab_Conc__M_40_Item_(2_3_2_d)2"/>
      <sheetName val="Pkg_-_3_staircase_Kota_2_8_1_42"/>
      <sheetName val="Pkg_-_3_staircase_Kota_2_8_2_42"/>
      <sheetName val="Slab_Shut__Item_2_5_1_(c)2"/>
      <sheetName val="Col_Conc__M_40_Item_2_3_3(e_)2"/>
      <sheetName val="Col_&amp;_Wall_Shutt__Item(2_5_1d)2"/>
      <sheetName val="Col_Conc__M_50_Item_2_3_3(e)2"/>
      <sheetName val="Col_Conc__M_60_Item_2_3_3(f)2"/>
      <sheetName val="Cir__Col__Shutt__Item(2_6_1_g)2"/>
      <sheetName val="Bw_115_(3_4_1_a)_Flr_1st-15th2"/>
      <sheetName val="Bw_115_(3_4_1_b)_16th-28th2"/>
      <sheetName val="Bw_115_(3_4_1_c)_29th-Terrace2"/>
      <sheetName val="Bw_230_(3_2_1_a)_Flr_1st_to15t2"/>
      <sheetName val="Bw_230_(3_2_1_b)_Flr_16_to_28t2"/>
      <sheetName val="Bw_230_(3_2_1_c)_Flr_29th-Terr2"/>
      <sheetName val="Water_Tank_Wall_WP_4_3_22"/>
      <sheetName val="Core_Cutting_8_172"/>
      <sheetName val="HT_Wall_Cemnt_Plaster_6_1_12"/>
      <sheetName val="External_Wall_Cement_plaster6_2"/>
      <sheetName val="Ceiling_Cement_Plaster_6_22"/>
      <sheetName val="Wood_Door_frame2"/>
      <sheetName val="Extra_Item_15(Dism__of_DF)2"/>
      <sheetName val="Anchor_Fastner_2_11_12"/>
      <sheetName val="Item_4_1_1Railing_(Pckg_-_03)2"/>
      <sheetName val="IPS_Flooring_Item_5_62"/>
      <sheetName val="Sunken_Water_Proofing_Item_4_03"/>
      <sheetName val="Sunken_Filling_Item_4_102"/>
      <sheetName val="Raft_Water_Proofing_Item_4_01A2"/>
      <sheetName val="PVC_water_stop_Item_8_8_12"/>
      <sheetName val="HT_MS_Sleeves_8_132"/>
      <sheetName val="Rebaring_Details_2_7_52"/>
      <sheetName val="HT_PVC_Sleeves_8_142"/>
      <sheetName val="Chipping_Item_2_7_62"/>
      <sheetName val="NITO_BOND_Item_2_7_72"/>
      <sheetName val="IMACO_COncrete_Item_2_7_82"/>
      <sheetName val="HT_MS_puddle_Flange_2"/>
      <sheetName val="Full_Brk_Dismantling_Work_9_12"/>
      <sheetName val="Half_Brk_Dismantling_Work_9_22"/>
      <sheetName val="Conc_Dismantling_Work_9_32"/>
      <sheetName val="Steel_Lintel_8_18_1_(i)2"/>
      <sheetName val="Steel_Lintel8_18_1_(ii)2"/>
      <sheetName val="Steel_Lintel_8_18_1_(iii)2"/>
      <sheetName val="Steel_Lintel_8_18_1(iv)2"/>
      <sheetName val="Shaft_Plaster_6_42"/>
      <sheetName val="White_Wash_7_12"/>
      <sheetName val="Gypsum_Plaster_Wall_6_5_12"/>
      <sheetName val="Gypsum_Plaster_Ceiling_6_5_22"/>
      <sheetName val="Making_of_Khura_4_92"/>
      <sheetName val="RWP_cutout_encasing_(13)2"/>
      <sheetName val="Extra_Item_(11)2"/>
      <sheetName val="Extra_Item_(12)2"/>
      <sheetName val="CONSTRUCTION_COMPONENT2"/>
      <sheetName val="Fire_Hydrant2"/>
      <sheetName val="Material_Spec_2"/>
      <sheetName val="Terms_&amp;_conditions2"/>
      <sheetName val="Summary_output2"/>
      <sheetName val="ITB_COST2"/>
      <sheetName val="collections_plan_04012"/>
      <sheetName val="Main_Abs_(3)2"/>
      <sheetName val="Main_Abs2"/>
      <sheetName val="Ltg_Abs2"/>
      <sheetName val="BBT_Abs2"/>
      <sheetName val="PC_Raceway_2"/>
      <sheetName val="Raceway_Flr_GI_2"/>
      <sheetName val="PERFORATED_TRAY2"/>
      <sheetName val="Earthing_2"/>
      <sheetName val="LT_Panel2"/>
      <sheetName val="Temp_Cable2"/>
      <sheetName val="Junction_Box2"/>
      <sheetName val="DB's_&amp;_MCB's2"/>
      <sheetName val="Point_Wiring2"/>
      <sheetName val="Floor_Chipping2"/>
      <sheetName val="Light_Fixtures2"/>
      <sheetName val="2C_1_SQMM2"/>
      <sheetName val="1R_4C_2_5SQMM2"/>
      <sheetName val="3c_x_2_5(RP)_5_12"/>
      <sheetName val="4c_x_6sqmm2"/>
      <sheetName val="3c_X_2_5_(UPS)2"/>
      <sheetName val="3c_x_6_sqmm2"/>
      <sheetName val="3C_X_1_5SQMM2"/>
      <sheetName val="Ring_Details2"/>
      <sheetName val="Eqpmnt_Pln2"/>
      <sheetName val="activit-graph__2"/>
      <sheetName val="PRECAST_lightconc-II33"/>
      <sheetName val="PRECAST_lightconc_II33"/>
      <sheetName val="Cleaning_&amp;_Grubbing33"/>
      <sheetName val="College_Details33"/>
      <sheetName val="Personal_33"/>
      <sheetName val="jidal_dam33"/>
      <sheetName val="fran_temp33"/>
      <sheetName val="kona_swit33"/>
      <sheetName val="template_(8)33"/>
      <sheetName val="template_(9)33"/>
      <sheetName val="OVER_HEADS33"/>
      <sheetName val="Cover_Sheet33"/>
      <sheetName val="BOQ_REV_A33"/>
      <sheetName val="PTB_(IO)33"/>
      <sheetName val="BMS_33"/>
      <sheetName val="SPT_vs_PHI33"/>
      <sheetName val="TBAL9697_-group_wise__sdpl33"/>
      <sheetName val="TAX_BILLS31"/>
      <sheetName val="CASH_BILLS31"/>
      <sheetName val="LABOUR_BILLS31"/>
      <sheetName val="puch_order31"/>
      <sheetName val="Sheet1_(2)31"/>
      <sheetName val="Quantity_Schedule32"/>
      <sheetName val="Revenue__Schedule_32"/>
      <sheetName val="Balance_works_-_Direct_Cost32"/>
      <sheetName val="Balance_works_-_Indirect_Cost32"/>
      <sheetName val="Fund_Plan32"/>
      <sheetName val="Bill_of_Resources32"/>
      <sheetName val="SITE_OVERHEADS31"/>
      <sheetName val="labour_coeff31"/>
      <sheetName val="Site_Dev_BOQ31"/>
      <sheetName val="Costing_Upto_Mar'11_(2)31"/>
      <sheetName val="Tender_Summary31"/>
      <sheetName val="Boq_Block_A31"/>
      <sheetName val="beam-reinft-IIInd_floor31"/>
      <sheetName val="Expenditure_plan31"/>
      <sheetName val="ORDER_BOOKING31"/>
      <sheetName val="final_abstract30"/>
      <sheetName val="M-Book_for_Conc31"/>
      <sheetName val="M-Book_for_FW31"/>
      <sheetName val="Meas_-Hotel_Part31"/>
      <sheetName val="Contract_Night_Staff30"/>
      <sheetName val="Contract_Day_Staff30"/>
      <sheetName val="Day_Shift30"/>
      <sheetName val="Night_Shift30"/>
      <sheetName val="_24_07_10_RS_&amp;_SECURITY31"/>
      <sheetName val="24_07_10_CIVIL_WET31"/>
      <sheetName val="_24_07_10_CIVIL31"/>
      <sheetName val="_24_07_10_MECH-FAB31"/>
      <sheetName val="_24_07_10_MECH-TANK31"/>
      <sheetName val="_23_07_10_N_SHIFT_MECH-FAB31"/>
      <sheetName val="_23_07_10_N_SHIFT_MECH-TANK31"/>
      <sheetName val="_23_07_10_RS_&amp;_SECURITY31"/>
      <sheetName val="23_07_10_CIVIL_WET31"/>
      <sheetName val="_23_07_10_CIVIL31"/>
      <sheetName val="_23_07_10_MECH-FAB31"/>
      <sheetName val="_23_07_10_MECH-TANK31"/>
      <sheetName val="_22_07_10_N_SHIFT_MECH-FAB31"/>
      <sheetName val="_22_07_10_N_SHIFT_MECH-TANK31"/>
      <sheetName val="_22_07_10_RS_&amp;_SECURITY31"/>
      <sheetName val="22_07_10_CIVIL_WET31"/>
      <sheetName val="_22_07_10_CIVIL31"/>
      <sheetName val="_22_07_10_MECH-FAB31"/>
      <sheetName val="_22_07_10_MECH-TANK31"/>
      <sheetName val="_21_07_10_N_SHIFT_MECH-FAB31"/>
      <sheetName val="_21_07_10_N_SHIFT_MECH-TANK31"/>
      <sheetName val="_21_07_10_RS_&amp;_SECURITY31"/>
      <sheetName val="21_07_10_CIVIL_WET31"/>
      <sheetName val="_21_07_10_CIVIL31"/>
      <sheetName val="_21_07_10_MECH-FAB31"/>
      <sheetName val="_21_07_10_MECH-TANK31"/>
      <sheetName val="_20_07_10_N_SHIFT_MECH-FAB31"/>
      <sheetName val="_20_07_10_N_SHIFT_MECH-TANK31"/>
      <sheetName val="_20_07_10_RS_&amp;_SECURITY31"/>
      <sheetName val="20_07_10_CIVIL_WET31"/>
      <sheetName val="_20_07_10_CIVIL31"/>
      <sheetName val="_20_07_10_MECH-FAB31"/>
      <sheetName val="_20_07_10_MECH-TANK31"/>
      <sheetName val="_19_07_10_N_SHIFT_MECH-FAB31"/>
      <sheetName val="_19_07_10_N_SHIFT_MECH-TANK31"/>
      <sheetName val="_19_07_10_RS_&amp;_SECURITY31"/>
      <sheetName val="19_07_10_CIVIL_WET31"/>
      <sheetName val="_19_07_10_CIVIL31"/>
      <sheetName val="_19_07_10_MECH-FAB31"/>
      <sheetName val="_19_07_10_MECH-TANK31"/>
      <sheetName val="_18_07_10_N_SHIFT_MECH-FAB31"/>
      <sheetName val="_18_07_10_N_SHIFT_MECH-TANK31"/>
      <sheetName val="_18_07_10_RS_&amp;_SECURITY31"/>
      <sheetName val="18_07_10_CIVIL_WET31"/>
      <sheetName val="_18_07_10_CIVIL31"/>
      <sheetName val="_18_07_10_MECH-FAB31"/>
      <sheetName val="_18_07_10_MECH-TANK31"/>
      <sheetName val="_17_07_10_N_SHIFT_MECH-FAB31"/>
      <sheetName val="_17_07_10_N_SHIFT_MECH-TANK31"/>
      <sheetName val="_17_07_10_RS_&amp;_SECURITY31"/>
      <sheetName val="17_07_10_CIVIL_WET31"/>
      <sheetName val="_17_07_10_CIVIL31"/>
      <sheetName val="_17_07_10_MECH-FAB31"/>
      <sheetName val="_17_07_10_MECH-TANK31"/>
      <sheetName val="_16_07_10_N_SHIFT_MECH-FAB30"/>
      <sheetName val="_16_07_10_N_SHIFT_MECH-TANK30"/>
      <sheetName val="_16_07_10_RS_&amp;_SECURITY30"/>
      <sheetName val="16_07_10_CIVIL_WET30"/>
      <sheetName val="_16_07_10_CIVIL30"/>
      <sheetName val="_16_07_10_MECH-FAB30"/>
      <sheetName val="_16_07_10_MECH-TANK30"/>
      <sheetName val="_15_07_10_N_SHIFT_MECH-FAB30"/>
      <sheetName val="_15_07_10_N_SHIFT_MECH-TANK30"/>
      <sheetName val="_15_07_10_RS_&amp;_SECURITY30"/>
      <sheetName val="15_07_10_CIVIL_WET30"/>
      <sheetName val="_15_07_10_CIVIL30"/>
      <sheetName val="_15_07_10_MECH-FAB30"/>
      <sheetName val="_15_07_10_MECH-TANK30"/>
      <sheetName val="_14_07_10_N_SHIFT_MECH-FAB30"/>
      <sheetName val="_14_07_10_N_SHIFT_MECH-TANK30"/>
      <sheetName val="_14_07_10_RS_&amp;_SECURITY30"/>
      <sheetName val="14_07_10_CIVIL_WET30"/>
      <sheetName val="_14_07_10_CIVIL30"/>
      <sheetName val="_14_07_10_MECH-FAB30"/>
      <sheetName val="_14_07_10_MECH-TANK30"/>
      <sheetName val="_13_07_10_N_SHIFT_MECH-FAB30"/>
      <sheetName val="_13_07_10_N_SHIFT_MECH-TANK30"/>
      <sheetName val="_13_07_10_RS_&amp;_SECURITY30"/>
      <sheetName val="13_07_10_CIVIL_WET30"/>
      <sheetName val="_13_07_10_CIVIL30"/>
      <sheetName val="_13_07_10_MECH-FAB30"/>
      <sheetName val="_13_07_10_MECH-TANK30"/>
      <sheetName val="_12_07_10_N_SHIFT_MECH-FAB30"/>
      <sheetName val="_12_07_10_N_SHIFT_MECH-TANK30"/>
      <sheetName val="_12_07_10_RS_&amp;_SECURITY30"/>
      <sheetName val="12_07_10_CIVIL_WET30"/>
      <sheetName val="_12_07_10_CIVIL30"/>
      <sheetName val="_12_07_10_MECH-FAB30"/>
      <sheetName val="_12_07_10_MECH-TANK30"/>
      <sheetName val="_11_07_10_N_SHIFT_MECH-FAB30"/>
      <sheetName val="_11_07_10_N_SHIFT_MECH-TANK30"/>
      <sheetName val="_11_07_10_RS_&amp;_SECURITY30"/>
      <sheetName val="11_07_10_CIVIL_WET30"/>
      <sheetName val="_11_07_10_CIVIL30"/>
      <sheetName val="_11_07_10_MECH-FAB30"/>
      <sheetName val="_11_07_10_MECH-TANK30"/>
      <sheetName val="_10_07_10_N_SHIFT_MECH-FAB30"/>
      <sheetName val="_10_07_10_N_SHIFT_MECH-TANK30"/>
      <sheetName val="_10_07_10_RS_&amp;_SECURITY30"/>
      <sheetName val="10_07_10_CIVIL_WET30"/>
      <sheetName val="_10_07_10_CIVIL30"/>
      <sheetName val="_10_07_10_MECH-FAB30"/>
      <sheetName val="_10_07_10_MECH-TANK30"/>
      <sheetName val="_09_07_10_N_SHIFT_MECH-FAB30"/>
      <sheetName val="_09_07_10_N_SHIFT_MECH-TANK30"/>
      <sheetName val="_09_07_10_RS_&amp;_SECURITY30"/>
      <sheetName val="09_07_10_CIVIL_WET30"/>
      <sheetName val="_09_07_10_CIVIL30"/>
      <sheetName val="_09_07_10_MECH-FAB30"/>
      <sheetName val="_09_07_10_MECH-TANK30"/>
      <sheetName val="_08_07_10_N_SHIFT_MECH-FAB30"/>
      <sheetName val="_08_07_10_N_SHIFT_MECH-TANK30"/>
      <sheetName val="_08_07_10_RS_&amp;_SECURITY30"/>
      <sheetName val="08_07_10_CIVIL_WET30"/>
      <sheetName val="_08_07_10_CIVIL30"/>
      <sheetName val="_08_07_10_MECH-FAB30"/>
      <sheetName val="_08_07_10_MECH-TANK30"/>
      <sheetName val="_07_07_10_N_SHIFT_MECH-FAB30"/>
      <sheetName val="_07_07_10_N_SHIFT_MECH-TANK30"/>
      <sheetName val="_07_07_10_RS_&amp;_SECURITY30"/>
      <sheetName val="07_07_10_CIVIL_WET30"/>
      <sheetName val="_07_07_10_CIVIL30"/>
      <sheetName val="_07_07_10_MECH-FAB30"/>
      <sheetName val="_07_07_10_MECH-TANK30"/>
      <sheetName val="_06_07_10_N_SHIFT_MECH-FAB30"/>
      <sheetName val="_06_07_10_N_SHIFT_MECH-TANK30"/>
      <sheetName val="_06_07_10_RS_&amp;_SECURITY30"/>
      <sheetName val="06_07_10_CIVIL_WET30"/>
      <sheetName val="_06_07_10_CIVIL30"/>
      <sheetName val="_06_07_10_MECH-FAB30"/>
      <sheetName val="_06_07_10_MECH-TANK30"/>
      <sheetName val="_05_07_10_N_SHIFT_MECH-FAB30"/>
      <sheetName val="_05_07_10_N_SHIFT_MECH-TANK30"/>
      <sheetName val="_05_07_10_RS_&amp;_SECURITY30"/>
      <sheetName val="05_07_10_CIVIL_WET30"/>
      <sheetName val="_05_07_10_CIVIL30"/>
      <sheetName val="_05_07_10_MECH-FAB30"/>
      <sheetName val="_05_07_10_MECH-TANK30"/>
      <sheetName val="_04_07_10_N_SHIFT_MECH-FAB30"/>
      <sheetName val="_04_07_10_N_SHIFT_MECH-TANK30"/>
      <sheetName val="_04_07_10_RS_&amp;_SECURITY30"/>
      <sheetName val="04_07_10_CIVIL_WET30"/>
      <sheetName val="_04_07_10_CIVIL30"/>
      <sheetName val="_04_07_10_MECH-FAB30"/>
      <sheetName val="_04_07_10_MECH-TANK30"/>
      <sheetName val="_03_07_10_N_SHIFT_MECH-FAB30"/>
      <sheetName val="_03_07_10_N_SHIFT_MECH-TANK30"/>
      <sheetName val="_03_07_10_RS_&amp;_SECURITY_30"/>
      <sheetName val="03_07_10_CIVIL_WET_30"/>
      <sheetName val="_03_07_10_CIVIL_30"/>
      <sheetName val="_03_07_10_MECH-FAB_30"/>
      <sheetName val="_03_07_10_MECH-TANK_30"/>
      <sheetName val="_02_07_10_N_SHIFT_MECH-FAB_30"/>
      <sheetName val="_02_07_10_N_SHIFT_MECH-TANK_30"/>
      <sheetName val="_02_07_10_RS_&amp;_SECURITY30"/>
      <sheetName val="02_07_10_CIVIL_WET30"/>
      <sheetName val="_02_07_10_CIVIL30"/>
      <sheetName val="_02_07_10_MECH-FAB30"/>
      <sheetName val="_02_07_10_MECH-TANK30"/>
      <sheetName val="_01_07_10_N_SHIFT_MECH-FAB30"/>
      <sheetName val="_01_07_10_N_SHIFT_MECH-TANK30"/>
      <sheetName val="_01_07_10_RS_&amp;_SECURITY30"/>
      <sheetName val="01_07_10_CIVIL_WET30"/>
      <sheetName val="_01_07_10_CIVIL30"/>
      <sheetName val="_01_07_10_MECH-FAB30"/>
      <sheetName val="_01_07_10_MECH-TANK30"/>
      <sheetName val="_30_06_10_N_SHIFT_MECH-FAB30"/>
      <sheetName val="_30_06_10_N_SHIFT_MECH-TANK30"/>
      <sheetName val="scurve_calc_(2)30"/>
      <sheetName val="Direct_cost_shed_A-2_30"/>
      <sheetName val="BOQ_Direct_selling_cost30"/>
      <sheetName val="Fee_Rate_Summary30"/>
      <sheetName val="Civil_Boq30"/>
      <sheetName val="22_12_201131"/>
      <sheetName val="BOQ_(2)31"/>
      <sheetName val="F20_Risk_Analysis30"/>
      <sheetName val="Change_Order_Log30"/>
      <sheetName val="2000_MOR30"/>
      <sheetName val="Meas__Hotel_Part30"/>
      <sheetName val="St_co_91_5lvl30"/>
      <sheetName val="Sales_&amp;_Prod30"/>
      <sheetName val="INPUT_SHEET30"/>
      <sheetName val="_09_07_10_M顅ᎆ뤀ᨇ԰?缀?30"/>
      <sheetName val="DI_Rate_Analysis31"/>
      <sheetName val="Economic_RisingMain__Ph-I31"/>
      <sheetName val="Fill_this_out_first___30"/>
      <sheetName val="Ave_wtd_rates30"/>
      <sheetName val="Material_30"/>
      <sheetName val="Labour_&amp;_Plant30"/>
      <sheetName val="Civil_Works30"/>
      <sheetName val="Cashflow_projection30"/>
      <sheetName val="IO_List30"/>
      <sheetName val="Item-_Compact30"/>
      <sheetName val="PA-_Consutant_30"/>
      <sheetName val="TBAL9697__group_wise__sdpl30"/>
      <sheetName val="SP_Break_Up30"/>
      <sheetName val="Labour_productivity30"/>
      <sheetName val="_09_07_10_M顅ᎆ뤀ᨇ԰30"/>
      <sheetName val="_09_07_10_M顅ᎆ뤀ᨇ԰_缀_30"/>
      <sheetName val="cash_in_flow_Summary_JV_30"/>
      <sheetName val="water_prop_30"/>
      <sheetName val="GR_slab-reinft30"/>
      <sheetName val="Cost_Index30"/>
      <sheetName val="MN_T_B_30"/>
      <sheetName val="Staff_Acco_30"/>
      <sheetName val="3cd_Annexure30"/>
      <sheetName val="Prelims_Breakup31"/>
      <sheetName val="Fin__Assumpt__-_Sensitivities30"/>
      <sheetName val="Bill_130"/>
      <sheetName val="Bill_230"/>
      <sheetName val="Bill_330"/>
      <sheetName val="Bill_430"/>
      <sheetName val="Bill_530"/>
      <sheetName val="Bill_630"/>
      <sheetName val="Bill_730"/>
      <sheetName val="1_Civil-RA30"/>
      <sheetName val="Structure_Bills_Qty30"/>
      <sheetName val="Rate_analysis-_BOQ_1_30"/>
      <sheetName val="Project_Details__30"/>
      <sheetName val="Driveway_Beams30"/>
      <sheetName val="INDIGINEOUS_ITEMS_30"/>
      <sheetName val="DEINKING(ANNEX_1)30"/>
      <sheetName val="Rate_Analysis30"/>
      <sheetName val="T-P1,_FINISHES_WORKING_30"/>
      <sheetName val="Assumption_&amp;_Exclusion30"/>
      <sheetName val="Data_Sheet29"/>
      <sheetName val="External_Doors30"/>
      <sheetName val="Assumption_Inputs30"/>
      <sheetName val="Factor_Sheet30"/>
      <sheetName val="Phase_130"/>
      <sheetName val="Pacakges_split30"/>
      <sheetName val="Eqpmnt_Plng30"/>
      <sheetName val="LABOUR_RATE30"/>
      <sheetName val="Material_Rate30"/>
      <sheetName val="Switch_V1630"/>
      <sheetName val="AutoOpen_Stub_Data30"/>
      <sheetName val="Summary_WG29"/>
      <sheetName val="Cat_A_Change_Control30"/>
      <sheetName val="Theo_Cons-June'1029"/>
      <sheetName val="AFAS_29"/>
      <sheetName val="RDS_&amp;_WLD29"/>
      <sheetName val="PA_System29"/>
      <sheetName val="Server_&amp;_PAC_Room29"/>
      <sheetName val="HVAC_BOQ29"/>
      <sheetName val="Grade_Slab_-130"/>
      <sheetName val="Grade_Slab_-230"/>
      <sheetName val="Grade_slab-330"/>
      <sheetName val="Grade_slab_-430"/>
      <sheetName val="Grade_slab_-530"/>
      <sheetName val="Grade_slab_-630"/>
      <sheetName val="Debits_as_on_12_04_0829"/>
      <sheetName val="Deduction_of_assets28"/>
      <sheetName val="d-safe_specs28"/>
      <sheetName val="Invoice_Tracker29"/>
      <sheetName val="STAFFSCHED_29"/>
      <sheetName val="India_F&amp;S_Template29"/>
      <sheetName val="_bus_bay29"/>
      <sheetName val="doq_429"/>
      <sheetName val="doq_229"/>
      <sheetName val="Customize_Your_Invoice28"/>
      <sheetName val="11B_29"/>
      <sheetName val="ACAD_Finishes29"/>
      <sheetName val="Site_Details29"/>
      <sheetName val="Site_Area_Statement29"/>
      <sheetName val="Blr_hire28"/>
      <sheetName val="PRECAST_lig(tconc_II28"/>
      <sheetName val="14_07_10_CIVIL_W [29"/>
      <sheetName val="BOQ_LT29"/>
      <sheetName val="Cost_Basis28"/>
      <sheetName val="Load_Details(B2)29"/>
      <sheetName val="Works_-_Quote_Sheet29"/>
      <sheetName val="Income_Statement29"/>
      <sheetName val="BLOCK-A_(MEA_SHEET)29"/>
      <sheetName val="VF_Full_Recon28"/>
      <sheetName val="MASTER_RATE_ANALYSIS28"/>
      <sheetName val="Top_Sheet29"/>
      <sheetName val="Col_NUM29"/>
      <sheetName val="COLUMN_RC_29"/>
      <sheetName val="STILT_Floor_Slab_NUM29"/>
      <sheetName val="First_Floor_Slab_RC29"/>
      <sheetName val="FIRST_FLOOR_SLAB_WT_SUMMARY29"/>
      <sheetName val="Stilt_Floor_Beam_NUM29"/>
      <sheetName val="STILT_BEAM_NUM29"/>
      <sheetName val="STILT_BEAM_RC29"/>
      <sheetName val="Stilt_wall_Num29"/>
      <sheetName val="STILT_WALL_RC29"/>
      <sheetName val="Z-DETAILS_ABOVE_RAFT_UPTO_+0_30"/>
      <sheetName val="Z-DETAILS_ABOVE_RAFT_UPTO_+_(38"/>
      <sheetName val="TOTAL_CHECK29"/>
      <sheetName val="TYP___wall_Num29"/>
      <sheetName val="Z-DETAILS_TYP__+2_85_TO_+8_8529"/>
      <sheetName val="Quote_Sheet28"/>
      <sheetName val="Intro_28"/>
      <sheetName val="Gate_228"/>
      <sheetName val="Name_List28"/>
      <sheetName val="Project_Ignite28"/>
      <sheetName val="Misc__Data28"/>
      <sheetName val="2_civil-RA3"/>
      <sheetName val="PITP3_COPY28"/>
      <sheetName val="Meas_28"/>
      <sheetName val="Expenses_Actual_Vs__Budgeted28"/>
      <sheetName val="Col_up_to_plinth28"/>
      <sheetName val="Lifts_&amp;_Escal-BOQ6"/>
      <sheetName val="FIRE_BOQ6"/>
      <sheetName val="RCC,Ret__Wall28"/>
      <sheetName val="Fin__Assumpt__-_SensitivitieH28"/>
      <sheetName val="Raw_Data11"/>
      <sheetName val="RMG_-ABS28"/>
      <sheetName val="T_P_-ABS28"/>
      <sheetName val="T_P_-MB28"/>
      <sheetName val="E_P_R-ABS28"/>
      <sheetName val="E__R-MB28"/>
      <sheetName val="Bldg_6-ABS28"/>
      <sheetName val="Bldg_6-MB28"/>
      <sheetName val="Kz_Grid_Press_foundation_ABS28"/>
      <sheetName val="Kz_Grid_Press_foundation_meas28"/>
      <sheetName val="600-1200T__ABS28"/>
      <sheetName val="600-1200T_Meas28"/>
      <sheetName val="BSR-II_ABS28"/>
      <sheetName val="BSR-II_meas28"/>
      <sheetName val="Misc_ABS28"/>
      <sheetName val="Misc_MB28"/>
      <sheetName val="This_Bill28"/>
      <sheetName val="Upto_Previous28"/>
      <sheetName val="Up_to_date28"/>
      <sheetName val="Grand_Abstract28"/>
      <sheetName val="Blank_MB28"/>
      <sheetName val="cement_summary28"/>
      <sheetName val="Reinforcement_Steel28"/>
      <sheetName val="P-I_CEMENT_RECONCILIATION_28"/>
      <sheetName val="Ra-38_area_wise_summary28"/>
      <sheetName val="P-II_Cement_Reconciliation28"/>
      <sheetName val="Ra-16_P-II28"/>
      <sheetName val="RA_16-_GH28"/>
      <sheetName val="Fin__Assumpt__-_Sensitivitie4"/>
      <sheetName val="KSt_-_Analysis_11"/>
      <sheetName val="Section_Catalogue11"/>
      <sheetName val="Form_66"/>
      <sheetName val="Frango_Work_sheet3"/>
      <sheetName val="TCMO_(2)3"/>
      <sheetName val="Advance_tax3"/>
      <sheetName val="Cashflow_3"/>
      <sheetName val="ITDEP_revised3"/>
      <sheetName val="Deferred_tax3"/>
      <sheetName val="grp_3"/>
      <sheetName val="Debtors_Ageing_3"/>
      <sheetName val="Deprec_6"/>
      <sheetName val="Rate_analysis_civil4"/>
      <sheetName val="__¢&amp;ú5#12"/>
      <sheetName val="__¢&amp;???ú5#???????12"/>
      <sheetName val="beam-reinft-machine_rm28"/>
      <sheetName val="E_&amp;_R28"/>
      <sheetName val="RA_BILL_-_13"/>
      <sheetName val="Tax_Inv3"/>
      <sheetName val="Tax_Inv_(Client)3"/>
      <sheetName val="R_A_4"/>
      <sheetName val="공사비_내역_(가)11"/>
      <sheetName val="General_Input3"/>
      <sheetName val="precast_RC_element3"/>
      <sheetName val="Cash_Flow_Input_Data_ISC28"/>
      <sheetName val="Eqpmnt_PlnH3"/>
      <sheetName val="Eqpmnt_PlnÄ3"/>
      <sheetName val="MS_Loan_repayments3"/>
      <sheetName val="LEVEL_SHEET4"/>
      <sheetName val="Footing_3"/>
      <sheetName val="WORK_TABLE3"/>
      <sheetName val="PointNo_53"/>
      <sheetName val="foot-slab_reinft3"/>
      <sheetName val="7_Other_Costs3"/>
      <sheetName val="Vind_-_BtB3"/>
      <sheetName val="ETC_Plant_Cost3"/>
      <sheetName val="Array_(2)3"/>
      <sheetName val="COP_Final3"/>
      <sheetName val="Cumulative_Karnatka_Purchase3"/>
      <sheetName val="Reco-_Project_wise3"/>
      <sheetName val="Purchase_head_Wise3"/>
      <sheetName val="List_of_Project3"/>
      <sheetName val="Cumulative_Karnatka_Purchas_(23"/>
      <sheetName val="Pivot_table3"/>
      <sheetName val="ST_CODE3"/>
      <sheetName val="BL_Staff3"/>
      <sheetName val="14_07_10@3"/>
      <sheetName val="Varthur_13"/>
      <sheetName val="old_serial_no_3"/>
      <sheetName val="Master_data3"/>
      <sheetName val="_4"/>
      <sheetName val="08_07_103"/>
      <sheetName val="08_07_10_CIVIՌ3"/>
      <sheetName val="abst-of_-cost3"/>
      <sheetName val="Combined_Results_3"/>
      <sheetName val="Detail_In_Door_Stad3"/>
      <sheetName val="SC_Cost_MAR_023"/>
      <sheetName val="Material_List_3"/>
      <sheetName val="Shuttering_Material3"/>
      <sheetName val="Equipment_Master3"/>
      <sheetName val="Material_Master3"/>
      <sheetName val="Contract_Status3"/>
      <sheetName val="High_Rise_Abstract_3"/>
      <sheetName val="Eartwork_Item_(1_1_1)3"/>
      <sheetName val="Sand_Filling_Item_(1_3)3"/>
      <sheetName val="Raft_Con__M_40_Item(2_3_1_C)3"/>
      <sheetName val="Raft_Con__M_40_Item(2_3_1_d)3"/>
      <sheetName val="Raft_Shut_Item_(2_6_1_a)3"/>
      <sheetName val="Slab_Conc__M_50_2_3_2_f3"/>
      <sheetName val="Slab_Conc__M_60_Item_(2_3_2_d)3"/>
      <sheetName val="Slab_Conc__M_40_Item_(2_3_2_d)3"/>
      <sheetName val="Pkg_-_3_staircase_Kota_2_8_1_43"/>
      <sheetName val="Pkg_-_3_staircase_Kota_2_8_2_43"/>
      <sheetName val="Slab_Shut__Item_2_5_1_(c)3"/>
      <sheetName val="Col_Conc__M_40_Item_2_3_3(e_)3"/>
      <sheetName val="Col_&amp;_Wall_Shutt__Item(2_5_1d)3"/>
      <sheetName val="Col_Conc__M_50_Item_2_3_3(e)3"/>
      <sheetName val="Col_Conc__M_60_Item_2_3_3(f)3"/>
      <sheetName val="Cir__Col__Shutt__Item(2_6_1_g)3"/>
      <sheetName val="Bw_115_(3_4_1_a)_Flr_1st-15th3"/>
      <sheetName val="Bw_115_(3_4_1_b)_16th-28th3"/>
      <sheetName val="Bw_115_(3_4_1_c)_29th-Terrace3"/>
      <sheetName val="Bw_230_(3_2_1_a)_Flr_1st_to15t3"/>
      <sheetName val="Bw_230_(3_2_1_b)_Flr_16_to_28t3"/>
      <sheetName val="Bw_230_(3_2_1_c)_Flr_29th-Terr3"/>
      <sheetName val="Water_Tank_Wall_WP_4_3_23"/>
      <sheetName val="Core_Cutting_8_173"/>
      <sheetName val="HT_Wall_Cemnt_Plaster_6_1_13"/>
      <sheetName val="External_Wall_Cement_plaster6_4"/>
      <sheetName val="Ceiling_Cement_Plaster_6_23"/>
      <sheetName val="Wood_Door_frame3"/>
      <sheetName val="Extra_Item_15(Dism__of_DF)3"/>
      <sheetName val="Anchor_Fastner_2_11_13"/>
      <sheetName val="Item_4_1_1Railing_(Pckg_-_03)3"/>
      <sheetName val="IPS_Flooring_Item_5_63"/>
      <sheetName val="Sunken_Water_Proofing_Item_4_04"/>
      <sheetName val="Sunken_Filling_Item_4_103"/>
      <sheetName val="Raft_Water_Proofing_Item_4_01A3"/>
      <sheetName val="PVC_water_stop_Item_8_8_13"/>
      <sheetName val="HT_MS_Sleeves_8_133"/>
      <sheetName val="Rebaring_Details_2_7_53"/>
      <sheetName val="HT_PVC_Sleeves_8_143"/>
      <sheetName val="Chipping_Item_2_7_63"/>
      <sheetName val="NITO_BOND_Item_2_7_73"/>
      <sheetName val="IMACO_COncrete_Item_2_7_83"/>
      <sheetName val="HT_MS_puddle_Flange_3"/>
      <sheetName val="Full_Brk_Dismantling_Work_9_13"/>
      <sheetName val="Half_Brk_Dismantling_Work_9_23"/>
      <sheetName val="Conc_Dismantling_Work_9_33"/>
      <sheetName val="Steel_Lintel_8_18_1_(i)3"/>
      <sheetName val="Steel_Lintel8_18_1_(ii)3"/>
      <sheetName val="Steel_Lintel_8_18_1_(iii)3"/>
      <sheetName val="Steel_Lintel_8_18_1(iv)3"/>
      <sheetName val="Shaft_Plaster_6_43"/>
      <sheetName val="White_Wash_7_13"/>
      <sheetName val="Gypsum_Plaster_Wall_6_5_13"/>
      <sheetName val="Gypsum_Plaster_Ceiling_6_5_23"/>
      <sheetName val="Making_of_Khura_4_93"/>
      <sheetName val="RWP_cutout_encasing_(13)3"/>
      <sheetName val="Extra_Item_(11)3"/>
      <sheetName val="Extra_Item_(12)3"/>
      <sheetName val="CONSTRUCTION_COMPONENT3"/>
      <sheetName val="Fire_Hydrant3"/>
      <sheetName val="Material_Spec_3"/>
      <sheetName val="Terms_&amp;_conditions3"/>
      <sheetName val="Summary_output3"/>
      <sheetName val="ITB_COST3"/>
      <sheetName val="collections_plan_04013"/>
      <sheetName val="Main_Abs_(3)3"/>
      <sheetName val="Main_Abs3"/>
      <sheetName val="Ltg_Abs3"/>
      <sheetName val="BBT_Abs3"/>
      <sheetName val="PC_Raceway_3"/>
      <sheetName val="Raceway_Flr_GI_3"/>
      <sheetName val="PERFORATED_TRAY3"/>
      <sheetName val="Earthing_3"/>
      <sheetName val="LT_Panel3"/>
      <sheetName val="Temp_Cable3"/>
      <sheetName val="Junction_Box3"/>
      <sheetName val="DB's_&amp;_MCB's3"/>
      <sheetName val="Point_Wiring3"/>
      <sheetName val="Floor_Chipping3"/>
      <sheetName val="Light_Fixtures3"/>
      <sheetName val="2C_1_SQMM3"/>
      <sheetName val="1R_4C_2_5SQMM3"/>
      <sheetName val="3c_x_2_5(RP)_5_13"/>
      <sheetName val="4c_x_6sqmm3"/>
      <sheetName val="3c_X_2_5_(UPS)3"/>
      <sheetName val="3c_x_6_sqmm3"/>
      <sheetName val="3C_X_1_5SQMM3"/>
      <sheetName val="Ring_Details3"/>
      <sheetName val="Eqpmnt_Pln3"/>
      <sheetName val="activit-graph__3"/>
      <sheetName val="PRECAST_lightconc-II34"/>
      <sheetName val="PRECAST_lightconc_II34"/>
      <sheetName val="Cleaning_&amp;_Grubbing34"/>
      <sheetName val="College_Details34"/>
      <sheetName val="Personal_34"/>
      <sheetName val="jidal_dam34"/>
      <sheetName val="fran_temp34"/>
      <sheetName val="kona_swit34"/>
      <sheetName val="template_(8)34"/>
      <sheetName val="template_(9)34"/>
      <sheetName val="OVER_HEADS34"/>
      <sheetName val="Cover_Sheet34"/>
      <sheetName val="BOQ_REV_A34"/>
      <sheetName val="PTB_(IO)34"/>
      <sheetName val="BMS_34"/>
      <sheetName val="SPT_vs_PHI34"/>
      <sheetName val="TBAL9697_-group_wise__sdpl34"/>
      <sheetName val="TAX_BILLS32"/>
      <sheetName val="CASH_BILLS32"/>
      <sheetName val="LABOUR_BILLS32"/>
      <sheetName val="puch_order32"/>
      <sheetName val="Sheet1_(2)32"/>
      <sheetName val="Quantity_Schedule33"/>
      <sheetName val="Revenue__Schedule_33"/>
      <sheetName val="Balance_works_-_Direct_Cost33"/>
      <sheetName val="Balance_works_-_Indirect_Cost33"/>
      <sheetName val="Fund_Plan33"/>
      <sheetName val="Bill_of_Resources33"/>
      <sheetName val="SITE_OVERHEADS32"/>
      <sheetName val="labour_coeff32"/>
      <sheetName val="Site_Dev_BOQ32"/>
      <sheetName val="Costing_Upto_Mar'11_(2)32"/>
      <sheetName val="Tender_Summary32"/>
      <sheetName val="Boq_Block_A32"/>
      <sheetName val="beam-reinft-IIInd_floor32"/>
      <sheetName val="Expenditure_plan32"/>
      <sheetName val="ORDER_BOOKING32"/>
      <sheetName val="final_abstract31"/>
      <sheetName val="M-Book_for_Conc32"/>
      <sheetName val="M-Book_for_FW32"/>
      <sheetName val="Meas_-Hotel_Part32"/>
      <sheetName val="Contract_Night_Staff31"/>
      <sheetName val="Contract_Day_Staff31"/>
      <sheetName val="Day_Shift31"/>
      <sheetName val="Night_Shift31"/>
      <sheetName val="_24_07_10_RS_&amp;_SECURITY32"/>
      <sheetName val="24_07_10_CIVIL_WET32"/>
      <sheetName val="_24_07_10_CIVIL32"/>
      <sheetName val="_24_07_10_MECH-FAB32"/>
      <sheetName val="_24_07_10_MECH-TANK32"/>
      <sheetName val="_23_07_10_N_SHIFT_MECH-FAB32"/>
      <sheetName val="_23_07_10_N_SHIFT_MECH-TANK32"/>
      <sheetName val="_23_07_10_RS_&amp;_SECURITY32"/>
      <sheetName val="23_07_10_CIVIL_WET32"/>
      <sheetName val="_23_07_10_CIVIL32"/>
      <sheetName val="_23_07_10_MECH-FAB32"/>
      <sheetName val="_23_07_10_MECH-TANK32"/>
      <sheetName val="_22_07_10_N_SHIFT_MECH-FAB32"/>
      <sheetName val="_22_07_10_N_SHIFT_MECH-TANK32"/>
      <sheetName val="_22_07_10_RS_&amp;_SECURITY32"/>
      <sheetName val="22_07_10_CIVIL_WET32"/>
      <sheetName val="_22_07_10_CIVIL32"/>
      <sheetName val="_22_07_10_MECH-FAB32"/>
      <sheetName val="_22_07_10_MECH-TANK32"/>
      <sheetName val="_21_07_10_N_SHIFT_MECH-FAB32"/>
      <sheetName val="_21_07_10_N_SHIFT_MECH-TANK32"/>
      <sheetName val="_21_07_10_RS_&amp;_SECURITY32"/>
      <sheetName val="21_07_10_CIVIL_WET32"/>
      <sheetName val="_21_07_10_CIVIL32"/>
      <sheetName val="_21_07_10_MECH-FAB32"/>
      <sheetName val="_21_07_10_MECH-TANK32"/>
      <sheetName val="_20_07_10_N_SHIFT_MECH-FAB32"/>
      <sheetName val="_20_07_10_N_SHIFT_MECH-TANK32"/>
      <sheetName val="_20_07_10_RS_&amp;_SECURITY32"/>
      <sheetName val="20_07_10_CIVIL_WET32"/>
      <sheetName val="_20_07_10_CIVIL32"/>
      <sheetName val="_20_07_10_MECH-FAB32"/>
      <sheetName val="_20_07_10_MECH-TANK32"/>
      <sheetName val="_19_07_10_N_SHIFT_MECH-FAB32"/>
      <sheetName val="_19_07_10_N_SHIFT_MECH-TANK32"/>
      <sheetName val="_19_07_10_RS_&amp;_SECURITY32"/>
      <sheetName val="19_07_10_CIVIL_WET32"/>
      <sheetName val="_19_07_10_CIVIL32"/>
      <sheetName val="_19_07_10_MECH-FAB32"/>
      <sheetName val="_19_07_10_MECH-TANK32"/>
      <sheetName val="_18_07_10_N_SHIFT_MECH-FAB32"/>
      <sheetName val="_18_07_10_N_SHIFT_MECH-TANK32"/>
      <sheetName val="_18_07_10_RS_&amp;_SECURITY32"/>
      <sheetName val="18_07_10_CIVIL_WET32"/>
      <sheetName val="_18_07_10_CIVIL32"/>
      <sheetName val="_18_07_10_MECH-FAB32"/>
      <sheetName val="_18_07_10_MECH-TANK32"/>
      <sheetName val="_17_07_10_N_SHIFT_MECH-FAB32"/>
      <sheetName val="_17_07_10_N_SHIFT_MECH-TANK32"/>
      <sheetName val="_17_07_10_RS_&amp;_SECURITY32"/>
      <sheetName val="17_07_10_CIVIL_WET32"/>
      <sheetName val="_17_07_10_CIVIL32"/>
      <sheetName val="_17_07_10_MECH-FAB32"/>
      <sheetName val="_17_07_10_MECH-TANK32"/>
      <sheetName val="_16_07_10_N_SHIFT_MECH-FAB31"/>
      <sheetName val="_16_07_10_N_SHIFT_MECH-TANK31"/>
      <sheetName val="_16_07_10_RS_&amp;_SECURITY31"/>
      <sheetName val="16_07_10_CIVIL_WET31"/>
      <sheetName val="_16_07_10_CIVIL31"/>
      <sheetName val="_16_07_10_MECH-FAB31"/>
      <sheetName val="_16_07_10_MECH-TANK31"/>
      <sheetName val="_15_07_10_N_SHIFT_MECH-FAB31"/>
      <sheetName val="_15_07_10_N_SHIFT_MECH-TANK31"/>
      <sheetName val="_15_07_10_RS_&amp;_SECURITY31"/>
      <sheetName val="15_07_10_CIVIL_WET31"/>
      <sheetName val="_15_07_10_CIVIL31"/>
      <sheetName val="_15_07_10_MECH-FAB31"/>
      <sheetName val="_15_07_10_MECH-TANK31"/>
      <sheetName val="_14_07_10_N_SHIFT_MECH-FAB31"/>
      <sheetName val="_14_07_10_N_SHIFT_MECH-TANK31"/>
      <sheetName val="_14_07_10_RS_&amp;_SECURITY31"/>
      <sheetName val="14_07_10_CIVIL_WET31"/>
      <sheetName val="_14_07_10_CIVIL31"/>
      <sheetName val="_14_07_10_MECH-FAB31"/>
      <sheetName val="_14_07_10_MECH-TANK31"/>
      <sheetName val="_13_07_10_N_SHIFT_MECH-FAB31"/>
      <sheetName val="_13_07_10_N_SHIFT_MECH-TANK31"/>
      <sheetName val="_13_07_10_RS_&amp;_SECURITY31"/>
      <sheetName val="13_07_10_CIVIL_WET31"/>
      <sheetName val="_13_07_10_CIVIL31"/>
      <sheetName val="_13_07_10_MECH-FAB31"/>
      <sheetName val="_13_07_10_MECH-TANK31"/>
      <sheetName val="_12_07_10_N_SHIFT_MECH-FAB31"/>
      <sheetName val="_12_07_10_N_SHIFT_MECH-TANK31"/>
      <sheetName val="_12_07_10_RS_&amp;_SECURITY31"/>
      <sheetName val="12_07_10_CIVIL_WET31"/>
      <sheetName val="_12_07_10_CIVIL31"/>
      <sheetName val="_12_07_10_MECH-FAB31"/>
      <sheetName val="_12_07_10_MECH-TANK31"/>
      <sheetName val="_11_07_10_N_SHIFT_MECH-FAB31"/>
      <sheetName val="_11_07_10_N_SHIFT_MECH-TANK31"/>
      <sheetName val="_11_07_10_RS_&amp;_SECURITY31"/>
      <sheetName val="11_07_10_CIVIL_WET31"/>
      <sheetName val="_11_07_10_CIVIL31"/>
      <sheetName val="_11_07_10_MECH-FAB31"/>
      <sheetName val="_11_07_10_MECH-TANK31"/>
      <sheetName val="_10_07_10_N_SHIFT_MECH-FAB31"/>
      <sheetName val="_10_07_10_N_SHIFT_MECH-TANK31"/>
      <sheetName val="_10_07_10_RS_&amp;_SECURITY31"/>
      <sheetName val="10_07_10_CIVIL_WET31"/>
      <sheetName val="_10_07_10_CIVIL31"/>
      <sheetName val="_10_07_10_MECH-FAB31"/>
      <sheetName val="_10_07_10_MECH-TANK31"/>
      <sheetName val="_09_07_10_N_SHIFT_MECH-FAB31"/>
      <sheetName val="_09_07_10_N_SHIFT_MECH-TANK31"/>
      <sheetName val="_09_07_10_RS_&amp;_SECURITY31"/>
      <sheetName val="09_07_10_CIVIL_WET31"/>
      <sheetName val="_09_07_10_CIVIL31"/>
      <sheetName val="_09_07_10_MECH-FAB31"/>
      <sheetName val="_09_07_10_MECH-TANK31"/>
      <sheetName val="_08_07_10_N_SHIFT_MECH-FAB31"/>
      <sheetName val="_08_07_10_N_SHIFT_MECH-TANK31"/>
      <sheetName val="_08_07_10_RS_&amp;_SECURITY31"/>
      <sheetName val="08_07_10_CIVIL_WET31"/>
      <sheetName val="_08_07_10_CIVIL31"/>
      <sheetName val="_08_07_10_MECH-FAB31"/>
      <sheetName val="_08_07_10_MECH-TANK31"/>
      <sheetName val="_07_07_10_N_SHIFT_MECH-FAB31"/>
      <sheetName val="_07_07_10_N_SHIFT_MECH-TANK31"/>
      <sheetName val="_07_07_10_RS_&amp;_SECURITY31"/>
      <sheetName val="07_07_10_CIVIL_WET31"/>
      <sheetName val="_07_07_10_CIVIL31"/>
      <sheetName val="_07_07_10_MECH-FAB31"/>
      <sheetName val="_07_07_10_MECH-TANK31"/>
      <sheetName val="_06_07_10_N_SHIFT_MECH-FAB31"/>
      <sheetName val="_06_07_10_N_SHIFT_MECH-TANK31"/>
      <sheetName val="_06_07_10_RS_&amp;_SECURITY31"/>
      <sheetName val="06_07_10_CIVIL_WET31"/>
      <sheetName val="_06_07_10_CIVIL31"/>
      <sheetName val="_06_07_10_MECH-FAB31"/>
      <sheetName val="_06_07_10_MECH-TANK31"/>
      <sheetName val="_05_07_10_N_SHIFT_MECH-FAB31"/>
      <sheetName val="_05_07_10_N_SHIFT_MECH-TANK31"/>
      <sheetName val="_05_07_10_RS_&amp;_SECURITY31"/>
      <sheetName val="05_07_10_CIVIL_WET31"/>
      <sheetName val="_05_07_10_CIVIL31"/>
      <sheetName val="_05_07_10_MECH-FAB31"/>
      <sheetName val="_05_07_10_MECH-TANK31"/>
      <sheetName val="_04_07_10_N_SHIFT_MECH-FAB31"/>
      <sheetName val="_04_07_10_N_SHIFT_MECH-TANK31"/>
      <sheetName val="_04_07_10_RS_&amp;_SECURITY31"/>
      <sheetName val="04_07_10_CIVIL_WET31"/>
      <sheetName val="_04_07_10_CIVIL31"/>
      <sheetName val="_04_07_10_MECH-FAB31"/>
      <sheetName val="_04_07_10_MECH-TANK31"/>
      <sheetName val="_03_07_10_N_SHIFT_MECH-FAB31"/>
      <sheetName val="_03_07_10_N_SHIFT_MECH-TANK31"/>
      <sheetName val="_03_07_10_RS_&amp;_SECURITY_31"/>
      <sheetName val="03_07_10_CIVIL_WET_31"/>
      <sheetName val="_03_07_10_CIVIL_31"/>
      <sheetName val="_03_07_10_MECH-FAB_31"/>
      <sheetName val="_03_07_10_MECH-TANK_31"/>
      <sheetName val="_02_07_10_N_SHIFT_MECH-FAB_31"/>
      <sheetName val="_02_07_10_N_SHIFT_MECH-TANK_31"/>
      <sheetName val="_02_07_10_RS_&amp;_SECURITY31"/>
      <sheetName val="02_07_10_CIVIL_WET31"/>
      <sheetName val="_02_07_10_CIVIL31"/>
      <sheetName val="_02_07_10_MECH-FAB31"/>
      <sheetName val="_02_07_10_MECH-TANK31"/>
      <sheetName val="_01_07_10_N_SHIFT_MECH-FAB31"/>
      <sheetName val="_01_07_10_N_SHIFT_MECH-TANK31"/>
      <sheetName val="_01_07_10_RS_&amp;_SECURITY31"/>
      <sheetName val="01_07_10_CIVIL_WET31"/>
      <sheetName val="_01_07_10_CIVIL31"/>
      <sheetName val="_01_07_10_MECH-FAB31"/>
      <sheetName val="_01_07_10_MECH-TANK31"/>
      <sheetName val="_30_06_10_N_SHIFT_MECH-FAB31"/>
      <sheetName val="_30_06_10_N_SHIFT_MECH-TANK31"/>
      <sheetName val="scurve_calc_(2)31"/>
      <sheetName val="Direct_cost_shed_A-2_31"/>
      <sheetName val="BOQ_Direct_selling_cost31"/>
      <sheetName val="Fee_Rate_Summary31"/>
      <sheetName val="Civil_Boq31"/>
      <sheetName val="22_12_201132"/>
      <sheetName val="BOQ_(2)32"/>
      <sheetName val="F20_Risk_Analysis31"/>
      <sheetName val="Change_Order_Log31"/>
      <sheetName val="2000_MOR31"/>
      <sheetName val="Meas__Hotel_Part31"/>
      <sheetName val="St_co_91_5lvl31"/>
      <sheetName val="Sales_&amp;_Prod31"/>
      <sheetName val="INPUT_SHEET31"/>
      <sheetName val="_09_07_10_M顅ᎆ뤀ᨇ԰?缀?31"/>
      <sheetName val="DI_Rate_Analysis32"/>
      <sheetName val="Economic_RisingMain__Ph-I32"/>
      <sheetName val="Fill_this_out_first___31"/>
      <sheetName val="Ave_wtd_rates31"/>
      <sheetName val="Material_31"/>
      <sheetName val="Labour_&amp;_Plant31"/>
      <sheetName val="Civil_Works31"/>
      <sheetName val="Cashflow_projection31"/>
      <sheetName val="IO_List31"/>
      <sheetName val="Item-_Compact31"/>
      <sheetName val="PA-_Consutant_31"/>
      <sheetName val="TBAL9697__group_wise__sdpl31"/>
      <sheetName val="SP_Break_Up31"/>
      <sheetName val="Labour_productivity31"/>
      <sheetName val="_09_07_10_M顅ᎆ뤀ᨇ԰31"/>
      <sheetName val="_09_07_10_M顅ᎆ뤀ᨇ԰_缀_31"/>
      <sheetName val="cash_in_flow_Summary_JV_31"/>
      <sheetName val="water_prop_31"/>
      <sheetName val="GR_slab-reinft31"/>
      <sheetName val="Cost_Index31"/>
      <sheetName val="MN_T_B_31"/>
      <sheetName val="Staff_Acco_31"/>
      <sheetName val="3cd_Annexure31"/>
      <sheetName val="Prelims_Breakup32"/>
      <sheetName val="Fin__Assumpt__-_Sensitivities31"/>
      <sheetName val="Bill_131"/>
      <sheetName val="Bill_231"/>
      <sheetName val="Bill_331"/>
      <sheetName val="Bill_431"/>
      <sheetName val="Bill_531"/>
      <sheetName val="Bill_631"/>
      <sheetName val="Bill_731"/>
      <sheetName val="1_Civil-RA31"/>
      <sheetName val="Structure_Bills_Qty31"/>
      <sheetName val="Rate_analysis-_BOQ_1_31"/>
      <sheetName val="Project_Details__31"/>
      <sheetName val="Driveway_Beams31"/>
      <sheetName val="INDIGINEOUS_ITEMS_31"/>
      <sheetName val="DEINKING(ANNEX_1)31"/>
      <sheetName val="Rate_Analysis31"/>
      <sheetName val="T-P1,_FINISHES_WORKING_31"/>
      <sheetName val="Assumption_&amp;_Exclusion31"/>
      <sheetName val="Data_Sheet30"/>
      <sheetName val="External_Doors31"/>
      <sheetName val="Assumption_Inputs31"/>
      <sheetName val="Factor_Sheet31"/>
      <sheetName val="Phase_131"/>
      <sheetName val="Pacakges_split31"/>
      <sheetName val="Eqpmnt_Plng31"/>
      <sheetName val="LABOUR_RATE31"/>
      <sheetName val="Material_Rate31"/>
      <sheetName val="Switch_V1631"/>
      <sheetName val="AutoOpen_Stub_Data31"/>
      <sheetName val="Summary_WG30"/>
      <sheetName val="Cat_A_Change_Control31"/>
      <sheetName val="Theo_Cons-June'1030"/>
      <sheetName val="AFAS_30"/>
      <sheetName val="RDS_&amp;_WLD30"/>
      <sheetName val="PA_System30"/>
      <sheetName val="Server_&amp;_PAC_Room30"/>
      <sheetName val="HVAC_BOQ30"/>
      <sheetName val="Grade_Slab_-131"/>
      <sheetName val="Grade_Slab_-231"/>
      <sheetName val="Grade_slab-331"/>
      <sheetName val="Grade_slab_-431"/>
      <sheetName val="Grade_slab_-531"/>
      <sheetName val="Grade_slab_-631"/>
      <sheetName val="Debits_as_on_12_04_0830"/>
      <sheetName val="Deduction_of_assets29"/>
      <sheetName val="d-safe_specs29"/>
      <sheetName val="Invoice_Tracker30"/>
      <sheetName val="STAFFSCHED_30"/>
      <sheetName val="India_F&amp;S_Template30"/>
      <sheetName val="_bus_bay30"/>
      <sheetName val="doq_430"/>
      <sheetName val="doq_230"/>
      <sheetName val="Customize_Your_Invoice29"/>
      <sheetName val="11B_30"/>
      <sheetName val="ACAD_Finishes30"/>
      <sheetName val="Site_Details30"/>
      <sheetName val="Site_Area_Statement30"/>
      <sheetName val="Blr_hire29"/>
      <sheetName val="PRECAST_lig(tconc_II29"/>
      <sheetName val="14_07_10_CIVIL_W [30"/>
      <sheetName val="BOQ_LT30"/>
      <sheetName val="Cost_Basis29"/>
      <sheetName val="Load_Details(B2)30"/>
      <sheetName val="Works_-_Quote_Sheet30"/>
      <sheetName val="Income_Statement30"/>
      <sheetName val="BLOCK-A_(MEA_SHEET)30"/>
      <sheetName val="VF_Full_Recon29"/>
      <sheetName val="MASTER_RATE_ANALYSIS29"/>
      <sheetName val="Top_Sheet30"/>
      <sheetName val="Col_NUM30"/>
      <sheetName val="COLUMN_RC_30"/>
      <sheetName val="STILT_Floor_Slab_NUM30"/>
      <sheetName val="First_Floor_Slab_RC30"/>
      <sheetName val="FIRST_FLOOR_SLAB_WT_SUMMARY30"/>
      <sheetName val="Stilt_Floor_Beam_NUM30"/>
      <sheetName val="STILT_BEAM_NUM30"/>
      <sheetName val="STILT_BEAM_RC30"/>
      <sheetName val="Stilt_wall_Num30"/>
      <sheetName val="STILT_WALL_RC30"/>
      <sheetName val="Z-DETAILS_ABOVE_RAFT_UPTO_+0_31"/>
      <sheetName val="Z-DETAILS_ABOVE_RAFT_UPTO_+_(39"/>
      <sheetName val="TOTAL_CHECK30"/>
      <sheetName val="TYP___wall_Num30"/>
      <sheetName val="Z-DETAILS_TYP__+2_85_TO_+8_8530"/>
      <sheetName val="Quote_Sheet29"/>
      <sheetName val="Intro_29"/>
      <sheetName val="Gate_229"/>
      <sheetName val="Name_List29"/>
      <sheetName val="Project_Ignite29"/>
      <sheetName val="Misc__Data29"/>
      <sheetName val="2_civil-RA4"/>
      <sheetName val="PITP3_COPY29"/>
      <sheetName val="Meas_29"/>
      <sheetName val="Expenses_Actual_Vs__Budgeted29"/>
      <sheetName val="Col_up_to_plinth29"/>
      <sheetName val="Lifts_&amp;_Escal-BOQ7"/>
      <sheetName val="FIRE_BOQ7"/>
      <sheetName val="RCC,Ret__Wall29"/>
      <sheetName val="Fin__Assumpt__-_SensitivitieH29"/>
      <sheetName val="Raw_Data12"/>
      <sheetName val="RMG_-ABS29"/>
      <sheetName val="T_P_-ABS29"/>
      <sheetName val="T_P_-MB29"/>
      <sheetName val="E_P_R-ABS29"/>
      <sheetName val="E__R-MB29"/>
      <sheetName val="Bldg_6-ABS29"/>
      <sheetName val="Bldg_6-MB29"/>
      <sheetName val="Kz_Grid_Press_foundation_ABS29"/>
      <sheetName val="Kz_Grid_Press_foundation_meas29"/>
      <sheetName val="600-1200T__ABS29"/>
      <sheetName val="600-1200T_Meas29"/>
      <sheetName val="BSR-II_ABS29"/>
      <sheetName val="BSR-II_meas29"/>
      <sheetName val="Misc_ABS29"/>
      <sheetName val="Misc_MB29"/>
      <sheetName val="This_Bill29"/>
      <sheetName val="Upto_Previous29"/>
      <sheetName val="Up_to_date29"/>
      <sheetName val="Grand_Abstract29"/>
      <sheetName val="Blank_MB29"/>
      <sheetName val="cement_summary29"/>
      <sheetName val="Reinforcement_Steel29"/>
      <sheetName val="P-I_CEMENT_RECONCILIATION_29"/>
      <sheetName val="Ra-38_area_wise_summary29"/>
      <sheetName val="P-II_Cement_Reconciliation29"/>
      <sheetName val="Ra-16_P-II29"/>
      <sheetName val="RA_16-_GH29"/>
      <sheetName val="Fin__Assumpt__-_Sensitivitie5"/>
      <sheetName val="KSt_-_Analysis_12"/>
      <sheetName val="Section_Catalogue12"/>
      <sheetName val="Form_67"/>
      <sheetName val="Frango_Work_sheet4"/>
      <sheetName val="TCMO_(2)4"/>
      <sheetName val="Advance_tax4"/>
      <sheetName val="Cashflow_4"/>
      <sheetName val="ITDEP_revised4"/>
      <sheetName val="Deferred_tax4"/>
      <sheetName val="grp_4"/>
      <sheetName val="Debtors_Ageing_4"/>
      <sheetName val="Deprec_7"/>
      <sheetName val="Rate_analysis_civil5"/>
      <sheetName val="__¢&amp;ú5#13"/>
      <sheetName val="__¢&amp;???ú5#???????13"/>
      <sheetName val="beam-reinft-machine_rm29"/>
      <sheetName val="E_&amp;_R29"/>
      <sheetName val="RA_BILL_-_14"/>
      <sheetName val="Tax_Inv4"/>
      <sheetName val="Tax_Inv_(Client)4"/>
      <sheetName val="R_A_5"/>
      <sheetName val="공사비_내역_(가)12"/>
      <sheetName val="General_Input4"/>
      <sheetName val="precast_RC_element4"/>
      <sheetName val="Cash_Flow_Input_Data_ISC29"/>
      <sheetName val="Eqpmnt_PlnH4"/>
      <sheetName val="Eqpmnt_PlnÄ4"/>
      <sheetName val="MS_Loan_repayments4"/>
      <sheetName val="LEVEL_SHEET5"/>
      <sheetName val="Footing_4"/>
      <sheetName val="WORK_TABLE4"/>
      <sheetName val="PointNo_54"/>
      <sheetName val="foot-slab_reinft4"/>
      <sheetName val="7_Other_Costs4"/>
      <sheetName val="Vind_-_BtB4"/>
      <sheetName val="ETC_Plant_Cost4"/>
      <sheetName val="Array_(2)4"/>
      <sheetName val="COP_Final4"/>
      <sheetName val="Cumulative_Karnatka_Purchase4"/>
      <sheetName val="Reco-_Project_wise4"/>
      <sheetName val="Purchase_head_Wise4"/>
      <sheetName val="List_of_Project4"/>
      <sheetName val="Cumulative_Karnatka_Purchas_(24"/>
      <sheetName val="Pivot_table4"/>
      <sheetName val="ST_CODE4"/>
      <sheetName val="BL_Staff4"/>
      <sheetName val="14_07_10@4"/>
      <sheetName val="Varthur_14"/>
      <sheetName val="old_serial_no_4"/>
      <sheetName val="Master_data4"/>
      <sheetName val="_5"/>
      <sheetName val="08_07_104"/>
      <sheetName val="08_07_10_CIVIՌ4"/>
      <sheetName val="abst-of_-cost4"/>
      <sheetName val="Combined_Results_4"/>
      <sheetName val="Detail_In_Door_Stad4"/>
      <sheetName val="SC_Cost_MAR_024"/>
      <sheetName val="Material_List_4"/>
      <sheetName val="Shuttering_Material4"/>
      <sheetName val="Equipment_Master4"/>
      <sheetName val="Material_Master4"/>
      <sheetName val="Contract_Status4"/>
      <sheetName val="High_Rise_Abstract_4"/>
      <sheetName val="Eartwork_Item_(1_1_1)4"/>
      <sheetName val="Sand_Filling_Item_(1_3)4"/>
      <sheetName val="Raft_Con__M_40_Item(2_3_1_C)4"/>
      <sheetName val="Raft_Con__M_40_Item(2_3_1_d)4"/>
      <sheetName val="Raft_Shut_Item_(2_6_1_a)4"/>
      <sheetName val="Slab_Conc__M_50_2_3_2_f4"/>
      <sheetName val="Slab_Conc__M_60_Item_(2_3_2_d)4"/>
      <sheetName val="Slab_Conc__M_40_Item_(2_3_2_d)4"/>
      <sheetName val="Pkg_-_3_staircase_Kota_2_8_1_44"/>
      <sheetName val="Pkg_-_3_staircase_Kota_2_8_2_44"/>
      <sheetName val="Slab_Shut__Item_2_5_1_(c)4"/>
      <sheetName val="Col_Conc__M_40_Item_2_3_3(e_)4"/>
      <sheetName val="Col_&amp;_Wall_Shutt__Item(2_5_1d)4"/>
      <sheetName val="Col_Conc__M_50_Item_2_3_3(e)4"/>
      <sheetName val="Col_Conc__M_60_Item_2_3_3(f)4"/>
      <sheetName val="Cir__Col__Shutt__Item(2_6_1_g)4"/>
      <sheetName val="Bw_115_(3_4_1_a)_Flr_1st-15th4"/>
      <sheetName val="Bw_115_(3_4_1_b)_16th-28th4"/>
      <sheetName val="Bw_115_(3_4_1_c)_29th-Terrace4"/>
      <sheetName val="Bw_230_(3_2_1_a)_Flr_1st_to15t4"/>
      <sheetName val="Bw_230_(3_2_1_b)_Flr_16_to_28t4"/>
      <sheetName val="Bw_230_(3_2_1_c)_Flr_29th-Terr4"/>
      <sheetName val="Water_Tank_Wall_WP_4_3_24"/>
      <sheetName val="Core_Cutting_8_174"/>
      <sheetName val="HT_Wall_Cemnt_Plaster_6_1_14"/>
      <sheetName val="External_Wall_Cement_plaster6_5"/>
      <sheetName val="Ceiling_Cement_Plaster_6_24"/>
      <sheetName val="Wood_Door_frame4"/>
      <sheetName val="Extra_Item_15(Dism__of_DF)4"/>
      <sheetName val="Anchor_Fastner_2_11_14"/>
      <sheetName val="Item_4_1_1Railing_(Pckg_-_03)4"/>
      <sheetName val="IPS_Flooring_Item_5_64"/>
      <sheetName val="Sunken_Water_Proofing_Item_4_05"/>
      <sheetName val="Sunken_Filling_Item_4_104"/>
      <sheetName val="Raft_Water_Proofing_Item_4_01A4"/>
      <sheetName val="PVC_water_stop_Item_8_8_14"/>
      <sheetName val="HT_MS_Sleeves_8_134"/>
      <sheetName val="Rebaring_Details_2_7_54"/>
      <sheetName val="HT_PVC_Sleeves_8_144"/>
      <sheetName val="Chipping_Item_2_7_64"/>
      <sheetName val="NITO_BOND_Item_2_7_74"/>
      <sheetName val="IMACO_COncrete_Item_2_7_84"/>
      <sheetName val="HT_MS_puddle_Flange_4"/>
      <sheetName val="Full_Brk_Dismantling_Work_9_14"/>
      <sheetName val="Half_Brk_Dismantling_Work_9_24"/>
      <sheetName val="Conc_Dismantling_Work_9_34"/>
      <sheetName val="Steel_Lintel_8_18_1_(i)4"/>
      <sheetName val="Steel_Lintel8_18_1_(ii)4"/>
      <sheetName val="Steel_Lintel_8_18_1_(iii)4"/>
      <sheetName val="Steel_Lintel_8_18_1(iv)4"/>
      <sheetName val="Shaft_Plaster_6_44"/>
      <sheetName val="White_Wash_7_14"/>
      <sheetName val="Gypsum_Plaster_Wall_6_5_14"/>
      <sheetName val="Gypsum_Plaster_Ceiling_6_5_24"/>
      <sheetName val="Making_of_Khura_4_94"/>
      <sheetName val="RWP_cutout_encasing_(13)4"/>
      <sheetName val="Extra_Item_(11)4"/>
      <sheetName val="Extra_Item_(12)4"/>
      <sheetName val="CONSTRUCTION_COMPONENT4"/>
      <sheetName val="Fire_Hydrant4"/>
      <sheetName val="Material_Spec_4"/>
      <sheetName val="Terms_&amp;_conditions4"/>
      <sheetName val="Summary_output4"/>
      <sheetName val="ITB_COST4"/>
      <sheetName val="collections_plan_04014"/>
      <sheetName val="Main_Abs_(3)4"/>
      <sheetName val="Main_Abs4"/>
      <sheetName val="Ltg_Abs4"/>
      <sheetName val="BBT_Abs4"/>
      <sheetName val="PC_Raceway_4"/>
      <sheetName val="Raceway_Flr_GI_4"/>
      <sheetName val="PERFORATED_TRAY4"/>
      <sheetName val="Earthing_4"/>
      <sheetName val="LT_Panel4"/>
      <sheetName val="Temp_Cable4"/>
      <sheetName val="Junction_Box4"/>
      <sheetName val="DB's_&amp;_MCB's4"/>
      <sheetName val="Point_Wiring4"/>
      <sheetName val="Floor_Chipping4"/>
      <sheetName val="Light_Fixtures4"/>
      <sheetName val="2C_1_SQMM4"/>
      <sheetName val="1R_4C_2_5SQMM4"/>
      <sheetName val="3c_x_2_5(RP)_5_14"/>
      <sheetName val="4c_x_6sqmm4"/>
      <sheetName val="3c_X_2_5_(UPS)4"/>
      <sheetName val="3c_x_6_sqmm4"/>
      <sheetName val="3C_X_1_5SQMM4"/>
      <sheetName val="Ring_Details4"/>
      <sheetName val="Eqpmnt_Pln4"/>
      <sheetName val="activit-graph__4"/>
      <sheetName val="w't_table"/>
      <sheetName val="cover_page"/>
      <sheetName val="Material_recovery"/>
      <sheetName val="s"/>
      <sheetName val="Hardware"/>
      <sheetName val="Macro custom function"/>
      <sheetName val="DM_tANK_Allow"/>
      <sheetName val="w't_table1"/>
      <sheetName val="cover_page1"/>
      <sheetName val="DM_tANK_Allow1"/>
      <sheetName val="w't_table3"/>
      <sheetName val="cover_page3"/>
      <sheetName val="DM_tANK_Allow3"/>
      <sheetName val="w't_table2"/>
      <sheetName val="cover_page2"/>
      <sheetName val="DM_tANK_Allow2"/>
      <sheetName val="w't_table4"/>
      <sheetName val="cover_page4"/>
      <sheetName val="DM_tANK_Allow4"/>
      <sheetName val="Macro_custom_function"/>
      <sheetName val="Gym_AV"/>
      <sheetName val="PRSH"/>
      <sheetName val="08.07.10헾】_x0005___睮は_x0005_"/>
      <sheetName val="08.07.10헾】_x0005__︀ᇕ԰"/>
      <sheetName val="08.07.10헾】_x0005__蠄ሹꠀ䁮�"/>
      <sheetName val="08.07.10헾】_x0005___"/>
      <sheetName val="08.07.10헾】_x0005__蠌ሹ⠀䁫�"/>
      <sheetName val="_x0017_"/>
      <sheetName val="08.07.10헾】_x0005_?蠄ሹꠀ䁮�"/>
      <sheetName val="08.07.10헾】_x0005_?蠌ሹ⠀䁫�"/>
      <sheetName val="Apr_07"/>
      <sheetName val="SEP_07 _F_"/>
      <sheetName val="OCT_07 _F_"/>
      <sheetName val="Jul_07 _F_"/>
      <sheetName val="May_07 without Sale"/>
      <sheetName val="May_07 _MIS_"/>
      <sheetName val="May_07 _F_"/>
      <sheetName val="NOV_07 _F_"/>
      <sheetName val="OCT_07"/>
      <sheetName val="SEP_07"/>
      <sheetName val="AUG_07"/>
      <sheetName val="Jul_07"/>
      <sheetName val="Jun_07"/>
      <sheetName val="Jun_07 _F_"/>
      <sheetName val="Aug_07 _F_"/>
      <sheetName val="WORK"/>
      <sheetName val="Labels"/>
      <sheetName val="Timesheet"/>
      <sheetName val="08.07.10헾】_x0005__蠄ሹꠀ䁮"/>
      <sheetName val="08.07.10헾】_x0005__蠌ሹ⠀䁫"/>
      <sheetName val="TITLES"/>
      <sheetName val="Rate"/>
      <sheetName val="Rates"/>
      <sheetName val="@risk rents and incentives"/>
      <sheetName val="Car park lease"/>
      <sheetName val="Net rent analysis"/>
      <sheetName val="PANEL ANNEXURE"/>
      <sheetName val="Walk Across"/>
      <sheetName val="Cost summary"/>
      <sheetName val="08.07.10_x0000__x0000_쪸_x0000__"/>
      <sheetName val="08.07.10헾】_x0005___睮は_x0005__x"/>
      <sheetName val="08.07.10헾】_x0005__︀ᇕ԰_x0000_缀"/>
      <sheetName val="08.07.10헾】_x0005__蠄ሹꠀ䁮_xdc02_"/>
      <sheetName val="08.07.10헾】_x0005____x0000_退Ý_x"/>
      <sheetName val="08.07.10헾】_x0005__蠌ሹ⠀䁫_xdc02_"/>
      <sheetName val="_x0017__x0000__x0012__x0000__x0"/>
      <sheetName val="[temp.xls]14.07.10@_x0000__x0003_&amp;_x0000__x0000__x0000_Ò:"/>
      <sheetName val="[temp.xls]14.07.10@^\_x0001_&amp;_x0000__x0000__x0000__x0012_8"/>
      <sheetName val="[temp.xls]14_07_10@&amp;Ò:"/>
      <sheetName val="[temp.xls]¸:;b+/î&lt;î:&amp;&amp;"/>
      <sheetName val="[temp.xls]14_07_10@^\&amp;8"/>
      <sheetName val="[temp.xls]Ü5)bÝ/8)6)&amp;&amp;"/>
      <sheetName val="[temp.xls]08.07.10헾】_x0005_?/_x0000_退Ý_x0000_"/>
      <sheetName val="[temp.xls]14.07.10@^\_x0001_&amp;"/>
      <sheetName val="[temp.xls] 09.07.10 M蕸\헾⿓_x0005_"/>
      <sheetName val="BOQ T4B"/>
      <sheetName val="labour rates"/>
      <sheetName val="Main Assump."/>
      <sheetName val="N-Amritsar 135"/>
      <sheetName val="Internet"/>
      <sheetName val="Ground Floor"/>
      <sheetName val="PO NOS"/>
      <sheetName val="AoR Finishing"/>
      <sheetName val="Summary year Plan"/>
      <sheetName val="COMPLEXALL"/>
      <sheetName val="doc-specific"/>
      <sheetName val="Building_List"/>
      <sheetName val=" 09.07.10 M蕸_헾⿓_x0005_"/>
      <sheetName val="Employee Details"/>
      <sheetName val="A1-Continuous"/>
      <sheetName val="Inter Co Balances"/>
      <sheetName val="Masters"/>
      <sheetName val=" COP 100%"/>
      <sheetName val="1.01 (a)"/>
      <sheetName val="shuttering"/>
      <sheetName val="P&amp;L-BDMC"/>
      <sheetName val="Quantity Freeze"/>
      <sheetName val="Chipping RCC"/>
      <sheetName val="VARIABLE"/>
      <sheetName val="HPL"/>
      <sheetName val="Switch costs lookup"/>
      <sheetName val="Version"/>
      <sheetName val="contactor"/>
      <sheetName val="General"/>
      <sheetName val="Ward areas"/>
      <sheetName val="Atlas"/>
      <sheetName val="FX Rates"/>
      <sheetName val="Summary (GBP)"/>
      <sheetName val="RMR"/>
      <sheetName val="pvc_basic"/>
      <sheetName val="Sump"/>
      <sheetName val="GLOBAL_REFERRENCE_SHEET"/>
    </sheetNames>
    <sheetDataSet>
      <sheetData sheetId="0" refreshError="1"/>
      <sheetData sheetId="1" refreshError="1"/>
      <sheetData sheetId="2">
        <row r="19">
          <cell r="J19">
            <v>1.0499999999999999E-3</v>
          </cell>
        </row>
      </sheetData>
      <sheetData sheetId="3">
        <row r="19">
          <cell r="J19">
            <v>1.0499999999999999E-3</v>
          </cell>
        </row>
      </sheetData>
      <sheetData sheetId="4">
        <row r="19">
          <cell r="J19">
            <v>1.0499999999999999E-3</v>
          </cell>
        </row>
      </sheetData>
      <sheetData sheetId="5">
        <row r="19">
          <cell r="J19">
            <v>1.0499999999999999E-3</v>
          </cell>
        </row>
      </sheetData>
      <sheetData sheetId="6">
        <row r="19">
          <cell r="J19">
            <v>1.0499999999999999E-3</v>
          </cell>
        </row>
      </sheetData>
      <sheetData sheetId="7">
        <row r="19">
          <cell r="J19">
            <v>1.0499999999999999E-3</v>
          </cell>
        </row>
      </sheetData>
      <sheetData sheetId="8">
        <row r="19">
          <cell r="J19">
            <v>1.0499999999999999E-3</v>
          </cell>
        </row>
      </sheetData>
      <sheetData sheetId="9">
        <row r="19">
          <cell r="J19">
            <v>1.0499999999999999E-3</v>
          </cell>
        </row>
      </sheetData>
      <sheetData sheetId="10">
        <row r="19">
          <cell r="J19">
            <v>1.0499999999999999E-3</v>
          </cell>
        </row>
      </sheetData>
      <sheetData sheetId="11">
        <row r="19">
          <cell r="J19">
            <v>1.0499999999999999E-3</v>
          </cell>
        </row>
      </sheetData>
      <sheetData sheetId="12">
        <row r="19">
          <cell r="J19">
            <v>1.0499999999999999E-3</v>
          </cell>
        </row>
      </sheetData>
      <sheetData sheetId="13">
        <row r="19">
          <cell r="J19">
            <v>1.0499999999999999E-3</v>
          </cell>
        </row>
      </sheetData>
      <sheetData sheetId="14">
        <row r="19">
          <cell r="J19">
            <v>1.0499999999999999E-3</v>
          </cell>
        </row>
      </sheetData>
      <sheetData sheetId="15">
        <row r="19">
          <cell r="J19">
            <v>1.0499999999999999E-3</v>
          </cell>
        </row>
      </sheetData>
      <sheetData sheetId="16">
        <row r="19">
          <cell r="J19">
            <v>1.0499999999999999E-3</v>
          </cell>
        </row>
      </sheetData>
      <sheetData sheetId="17">
        <row r="19">
          <cell r="J19">
            <v>1.0499999999999999E-3</v>
          </cell>
        </row>
      </sheetData>
      <sheetData sheetId="18">
        <row r="19">
          <cell r="J19">
            <v>1.0499999999999999E-3</v>
          </cell>
        </row>
      </sheetData>
      <sheetData sheetId="19" refreshError="1"/>
      <sheetData sheetId="20" refreshError="1"/>
      <sheetData sheetId="21" refreshError="1"/>
      <sheetData sheetId="22">
        <row r="19">
          <cell r="J19">
            <v>1.0499999999999999E-3</v>
          </cell>
        </row>
      </sheetData>
      <sheetData sheetId="23">
        <row r="19">
          <cell r="J19">
            <v>1.0499999999999999E-3</v>
          </cell>
        </row>
      </sheetData>
      <sheetData sheetId="24" refreshError="1"/>
      <sheetData sheetId="25" refreshError="1"/>
      <sheetData sheetId="26" refreshError="1"/>
      <sheetData sheetId="27" refreshError="1"/>
      <sheetData sheetId="28">
        <row r="19">
          <cell r="J19">
            <v>1.0499999999999999E-3</v>
          </cell>
        </row>
      </sheetData>
      <sheetData sheetId="29">
        <row r="19">
          <cell r="J19">
            <v>1.0499999999999999E-3</v>
          </cell>
        </row>
      </sheetData>
      <sheetData sheetId="30">
        <row r="19">
          <cell r="J19">
            <v>1.0499999999999999E-3</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ow r="19">
          <cell r="J19">
            <v>1.0499999999999999E-3</v>
          </cell>
        </row>
      </sheetData>
      <sheetData sheetId="43" refreshError="1"/>
      <sheetData sheetId="44">
        <row r="19">
          <cell r="J19">
            <v>1.0499999999999999E-3</v>
          </cell>
        </row>
      </sheetData>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ow r="19">
          <cell r="J19">
            <v>1.0499999999999999E-3</v>
          </cell>
        </row>
      </sheetData>
      <sheetData sheetId="65" refreshError="1"/>
      <sheetData sheetId="66">
        <row r="19">
          <cell r="J19">
            <v>1.0499999999999999E-3</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ow r="19">
          <cell r="J19">
            <v>1.0499999999999999E-3</v>
          </cell>
        </row>
      </sheetData>
      <sheetData sheetId="81" refreshError="1"/>
      <sheetData sheetId="82" refreshError="1"/>
      <sheetData sheetId="83" refreshError="1"/>
      <sheetData sheetId="84">
        <row r="19">
          <cell r="J19">
            <v>1.0499999999999999E-3</v>
          </cell>
        </row>
      </sheetData>
      <sheetData sheetId="85">
        <row r="19">
          <cell r="J19">
            <v>1.0499999999999999E-3</v>
          </cell>
        </row>
      </sheetData>
      <sheetData sheetId="86">
        <row r="19">
          <cell r="J19">
            <v>1.0499999999999999E-3</v>
          </cell>
        </row>
      </sheetData>
      <sheetData sheetId="87">
        <row r="19">
          <cell r="J19">
            <v>1.0499999999999999E-3</v>
          </cell>
        </row>
      </sheetData>
      <sheetData sheetId="88">
        <row r="19">
          <cell r="J19">
            <v>1.0499999999999999E-3</v>
          </cell>
        </row>
      </sheetData>
      <sheetData sheetId="89">
        <row r="19">
          <cell r="J19">
            <v>1.0499999999999999E-3</v>
          </cell>
        </row>
      </sheetData>
      <sheetData sheetId="90">
        <row r="19">
          <cell r="J19">
            <v>1.0499999999999999E-3</v>
          </cell>
        </row>
      </sheetData>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ow r="19">
          <cell r="J19">
            <v>1.0499999999999999E-3</v>
          </cell>
        </row>
      </sheetData>
      <sheetData sheetId="665">
        <row r="19">
          <cell r="J19">
            <v>1.0499999999999999E-3</v>
          </cell>
        </row>
      </sheetData>
      <sheetData sheetId="666">
        <row r="19">
          <cell r="J19">
            <v>1.0499999999999999E-3</v>
          </cell>
        </row>
      </sheetData>
      <sheetData sheetId="667">
        <row r="19">
          <cell r="J19">
            <v>1.0499999999999999E-3</v>
          </cell>
        </row>
      </sheetData>
      <sheetData sheetId="668">
        <row r="19">
          <cell r="J19">
            <v>1.0499999999999999E-3</v>
          </cell>
        </row>
      </sheetData>
      <sheetData sheetId="669">
        <row r="19">
          <cell r="J19">
            <v>1.0499999999999999E-3</v>
          </cell>
        </row>
      </sheetData>
      <sheetData sheetId="670">
        <row r="19">
          <cell r="J19">
            <v>1.0499999999999999E-3</v>
          </cell>
        </row>
      </sheetData>
      <sheetData sheetId="671">
        <row r="19">
          <cell r="J19">
            <v>1.0499999999999999E-3</v>
          </cell>
        </row>
      </sheetData>
      <sheetData sheetId="672">
        <row r="19">
          <cell r="J19">
            <v>1.0499999999999999E-3</v>
          </cell>
        </row>
      </sheetData>
      <sheetData sheetId="673">
        <row r="19">
          <cell r="J19">
            <v>1.0499999999999999E-3</v>
          </cell>
        </row>
      </sheetData>
      <sheetData sheetId="674">
        <row r="19">
          <cell r="J19">
            <v>1.0499999999999999E-3</v>
          </cell>
        </row>
      </sheetData>
      <sheetData sheetId="675">
        <row r="19">
          <cell r="J19">
            <v>1.0499999999999999E-3</v>
          </cell>
        </row>
      </sheetData>
      <sheetData sheetId="676">
        <row r="19">
          <cell r="J19">
            <v>1.0499999999999999E-3</v>
          </cell>
        </row>
      </sheetData>
      <sheetData sheetId="677">
        <row r="19">
          <cell r="J19">
            <v>1.0499999999999999E-3</v>
          </cell>
        </row>
      </sheetData>
      <sheetData sheetId="678">
        <row r="19">
          <cell r="J19">
            <v>1.0499999999999999E-3</v>
          </cell>
        </row>
      </sheetData>
      <sheetData sheetId="679">
        <row r="19">
          <cell r="J19">
            <v>1.0499999999999999E-3</v>
          </cell>
        </row>
      </sheetData>
      <sheetData sheetId="680">
        <row r="19">
          <cell r="J19">
            <v>1.0499999999999999E-3</v>
          </cell>
        </row>
      </sheetData>
      <sheetData sheetId="681">
        <row r="19">
          <cell r="J19">
            <v>1.0499999999999999E-3</v>
          </cell>
        </row>
      </sheetData>
      <sheetData sheetId="682">
        <row r="19">
          <cell r="J19">
            <v>1.0499999999999999E-3</v>
          </cell>
        </row>
      </sheetData>
      <sheetData sheetId="683">
        <row r="19">
          <cell r="J19">
            <v>1.0499999999999999E-3</v>
          </cell>
        </row>
      </sheetData>
      <sheetData sheetId="684">
        <row r="19">
          <cell r="J19">
            <v>1.0499999999999999E-3</v>
          </cell>
        </row>
      </sheetData>
      <sheetData sheetId="685">
        <row r="19">
          <cell r="J19">
            <v>1.0499999999999999E-3</v>
          </cell>
        </row>
      </sheetData>
      <sheetData sheetId="686">
        <row r="19">
          <cell r="J19">
            <v>1.0499999999999999E-3</v>
          </cell>
        </row>
      </sheetData>
      <sheetData sheetId="687">
        <row r="19">
          <cell r="J19">
            <v>1.0499999999999999E-3</v>
          </cell>
        </row>
      </sheetData>
      <sheetData sheetId="688">
        <row r="19">
          <cell r="J19">
            <v>1.0499999999999999E-3</v>
          </cell>
        </row>
      </sheetData>
      <sheetData sheetId="689">
        <row r="19">
          <cell r="J19">
            <v>1.0499999999999999E-3</v>
          </cell>
        </row>
      </sheetData>
      <sheetData sheetId="690">
        <row r="19">
          <cell r="J19">
            <v>1.0499999999999999E-3</v>
          </cell>
        </row>
      </sheetData>
      <sheetData sheetId="691">
        <row r="19">
          <cell r="J19">
            <v>1.0499999999999999E-3</v>
          </cell>
        </row>
      </sheetData>
      <sheetData sheetId="692">
        <row r="19">
          <cell r="J19">
            <v>1.0499999999999999E-3</v>
          </cell>
        </row>
      </sheetData>
      <sheetData sheetId="693">
        <row r="19">
          <cell r="J19">
            <v>1.0499999999999999E-3</v>
          </cell>
        </row>
      </sheetData>
      <sheetData sheetId="694">
        <row r="19">
          <cell r="J19">
            <v>1.0499999999999999E-3</v>
          </cell>
        </row>
      </sheetData>
      <sheetData sheetId="695">
        <row r="19">
          <cell r="J19">
            <v>1.0499999999999999E-3</v>
          </cell>
        </row>
      </sheetData>
      <sheetData sheetId="696">
        <row r="19">
          <cell r="J19">
            <v>1.0499999999999999E-3</v>
          </cell>
        </row>
      </sheetData>
      <sheetData sheetId="697">
        <row r="19">
          <cell r="J19">
            <v>1.0499999999999999E-3</v>
          </cell>
        </row>
      </sheetData>
      <sheetData sheetId="698">
        <row r="19">
          <cell r="J19">
            <v>1.0499999999999999E-3</v>
          </cell>
        </row>
      </sheetData>
      <sheetData sheetId="699">
        <row r="19">
          <cell r="J19">
            <v>1.0499999999999999E-3</v>
          </cell>
        </row>
      </sheetData>
      <sheetData sheetId="700">
        <row r="19">
          <cell r="J19">
            <v>1.0499999999999999E-3</v>
          </cell>
        </row>
      </sheetData>
      <sheetData sheetId="701">
        <row r="19">
          <cell r="J19">
            <v>1.0499999999999999E-3</v>
          </cell>
        </row>
      </sheetData>
      <sheetData sheetId="702">
        <row r="19">
          <cell r="J19">
            <v>1.0499999999999999E-3</v>
          </cell>
        </row>
      </sheetData>
      <sheetData sheetId="703">
        <row r="19">
          <cell r="J19">
            <v>1.0499999999999999E-3</v>
          </cell>
        </row>
      </sheetData>
      <sheetData sheetId="704">
        <row r="19">
          <cell r="J19">
            <v>1.0499999999999999E-3</v>
          </cell>
        </row>
      </sheetData>
      <sheetData sheetId="705">
        <row r="19">
          <cell r="J19">
            <v>1.0499999999999999E-3</v>
          </cell>
        </row>
      </sheetData>
      <sheetData sheetId="706">
        <row r="19">
          <cell r="J19">
            <v>1.0499999999999999E-3</v>
          </cell>
        </row>
      </sheetData>
      <sheetData sheetId="707">
        <row r="19">
          <cell r="J19">
            <v>1.0499999999999999E-3</v>
          </cell>
        </row>
      </sheetData>
      <sheetData sheetId="708">
        <row r="19">
          <cell r="J19">
            <v>1.0499999999999999E-3</v>
          </cell>
        </row>
      </sheetData>
      <sheetData sheetId="709">
        <row r="19">
          <cell r="J19">
            <v>1.0499999999999999E-3</v>
          </cell>
        </row>
      </sheetData>
      <sheetData sheetId="710">
        <row r="19">
          <cell r="J19">
            <v>1.0499999999999999E-3</v>
          </cell>
        </row>
      </sheetData>
      <sheetData sheetId="711">
        <row r="19">
          <cell r="J19">
            <v>1.0499999999999999E-3</v>
          </cell>
        </row>
      </sheetData>
      <sheetData sheetId="712">
        <row r="19">
          <cell r="J19">
            <v>1.0499999999999999E-3</v>
          </cell>
        </row>
      </sheetData>
      <sheetData sheetId="713">
        <row r="19">
          <cell r="J19">
            <v>1.0499999999999999E-3</v>
          </cell>
        </row>
      </sheetData>
      <sheetData sheetId="714">
        <row r="19">
          <cell r="J19">
            <v>1.0499999999999999E-3</v>
          </cell>
        </row>
      </sheetData>
      <sheetData sheetId="715">
        <row r="19">
          <cell r="J19">
            <v>1.0499999999999999E-3</v>
          </cell>
        </row>
      </sheetData>
      <sheetData sheetId="716">
        <row r="19">
          <cell r="J19">
            <v>1.0499999999999999E-3</v>
          </cell>
        </row>
      </sheetData>
      <sheetData sheetId="717">
        <row r="19">
          <cell r="J19">
            <v>1.0499999999999999E-3</v>
          </cell>
        </row>
      </sheetData>
      <sheetData sheetId="718">
        <row r="19">
          <cell r="J19">
            <v>1.0499999999999999E-3</v>
          </cell>
        </row>
      </sheetData>
      <sheetData sheetId="719">
        <row r="19">
          <cell r="J19">
            <v>1.0499999999999999E-3</v>
          </cell>
        </row>
      </sheetData>
      <sheetData sheetId="720">
        <row r="19">
          <cell r="J19">
            <v>1.0499999999999999E-3</v>
          </cell>
        </row>
      </sheetData>
      <sheetData sheetId="721">
        <row r="19">
          <cell r="J19">
            <v>1.0499999999999999E-3</v>
          </cell>
        </row>
      </sheetData>
      <sheetData sheetId="722">
        <row r="19">
          <cell r="J19">
            <v>1.0499999999999999E-3</v>
          </cell>
        </row>
      </sheetData>
      <sheetData sheetId="723">
        <row r="19">
          <cell r="J19">
            <v>1.0499999999999999E-3</v>
          </cell>
        </row>
      </sheetData>
      <sheetData sheetId="724">
        <row r="19">
          <cell r="J19">
            <v>1.0499999999999999E-3</v>
          </cell>
        </row>
      </sheetData>
      <sheetData sheetId="725">
        <row r="19">
          <cell r="J19">
            <v>1.0499999999999999E-3</v>
          </cell>
        </row>
      </sheetData>
      <sheetData sheetId="726">
        <row r="19">
          <cell r="J19">
            <v>1.0499999999999999E-3</v>
          </cell>
        </row>
      </sheetData>
      <sheetData sheetId="727">
        <row r="19">
          <cell r="J19">
            <v>1.0499999999999999E-3</v>
          </cell>
        </row>
      </sheetData>
      <sheetData sheetId="728">
        <row r="19">
          <cell r="J19">
            <v>1.0499999999999999E-3</v>
          </cell>
        </row>
      </sheetData>
      <sheetData sheetId="729">
        <row r="19">
          <cell r="J19">
            <v>1.0499999999999999E-3</v>
          </cell>
        </row>
      </sheetData>
      <sheetData sheetId="730">
        <row r="19">
          <cell r="J19">
            <v>1.0499999999999999E-3</v>
          </cell>
        </row>
      </sheetData>
      <sheetData sheetId="731">
        <row r="19">
          <cell r="J19">
            <v>1.0499999999999999E-3</v>
          </cell>
        </row>
      </sheetData>
      <sheetData sheetId="732">
        <row r="19">
          <cell r="J19">
            <v>1.0499999999999999E-3</v>
          </cell>
        </row>
      </sheetData>
      <sheetData sheetId="733">
        <row r="19">
          <cell r="J19">
            <v>1.0499999999999999E-3</v>
          </cell>
        </row>
      </sheetData>
      <sheetData sheetId="734">
        <row r="19">
          <cell r="J19">
            <v>1.0499999999999999E-3</v>
          </cell>
        </row>
      </sheetData>
      <sheetData sheetId="735">
        <row r="19">
          <cell r="J19">
            <v>1.0499999999999999E-3</v>
          </cell>
        </row>
      </sheetData>
      <sheetData sheetId="736">
        <row r="19">
          <cell r="J19">
            <v>1.0499999999999999E-3</v>
          </cell>
        </row>
      </sheetData>
      <sheetData sheetId="737">
        <row r="19">
          <cell r="J19">
            <v>1.0499999999999999E-3</v>
          </cell>
        </row>
      </sheetData>
      <sheetData sheetId="738">
        <row r="19">
          <cell r="J19">
            <v>1.0499999999999999E-3</v>
          </cell>
        </row>
      </sheetData>
      <sheetData sheetId="739">
        <row r="19">
          <cell r="J19">
            <v>1.0499999999999999E-3</v>
          </cell>
        </row>
      </sheetData>
      <sheetData sheetId="740">
        <row r="19">
          <cell r="J19">
            <v>1.0499999999999999E-3</v>
          </cell>
        </row>
      </sheetData>
      <sheetData sheetId="741">
        <row r="19">
          <cell r="J19">
            <v>1.0499999999999999E-3</v>
          </cell>
        </row>
      </sheetData>
      <sheetData sheetId="742">
        <row r="19">
          <cell r="J19">
            <v>1.0499999999999999E-3</v>
          </cell>
        </row>
      </sheetData>
      <sheetData sheetId="743">
        <row r="19">
          <cell r="J19">
            <v>1.0499999999999999E-3</v>
          </cell>
        </row>
      </sheetData>
      <sheetData sheetId="744">
        <row r="19">
          <cell r="J19">
            <v>1.0499999999999999E-3</v>
          </cell>
        </row>
      </sheetData>
      <sheetData sheetId="745">
        <row r="19">
          <cell r="J19">
            <v>1.0499999999999999E-3</v>
          </cell>
        </row>
      </sheetData>
      <sheetData sheetId="746">
        <row r="19">
          <cell r="J19">
            <v>1.0499999999999999E-3</v>
          </cell>
        </row>
      </sheetData>
      <sheetData sheetId="747">
        <row r="19">
          <cell r="J19">
            <v>1.0499999999999999E-3</v>
          </cell>
        </row>
      </sheetData>
      <sheetData sheetId="748">
        <row r="19">
          <cell r="J19">
            <v>1.0499999999999999E-3</v>
          </cell>
        </row>
      </sheetData>
      <sheetData sheetId="749">
        <row r="19">
          <cell r="J19">
            <v>1.0499999999999999E-3</v>
          </cell>
        </row>
      </sheetData>
      <sheetData sheetId="750">
        <row r="19">
          <cell r="J19">
            <v>1.0499999999999999E-3</v>
          </cell>
        </row>
      </sheetData>
      <sheetData sheetId="751">
        <row r="19">
          <cell r="J19">
            <v>1.0499999999999999E-3</v>
          </cell>
        </row>
      </sheetData>
      <sheetData sheetId="752">
        <row r="19">
          <cell r="J19">
            <v>1.0499999999999999E-3</v>
          </cell>
        </row>
      </sheetData>
      <sheetData sheetId="753">
        <row r="19">
          <cell r="J19">
            <v>1.0499999999999999E-3</v>
          </cell>
        </row>
      </sheetData>
      <sheetData sheetId="754">
        <row r="19">
          <cell r="J19">
            <v>1.0499999999999999E-3</v>
          </cell>
        </row>
      </sheetData>
      <sheetData sheetId="755">
        <row r="19">
          <cell r="J19">
            <v>1.0499999999999999E-3</v>
          </cell>
        </row>
      </sheetData>
      <sheetData sheetId="756">
        <row r="19">
          <cell r="J19">
            <v>1.0499999999999999E-3</v>
          </cell>
        </row>
      </sheetData>
      <sheetData sheetId="757">
        <row r="19">
          <cell r="J19">
            <v>1.0499999999999999E-3</v>
          </cell>
        </row>
      </sheetData>
      <sheetData sheetId="758">
        <row r="19">
          <cell r="J19">
            <v>1.0499999999999999E-3</v>
          </cell>
        </row>
      </sheetData>
      <sheetData sheetId="759">
        <row r="19">
          <cell r="J19">
            <v>1.0499999999999999E-3</v>
          </cell>
        </row>
      </sheetData>
      <sheetData sheetId="760">
        <row r="19">
          <cell r="J19">
            <v>1.0499999999999999E-3</v>
          </cell>
        </row>
      </sheetData>
      <sheetData sheetId="761">
        <row r="19">
          <cell r="J19">
            <v>1.0499999999999999E-3</v>
          </cell>
        </row>
      </sheetData>
      <sheetData sheetId="762">
        <row r="19">
          <cell r="J19">
            <v>1.0499999999999999E-3</v>
          </cell>
        </row>
      </sheetData>
      <sheetData sheetId="763">
        <row r="19">
          <cell r="J19">
            <v>1.0499999999999999E-3</v>
          </cell>
        </row>
      </sheetData>
      <sheetData sheetId="764">
        <row r="19">
          <cell r="J19">
            <v>1.0499999999999999E-3</v>
          </cell>
        </row>
      </sheetData>
      <sheetData sheetId="765">
        <row r="19">
          <cell r="J19">
            <v>1.0499999999999999E-3</v>
          </cell>
        </row>
      </sheetData>
      <sheetData sheetId="766">
        <row r="19">
          <cell r="J19">
            <v>1.0499999999999999E-3</v>
          </cell>
        </row>
      </sheetData>
      <sheetData sheetId="767">
        <row r="19">
          <cell r="J19">
            <v>1.0499999999999999E-3</v>
          </cell>
        </row>
      </sheetData>
      <sheetData sheetId="768">
        <row r="19">
          <cell r="J19">
            <v>1.0499999999999999E-3</v>
          </cell>
        </row>
      </sheetData>
      <sheetData sheetId="769">
        <row r="19">
          <cell r="J19">
            <v>1.0499999999999999E-3</v>
          </cell>
        </row>
      </sheetData>
      <sheetData sheetId="770">
        <row r="19">
          <cell r="J19">
            <v>1.0499999999999999E-3</v>
          </cell>
        </row>
      </sheetData>
      <sheetData sheetId="771">
        <row r="19">
          <cell r="J19">
            <v>1.0499999999999999E-3</v>
          </cell>
        </row>
      </sheetData>
      <sheetData sheetId="772">
        <row r="19">
          <cell r="J19">
            <v>1.0499999999999999E-3</v>
          </cell>
        </row>
      </sheetData>
      <sheetData sheetId="773">
        <row r="19">
          <cell r="J19">
            <v>1.0499999999999999E-3</v>
          </cell>
        </row>
      </sheetData>
      <sheetData sheetId="774">
        <row r="19">
          <cell r="J19">
            <v>1.0499999999999999E-3</v>
          </cell>
        </row>
      </sheetData>
      <sheetData sheetId="775">
        <row r="19">
          <cell r="J19">
            <v>1.0499999999999999E-3</v>
          </cell>
        </row>
      </sheetData>
      <sheetData sheetId="776">
        <row r="19">
          <cell r="J19">
            <v>1.0499999999999999E-3</v>
          </cell>
        </row>
      </sheetData>
      <sheetData sheetId="777">
        <row r="19">
          <cell r="J19">
            <v>1.0499999999999999E-3</v>
          </cell>
        </row>
      </sheetData>
      <sheetData sheetId="778">
        <row r="19">
          <cell r="J19">
            <v>1.0499999999999999E-3</v>
          </cell>
        </row>
      </sheetData>
      <sheetData sheetId="779">
        <row r="19">
          <cell r="J19">
            <v>1.0499999999999999E-3</v>
          </cell>
        </row>
      </sheetData>
      <sheetData sheetId="780">
        <row r="19">
          <cell r="J19">
            <v>1.0499999999999999E-3</v>
          </cell>
        </row>
      </sheetData>
      <sheetData sheetId="781">
        <row r="19">
          <cell r="J19">
            <v>1.0499999999999999E-3</v>
          </cell>
        </row>
      </sheetData>
      <sheetData sheetId="782">
        <row r="19">
          <cell r="J19">
            <v>1.0499999999999999E-3</v>
          </cell>
        </row>
      </sheetData>
      <sheetData sheetId="783">
        <row r="19">
          <cell r="J19">
            <v>1.0499999999999999E-3</v>
          </cell>
        </row>
      </sheetData>
      <sheetData sheetId="784">
        <row r="19">
          <cell r="J19">
            <v>1.0499999999999999E-3</v>
          </cell>
        </row>
      </sheetData>
      <sheetData sheetId="785">
        <row r="19">
          <cell r="J19">
            <v>1.0499999999999999E-3</v>
          </cell>
        </row>
      </sheetData>
      <sheetData sheetId="786">
        <row r="19">
          <cell r="J19">
            <v>1.0499999999999999E-3</v>
          </cell>
        </row>
      </sheetData>
      <sheetData sheetId="787">
        <row r="19">
          <cell r="J19">
            <v>1.0499999999999999E-3</v>
          </cell>
        </row>
      </sheetData>
      <sheetData sheetId="788">
        <row r="19">
          <cell r="J19">
            <v>1.0499999999999999E-3</v>
          </cell>
        </row>
      </sheetData>
      <sheetData sheetId="789">
        <row r="19">
          <cell r="J19">
            <v>1.0499999999999999E-3</v>
          </cell>
        </row>
      </sheetData>
      <sheetData sheetId="790">
        <row r="19">
          <cell r="J19">
            <v>1.0499999999999999E-3</v>
          </cell>
        </row>
      </sheetData>
      <sheetData sheetId="791">
        <row r="19">
          <cell r="J19">
            <v>1.0499999999999999E-3</v>
          </cell>
        </row>
      </sheetData>
      <sheetData sheetId="792">
        <row r="19">
          <cell r="J19">
            <v>1.0499999999999999E-3</v>
          </cell>
        </row>
      </sheetData>
      <sheetData sheetId="793">
        <row r="19">
          <cell r="J19">
            <v>1.0499999999999999E-3</v>
          </cell>
        </row>
      </sheetData>
      <sheetData sheetId="794">
        <row r="19">
          <cell r="J19">
            <v>1.0499999999999999E-3</v>
          </cell>
        </row>
      </sheetData>
      <sheetData sheetId="795">
        <row r="19">
          <cell r="J19">
            <v>1.0499999999999999E-3</v>
          </cell>
        </row>
      </sheetData>
      <sheetData sheetId="796">
        <row r="19">
          <cell r="J19">
            <v>1.0499999999999999E-3</v>
          </cell>
        </row>
      </sheetData>
      <sheetData sheetId="797">
        <row r="19">
          <cell r="J19">
            <v>1.0499999999999999E-3</v>
          </cell>
        </row>
      </sheetData>
      <sheetData sheetId="798">
        <row r="19">
          <cell r="J19">
            <v>1.0499999999999999E-3</v>
          </cell>
        </row>
      </sheetData>
      <sheetData sheetId="799">
        <row r="19">
          <cell r="J19">
            <v>1.0499999999999999E-3</v>
          </cell>
        </row>
      </sheetData>
      <sheetData sheetId="800">
        <row r="19">
          <cell r="J19">
            <v>1.0499999999999999E-3</v>
          </cell>
        </row>
      </sheetData>
      <sheetData sheetId="801">
        <row r="19">
          <cell r="J19">
            <v>1.0499999999999999E-3</v>
          </cell>
        </row>
      </sheetData>
      <sheetData sheetId="802">
        <row r="19">
          <cell r="J19">
            <v>1.0499999999999999E-3</v>
          </cell>
        </row>
      </sheetData>
      <sheetData sheetId="803">
        <row r="19">
          <cell r="J19">
            <v>1.0499999999999999E-3</v>
          </cell>
        </row>
      </sheetData>
      <sheetData sheetId="804">
        <row r="19">
          <cell r="J19">
            <v>1.0499999999999999E-3</v>
          </cell>
        </row>
      </sheetData>
      <sheetData sheetId="805">
        <row r="19">
          <cell r="J19">
            <v>1.0499999999999999E-3</v>
          </cell>
        </row>
      </sheetData>
      <sheetData sheetId="806">
        <row r="19">
          <cell r="J19">
            <v>1.0499999999999999E-3</v>
          </cell>
        </row>
      </sheetData>
      <sheetData sheetId="807">
        <row r="19">
          <cell r="J19">
            <v>1.0499999999999999E-3</v>
          </cell>
        </row>
      </sheetData>
      <sheetData sheetId="808">
        <row r="19">
          <cell r="J19">
            <v>1.0499999999999999E-3</v>
          </cell>
        </row>
      </sheetData>
      <sheetData sheetId="809">
        <row r="19">
          <cell r="J19">
            <v>1.0499999999999999E-3</v>
          </cell>
        </row>
      </sheetData>
      <sheetData sheetId="810">
        <row r="19">
          <cell r="J19">
            <v>1.0499999999999999E-3</v>
          </cell>
        </row>
      </sheetData>
      <sheetData sheetId="811">
        <row r="19">
          <cell r="J19">
            <v>1.0499999999999999E-3</v>
          </cell>
        </row>
      </sheetData>
      <sheetData sheetId="812">
        <row r="19">
          <cell r="J19">
            <v>1.0499999999999999E-3</v>
          </cell>
        </row>
      </sheetData>
      <sheetData sheetId="813">
        <row r="19">
          <cell r="J19">
            <v>1.0499999999999999E-3</v>
          </cell>
        </row>
      </sheetData>
      <sheetData sheetId="814">
        <row r="19">
          <cell r="J19">
            <v>1.0499999999999999E-3</v>
          </cell>
        </row>
      </sheetData>
      <sheetData sheetId="815">
        <row r="19">
          <cell r="J19">
            <v>1.0499999999999999E-3</v>
          </cell>
        </row>
      </sheetData>
      <sheetData sheetId="816">
        <row r="19">
          <cell r="J19">
            <v>1.0499999999999999E-3</v>
          </cell>
        </row>
      </sheetData>
      <sheetData sheetId="817">
        <row r="19">
          <cell r="J19">
            <v>1.0499999999999999E-3</v>
          </cell>
        </row>
      </sheetData>
      <sheetData sheetId="818">
        <row r="19">
          <cell r="J19">
            <v>1.0499999999999999E-3</v>
          </cell>
        </row>
      </sheetData>
      <sheetData sheetId="819">
        <row r="19">
          <cell r="J19">
            <v>1.0499999999999999E-3</v>
          </cell>
        </row>
      </sheetData>
      <sheetData sheetId="820">
        <row r="19">
          <cell r="J19">
            <v>1.0499999999999999E-3</v>
          </cell>
        </row>
      </sheetData>
      <sheetData sheetId="821">
        <row r="19">
          <cell r="J19">
            <v>1.0499999999999999E-3</v>
          </cell>
        </row>
      </sheetData>
      <sheetData sheetId="822">
        <row r="19">
          <cell r="J19">
            <v>1.0499999999999999E-3</v>
          </cell>
        </row>
      </sheetData>
      <sheetData sheetId="823">
        <row r="19">
          <cell r="J19">
            <v>1.0499999999999999E-3</v>
          </cell>
        </row>
      </sheetData>
      <sheetData sheetId="824">
        <row r="19">
          <cell r="J19">
            <v>1.0499999999999999E-3</v>
          </cell>
        </row>
      </sheetData>
      <sheetData sheetId="825">
        <row r="19">
          <cell r="J19">
            <v>1.0499999999999999E-3</v>
          </cell>
        </row>
      </sheetData>
      <sheetData sheetId="826">
        <row r="19">
          <cell r="J19">
            <v>1.0499999999999999E-3</v>
          </cell>
        </row>
      </sheetData>
      <sheetData sheetId="827">
        <row r="19">
          <cell r="J19">
            <v>1.0499999999999999E-3</v>
          </cell>
        </row>
      </sheetData>
      <sheetData sheetId="828">
        <row r="19">
          <cell r="J19">
            <v>1.0499999999999999E-3</v>
          </cell>
        </row>
      </sheetData>
      <sheetData sheetId="829">
        <row r="19">
          <cell r="J19">
            <v>1.0499999999999999E-3</v>
          </cell>
        </row>
      </sheetData>
      <sheetData sheetId="830">
        <row r="19">
          <cell r="J19">
            <v>1.0499999999999999E-3</v>
          </cell>
        </row>
      </sheetData>
      <sheetData sheetId="831">
        <row r="19">
          <cell r="J19">
            <v>1.0499999999999999E-3</v>
          </cell>
        </row>
      </sheetData>
      <sheetData sheetId="832">
        <row r="19">
          <cell r="J19">
            <v>1.0499999999999999E-3</v>
          </cell>
        </row>
      </sheetData>
      <sheetData sheetId="833">
        <row r="19">
          <cell r="J19">
            <v>1.0499999999999999E-3</v>
          </cell>
        </row>
      </sheetData>
      <sheetData sheetId="834">
        <row r="19">
          <cell r="J19">
            <v>1.0499999999999999E-3</v>
          </cell>
        </row>
      </sheetData>
      <sheetData sheetId="835">
        <row r="19">
          <cell r="J19">
            <v>1.0499999999999999E-3</v>
          </cell>
        </row>
      </sheetData>
      <sheetData sheetId="836">
        <row r="19">
          <cell r="J19">
            <v>1.0499999999999999E-3</v>
          </cell>
        </row>
      </sheetData>
      <sheetData sheetId="837">
        <row r="19">
          <cell r="J19">
            <v>1.0499999999999999E-3</v>
          </cell>
        </row>
      </sheetData>
      <sheetData sheetId="838">
        <row r="19">
          <cell r="J19">
            <v>1.0499999999999999E-3</v>
          </cell>
        </row>
      </sheetData>
      <sheetData sheetId="839">
        <row r="19">
          <cell r="J19">
            <v>1.0499999999999999E-3</v>
          </cell>
        </row>
      </sheetData>
      <sheetData sheetId="840" refreshError="1"/>
      <sheetData sheetId="841">
        <row r="19">
          <cell r="J19">
            <v>1.0499999999999999E-3</v>
          </cell>
        </row>
      </sheetData>
      <sheetData sheetId="842">
        <row r="19">
          <cell r="J19">
            <v>1.0499999999999999E-3</v>
          </cell>
        </row>
      </sheetData>
      <sheetData sheetId="843">
        <row r="19">
          <cell r="J19">
            <v>1.0499999999999999E-3</v>
          </cell>
        </row>
      </sheetData>
      <sheetData sheetId="844">
        <row r="19">
          <cell r="J19">
            <v>1.0499999999999999E-3</v>
          </cell>
        </row>
      </sheetData>
      <sheetData sheetId="845">
        <row r="19">
          <cell r="J19">
            <v>1.0499999999999999E-3</v>
          </cell>
        </row>
      </sheetData>
      <sheetData sheetId="846">
        <row r="19">
          <cell r="J19">
            <v>1.0499999999999999E-3</v>
          </cell>
        </row>
      </sheetData>
      <sheetData sheetId="847">
        <row r="19">
          <cell r="J19">
            <v>1.0499999999999999E-3</v>
          </cell>
        </row>
      </sheetData>
      <sheetData sheetId="848">
        <row r="19">
          <cell r="J19">
            <v>1.0499999999999999E-3</v>
          </cell>
        </row>
      </sheetData>
      <sheetData sheetId="849">
        <row r="19">
          <cell r="J19">
            <v>1.0499999999999999E-3</v>
          </cell>
        </row>
      </sheetData>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ow r="19">
          <cell r="J19">
            <v>1.0499999999999999E-3</v>
          </cell>
        </row>
      </sheetData>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ow r="19">
          <cell r="J19">
            <v>1.0499999999999999E-3</v>
          </cell>
        </row>
      </sheetData>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ow r="19">
          <cell r="J19">
            <v>1.0499999999999999E-3</v>
          </cell>
        </row>
      </sheetData>
      <sheetData sheetId="1672"/>
      <sheetData sheetId="1673" refreshError="1"/>
      <sheetData sheetId="1674" refreshError="1"/>
      <sheetData sheetId="1675" refreshError="1"/>
      <sheetData sheetId="1676" refreshError="1"/>
      <sheetData sheetId="1677" refreshError="1"/>
      <sheetData sheetId="1678" refreshError="1"/>
      <sheetData sheetId="1679">
        <row r="19">
          <cell r="J19">
            <v>1.0499999999999999E-3</v>
          </cell>
        </row>
      </sheetData>
      <sheetData sheetId="1680" refreshError="1"/>
      <sheetData sheetId="1681">
        <row r="19">
          <cell r="J19">
            <v>1.0499999999999999E-3</v>
          </cell>
        </row>
      </sheetData>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efreshError="1"/>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refreshError="1"/>
      <sheetData sheetId="2256" refreshError="1"/>
      <sheetData sheetId="2257" refreshError="1"/>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ow r="19">
          <cell r="J19">
            <v>1.0499999999999999E-3</v>
          </cell>
        </row>
      </sheetData>
      <sheetData sheetId="2282">
        <row r="19">
          <cell r="J19">
            <v>1.0499999999999999E-3</v>
          </cell>
        </row>
      </sheetData>
      <sheetData sheetId="2283">
        <row r="19">
          <cell r="J19">
            <v>1.0499999999999999E-3</v>
          </cell>
        </row>
      </sheetData>
      <sheetData sheetId="2284">
        <row r="19">
          <cell r="J19">
            <v>1.0499999999999999E-3</v>
          </cell>
        </row>
      </sheetData>
      <sheetData sheetId="2285">
        <row r="19">
          <cell r="J19">
            <v>1.0499999999999999E-3</v>
          </cell>
        </row>
      </sheetData>
      <sheetData sheetId="2286">
        <row r="19">
          <cell r="J19">
            <v>1.0499999999999999E-3</v>
          </cell>
        </row>
      </sheetData>
      <sheetData sheetId="2287">
        <row r="19">
          <cell r="J19">
            <v>1.0499999999999999E-3</v>
          </cell>
        </row>
      </sheetData>
      <sheetData sheetId="2288">
        <row r="19">
          <cell r="J19">
            <v>1.0499999999999999E-3</v>
          </cell>
        </row>
      </sheetData>
      <sheetData sheetId="2289">
        <row r="19">
          <cell r="J19">
            <v>1.0499999999999999E-3</v>
          </cell>
        </row>
      </sheetData>
      <sheetData sheetId="2290">
        <row r="19">
          <cell r="J19">
            <v>1.0499999999999999E-3</v>
          </cell>
        </row>
      </sheetData>
      <sheetData sheetId="2291">
        <row r="19">
          <cell r="J19">
            <v>1.0499999999999999E-3</v>
          </cell>
        </row>
      </sheetData>
      <sheetData sheetId="2292">
        <row r="19">
          <cell r="J19">
            <v>1.0499999999999999E-3</v>
          </cell>
        </row>
      </sheetData>
      <sheetData sheetId="2293">
        <row r="19">
          <cell r="J19">
            <v>1.0499999999999999E-3</v>
          </cell>
        </row>
      </sheetData>
      <sheetData sheetId="2294">
        <row r="19">
          <cell r="J19">
            <v>1.0499999999999999E-3</v>
          </cell>
        </row>
      </sheetData>
      <sheetData sheetId="2295">
        <row r="19">
          <cell r="J19">
            <v>1.0499999999999999E-3</v>
          </cell>
        </row>
      </sheetData>
      <sheetData sheetId="2296">
        <row r="19">
          <cell r="J19">
            <v>1.0499999999999999E-3</v>
          </cell>
        </row>
      </sheetData>
      <sheetData sheetId="2297">
        <row r="19">
          <cell r="J19">
            <v>1.0499999999999999E-3</v>
          </cell>
        </row>
      </sheetData>
      <sheetData sheetId="2298">
        <row r="19">
          <cell r="J19">
            <v>1.0499999999999999E-3</v>
          </cell>
        </row>
      </sheetData>
      <sheetData sheetId="2299">
        <row r="19">
          <cell r="J19">
            <v>1.0499999999999999E-3</v>
          </cell>
        </row>
      </sheetData>
      <sheetData sheetId="2300">
        <row r="19">
          <cell r="J19">
            <v>1.0499999999999999E-3</v>
          </cell>
        </row>
      </sheetData>
      <sheetData sheetId="2301">
        <row r="19">
          <cell r="J19">
            <v>1.0499999999999999E-3</v>
          </cell>
        </row>
      </sheetData>
      <sheetData sheetId="2302">
        <row r="19">
          <cell r="J19">
            <v>1.0499999999999999E-3</v>
          </cell>
        </row>
      </sheetData>
      <sheetData sheetId="2303">
        <row r="19">
          <cell r="J19">
            <v>1.0499999999999999E-3</v>
          </cell>
        </row>
      </sheetData>
      <sheetData sheetId="2304">
        <row r="19">
          <cell r="J19">
            <v>1.0499999999999999E-3</v>
          </cell>
        </row>
      </sheetData>
      <sheetData sheetId="2305">
        <row r="19">
          <cell r="J19">
            <v>1.0499999999999999E-3</v>
          </cell>
        </row>
      </sheetData>
      <sheetData sheetId="2306">
        <row r="19">
          <cell r="J19">
            <v>1.0499999999999999E-3</v>
          </cell>
        </row>
      </sheetData>
      <sheetData sheetId="2307">
        <row r="19">
          <cell r="J19">
            <v>1.0499999999999999E-3</v>
          </cell>
        </row>
      </sheetData>
      <sheetData sheetId="2308">
        <row r="19">
          <cell r="J19">
            <v>1.0499999999999999E-3</v>
          </cell>
        </row>
      </sheetData>
      <sheetData sheetId="2309">
        <row r="19">
          <cell r="J19">
            <v>1.0499999999999999E-3</v>
          </cell>
        </row>
      </sheetData>
      <sheetData sheetId="2310">
        <row r="19">
          <cell r="J19">
            <v>1.0499999999999999E-3</v>
          </cell>
        </row>
      </sheetData>
      <sheetData sheetId="2311">
        <row r="19">
          <cell r="J19">
            <v>1.0499999999999999E-3</v>
          </cell>
        </row>
      </sheetData>
      <sheetData sheetId="2312">
        <row r="19">
          <cell r="J19">
            <v>1.0499999999999999E-3</v>
          </cell>
        </row>
      </sheetData>
      <sheetData sheetId="2313">
        <row r="19">
          <cell r="J19">
            <v>1.0499999999999999E-3</v>
          </cell>
        </row>
      </sheetData>
      <sheetData sheetId="2314">
        <row r="19">
          <cell r="J19">
            <v>1.0499999999999999E-3</v>
          </cell>
        </row>
      </sheetData>
      <sheetData sheetId="2315">
        <row r="19">
          <cell r="J19">
            <v>1.0499999999999999E-3</v>
          </cell>
        </row>
      </sheetData>
      <sheetData sheetId="2316">
        <row r="19">
          <cell r="J19">
            <v>1.0499999999999999E-3</v>
          </cell>
        </row>
      </sheetData>
      <sheetData sheetId="2317">
        <row r="19">
          <cell r="J19">
            <v>1.0499999999999999E-3</v>
          </cell>
        </row>
      </sheetData>
      <sheetData sheetId="2318">
        <row r="19">
          <cell r="J19">
            <v>1.0499999999999999E-3</v>
          </cell>
        </row>
      </sheetData>
      <sheetData sheetId="2319">
        <row r="19">
          <cell r="J19">
            <v>1.0499999999999999E-3</v>
          </cell>
        </row>
      </sheetData>
      <sheetData sheetId="2320">
        <row r="19">
          <cell r="J19">
            <v>1.0499999999999999E-3</v>
          </cell>
        </row>
      </sheetData>
      <sheetData sheetId="2321">
        <row r="19">
          <cell r="J19">
            <v>1.0499999999999999E-3</v>
          </cell>
        </row>
      </sheetData>
      <sheetData sheetId="2322">
        <row r="19">
          <cell r="J19">
            <v>1.0499999999999999E-3</v>
          </cell>
        </row>
      </sheetData>
      <sheetData sheetId="2323">
        <row r="19">
          <cell r="J19">
            <v>1.0499999999999999E-3</v>
          </cell>
        </row>
      </sheetData>
      <sheetData sheetId="2324">
        <row r="19">
          <cell r="J19">
            <v>1.0499999999999999E-3</v>
          </cell>
        </row>
      </sheetData>
      <sheetData sheetId="2325">
        <row r="19">
          <cell r="J19">
            <v>1.0499999999999999E-3</v>
          </cell>
        </row>
      </sheetData>
      <sheetData sheetId="2326">
        <row r="19">
          <cell r="J19">
            <v>1.0499999999999999E-3</v>
          </cell>
        </row>
      </sheetData>
      <sheetData sheetId="2327">
        <row r="19">
          <cell r="J19">
            <v>1.0499999999999999E-3</v>
          </cell>
        </row>
      </sheetData>
      <sheetData sheetId="2328">
        <row r="19">
          <cell r="J19">
            <v>1.0499999999999999E-3</v>
          </cell>
        </row>
      </sheetData>
      <sheetData sheetId="2329">
        <row r="19">
          <cell r="J19">
            <v>1.0499999999999999E-3</v>
          </cell>
        </row>
      </sheetData>
      <sheetData sheetId="2330">
        <row r="19">
          <cell r="J19">
            <v>1.0499999999999999E-3</v>
          </cell>
        </row>
      </sheetData>
      <sheetData sheetId="2331">
        <row r="19">
          <cell r="J19">
            <v>1.0499999999999999E-3</v>
          </cell>
        </row>
      </sheetData>
      <sheetData sheetId="2332">
        <row r="19">
          <cell r="J19">
            <v>1.0499999999999999E-3</v>
          </cell>
        </row>
      </sheetData>
      <sheetData sheetId="2333">
        <row r="19">
          <cell r="J19">
            <v>1.0499999999999999E-3</v>
          </cell>
        </row>
      </sheetData>
      <sheetData sheetId="2334">
        <row r="19">
          <cell r="J19">
            <v>1.0499999999999999E-3</v>
          </cell>
        </row>
      </sheetData>
      <sheetData sheetId="2335">
        <row r="19">
          <cell r="J19">
            <v>1.0499999999999999E-3</v>
          </cell>
        </row>
      </sheetData>
      <sheetData sheetId="2336">
        <row r="19">
          <cell r="J19">
            <v>1.0499999999999999E-3</v>
          </cell>
        </row>
      </sheetData>
      <sheetData sheetId="2337">
        <row r="19">
          <cell r="J19">
            <v>1.0499999999999999E-3</v>
          </cell>
        </row>
      </sheetData>
      <sheetData sheetId="2338">
        <row r="19">
          <cell r="J19">
            <v>1.0499999999999999E-3</v>
          </cell>
        </row>
      </sheetData>
      <sheetData sheetId="2339">
        <row r="19">
          <cell r="J19">
            <v>1.0499999999999999E-3</v>
          </cell>
        </row>
      </sheetData>
      <sheetData sheetId="2340">
        <row r="19">
          <cell r="J19">
            <v>1.0499999999999999E-3</v>
          </cell>
        </row>
      </sheetData>
      <sheetData sheetId="2341">
        <row r="19">
          <cell r="J19">
            <v>1.0499999999999999E-3</v>
          </cell>
        </row>
      </sheetData>
      <sheetData sheetId="2342">
        <row r="19">
          <cell r="J19">
            <v>1.0499999999999999E-3</v>
          </cell>
        </row>
      </sheetData>
      <sheetData sheetId="2343">
        <row r="19">
          <cell r="J19">
            <v>1.0499999999999999E-3</v>
          </cell>
        </row>
      </sheetData>
      <sheetData sheetId="2344">
        <row r="19">
          <cell r="J19">
            <v>1.0499999999999999E-3</v>
          </cell>
        </row>
      </sheetData>
      <sheetData sheetId="2345">
        <row r="19">
          <cell r="J19">
            <v>1.0499999999999999E-3</v>
          </cell>
        </row>
      </sheetData>
      <sheetData sheetId="2346">
        <row r="19">
          <cell r="J19">
            <v>1.0499999999999999E-3</v>
          </cell>
        </row>
      </sheetData>
      <sheetData sheetId="2347">
        <row r="19">
          <cell r="J19">
            <v>1.0499999999999999E-3</v>
          </cell>
        </row>
      </sheetData>
      <sheetData sheetId="2348">
        <row r="19">
          <cell r="J19">
            <v>1.0499999999999999E-3</v>
          </cell>
        </row>
      </sheetData>
      <sheetData sheetId="2349">
        <row r="19">
          <cell r="J19">
            <v>1.0499999999999999E-3</v>
          </cell>
        </row>
      </sheetData>
      <sheetData sheetId="2350">
        <row r="19">
          <cell r="J19">
            <v>1.0499999999999999E-3</v>
          </cell>
        </row>
      </sheetData>
      <sheetData sheetId="2351">
        <row r="19">
          <cell r="J19">
            <v>1.0499999999999999E-3</v>
          </cell>
        </row>
      </sheetData>
      <sheetData sheetId="2352">
        <row r="19">
          <cell r="J19">
            <v>1.0499999999999999E-3</v>
          </cell>
        </row>
      </sheetData>
      <sheetData sheetId="2353">
        <row r="19">
          <cell r="J19">
            <v>1.0499999999999999E-3</v>
          </cell>
        </row>
      </sheetData>
      <sheetData sheetId="2354">
        <row r="19">
          <cell r="J19">
            <v>1.0499999999999999E-3</v>
          </cell>
        </row>
      </sheetData>
      <sheetData sheetId="2355">
        <row r="19">
          <cell r="J19">
            <v>1.0499999999999999E-3</v>
          </cell>
        </row>
      </sheetData>
      <sheetData sheetId="2356">
        <row r="19">
          <cell r="J19">
            <v>1.0499999999999999E-3</v>
          </cell>
        </row>
      </sheetData>
      <sheetData sheetId="2357">
        <row r="19">
          <cell r="J19">
            <v>1.0499999999999999E-3</v>
          </cell>
        </row>
      </sheetData>
      <sheetData sheetId="2358">
        <row r="19">
          <cell r="J19">
            <v>1.0499999999999999E-3</v>
          </cell>
        </row>
      </sheetData>
      <sheetData sheetId="2359">
        <row r="19">
          <cell r="J19">
            <v>1.0499999999999999E-3</v>
          </cell>
        </row>
      </sheetData>
      <sheetData sheetId="2360">
        <row r="19">
          <cell r="J19">
            <v>1.0499999999999999E-3</v>
          </cell>
        </row>
      </sheetData>
      <sheetData sheetId="2361">
        <row r="19">
          <cell r="J19">
            <v>1.0499999999999999E-3</v>
          </cell>
        </row>
      </sheetData>
      <sheetData sheetId="2362">
        <row r="19">
          <cell r="J19">
            <v>1.0499999999999999E-3</v>
          </cell>
        </row>
      </sheetData>
      <sheetData sheetId="2363">
        <row r="19">
          <cell r="J19">
            <v>1.0499999999999999E-3</v>
          </cell>
        </row>
      </sheetData>
      <sheetData sheetId="2364">
        <row r="19">
          <cell r="J19">
            <v>1.0499999999999999E-3</v>
          </cell>
        </row>
      </sheetData>
      <sheetData sheetId="2365">
        <row r="19">
          <cell r="J19">
            <v>1.0499999999999999E-3</v>
          </cell>
        </row>
      </sheetData>
      <sheetData sheetId="2366">
        <row r="19">
          <cell r="J19">
            <v>1.0499999999999999E-3</v>
          </cell>
        </row>
      </sheetData>
      <sheetData sheetId="2367">
        <row r="19">
          <cell r="J19">
            <v>1.0499999999999999E-3</v>
          </cell>
        </row>
      </sheetData>
      <sheetData sheetId="2368">
        <row r="19">
          <cell r="J19">
            <v>1.0499999999999999E-3</v>
          </cell>
        </row>
      </sheetData>
      <sheetData sheetId="2369">
        <row r="19">
          <cell r="J19">
            <v>1.0499999999999999E-3</v>
          </cell>
        </row>
      </sheetData>
      <sheetData sheetId="2370">
        <row r="19">
          <cell r="J19">
            <v>1.0499999999999999E-3</v>
          </cell>
        </row>
      </sheetData>
      <sheetData sheetId="2371">
        <row r="19">
          <cell r="J19">
            <v>1.0499999999999999E-3</v>
          </cell>
        </row>
      </sheetData>
      <sheetData sheetId="2372">
        <row r="19">
          <cell r="J19">
            <v>1.0499999999999999E-3</v>
          </cell>
        </row>
      </sheetData>
      <sheetData sheetId="2373">
        <row r="19">
          <cell r="J19">
            <v>1.0499999999999999E-3</v>
          </cell>
        </row>
      </sheetData>
      <sheetData sheetId="2374">
        <row r="19">
          <cell r="J19">
            <v>1.0499999999999999E-3</v>
          </cell>
        </row>
      </sheetData>
      <sheetData sheetId="2375">
        <row r="19">
          <cell r="J19">
            <v>1.0499999999999999E-3</v>
          </cell>
        </row>
      </sheetData>
      <sheetData sheetId="2376">
        <row r="19">
          <cell r="J19">
            <v>1.0499999999999999E-3</v>
          </cell>
        </row>
      </sheetData>
      <sheetData sheetId="2377">
        <row r="19">
          <cell r="J19">
            <v>1.0499999999999999E-3</v>
          </cell>
        </row>
      </sheetData>
      <sheetData sheetId="2378">
        <row r="19">
          <cell r="J19">
            <v>1.0499999999999999E-3</v>
          </cell>
        </row>
      </sheetData>
      <sheetData sheetId="2379">
        <row r="19">
          <cell r="J19">
            <v>1.0499999999999999E-3</v>
          </cell>
        </row>
      </sheetData>
      <sheetData sheetId="2380">
        <row r="19">
          <cell r="J19">
            <v>1.0499999999999999E-3</v>
          </cell>
        </row>
      </sheetData>
      <sheetData sheetId="2381">
        <row r="19">
          <cell r="J19">
            <v>1.0499999999999999E-3</v>
          </cell>
        </row>
      </sheetData>
      <sheetData sheetId="2382">
        <row r="19">
          <cell r="J19">
            <v>1.0499999999999999E-3</v>
          </cell>
        </row>
      </sheetData>
      <sheetData sheetId="2383">
        <row r="19">
          <cell r="J19">
            <v>1.0499999999999999E-3</v>
          </cell>
        </row>
      </sheetData>
      <sheetData sheetId="2384">
        <row r="19">
          <cell r="J19">
            <v>1.0499999999999999E-3</v>
          </cell>
        </row>
      </sheetData>
      <sheetData sheetId="2385">
        <row r="19">
          <cell r="J19">
            <v>1.0499999999999999E-3</v>
          </cell>
        </row>
      </sheetData>
      <sheetData sheetId="2386">
        <row r="19">
          <cell r="J19">
            <v>1.0499999999999999E-3</v>
          </cell>
        </row>
      </sheetData>
      <sheetData sheetId="2387">
        <row r="19">
          <cell r="J19">
            <v>1.0499999999999999E-3</v>
          </cell>
        </row>
      </sheetData>
      <sheetData sheetId="2388">
        <row r="19">
          <cell r="J19">
            <v>1.0499999999999999E-3</v>
          </cell>
        </row>
      </sheetData>
      <sheetData sheetId="2389">
        <row r="19">
          <cell r="J19">
            <v>1.0499999999999999E-3</v>
          </cell>
        </row>
      </sheetData>
      <sheetData sheetId="2390">
        <row r="19">
          <cell r="J19">
            <v>1.0499999999999999E-3</v>
          </cell>
        </row>
      </sheetData>
      <sheetData sheetId="2391">
        <row r="19">
          <cell r="J19">
            <v>1.0499999999999999E-3</v>
          </cell>
        </row>
      </sheetData>
      <sheetData sheetId="2392">
        <row r="19">
          <cell r="J19">
            <v>1.0499999999999999E-3</v>
          </cell>
        </row>
      </sheetData>
      <sheetData sheetId="2393">
        <row r="19">
          <cell r="J19">
            <v>1.0499999999999999E-3</v>
          </cell>
        </row>
      </sheetData>
      <sheetData sheetId="2394">
        <row r="19">
          <cell r="J19">
            <v>1.0499999999999999E-3</v>
          </cell>
        </row>
      </sheetData>
      <sheetData sheetId="2395">
        <row r="19">
          <cell r="J19">
            <v>1.0499999999999999E-3</v>
          </cell>
        </row>
      </sheetData>
      <sheetData sheetId="2396">
        <row r="19">
          <cell r="J19">
            <v>1.0499999999999999E-3</v>
          </cell>
        </row>
      </sheetData>
      <sheetData sheetId="2397">
        <row r="19">
          <cell r="J19">
            <v>1.0499999999999999E-3</v>
          </cell>
        </row>
      </sheetData>
      <sheetData sheetId="2398">
        <row r="19">
          <cell r="J19">
            <v>1.0499999999999999E-3</v>
          </cell>
        </row>
      </sheetData>
      <sheetData sheetId="2399">
        <row r="19">
          <cell r="J19">
            <v>1.0499999999999999E-3</v>
          </cell>
        </row>
      </sheetData>
      <sheetData sheetId="2400">
        <row r="19">
          <cell r="J19">
            <v>1.0499999999999999E-3</v>
          </cell>
        </row>
      </sheetData>
      <sheetData sheetId="2401">
        <row r="19">
          <cell r="J19">
            <v>1.0499999999999999E-3</v>
          </cell>
        </row>
      </sheetData>
      <sheetData sheetId="2402">
        <row r="19">
          <cell r="J19">
            <v>1.0499999999999999E-3</v>
          </cell>
        </row>
      </sheetData>
      <sheetData sheetId="2403">
        <row r="19">
          <cell r="J19">
            <v>1.0499999999999999E-3</v>
          </cell>
        </row>
      </sheetData>
      <sheetData sheetId="2404">
        <row r="19">
          <cell r="J19">
            <v>1.0499999999999999E-3</v>
          </cell>
        </row>
      </sheetData>
      <sheetData sheetId="2405">
        <row r="19">
          <cell r="J19">
            <v>1.0499999999999999E-3</v>
          </cell>
        </row>
      </sheetData>
      <sheetData sheetId="2406">
        <row r="19">
          <cell r="J19">
            <v>1.0499999999999999E-3</v>
          </cell>
        </row>
      </sheetData>
      <sheetData sheetId="2407">
        <row r="19">
          <cell r="J19">
            <v>1.0499999999999999E-3</v>
          </cell>
        </row>
      </sheetData>
      <sheetData sheetId="2408">
        <row r="19">
          <cell r="J19">
            <v>1.0499999999999999E-3</v>
          </cell>
        </row>
      </sheetData>
      <sheetData sheetId="2409">
        <row r="19">
          <cell r="J19">
            <v>1.0499999999999999E-3</v>
          </cell>
        </row>
      </sheetData>
      <sheetData sheetId="2410">
        <row r="19">
          <cell r="J19">
            <v>1.0499999999999999E-3</v>
          </cell>
        </row>
      </sheetData>
      <sheetData sheetId="2411">
        <row r="19">
          <cell r="J19">
            <v>1.0499999999999999E-3</v>
          </cell>
        </row>
      </sheetData>
      <sheetData sheetId="2412">
        <row r="19">
          <cell r="J19">
            <v>1.0499999999999999E-3</v>
          </cell>
        </row>
      </sheetData>
      <sheetData sheetId="2413">
        <row r="19">
          <cell r="J19">
            <v>1.0499999999999999E-3</v>
          </cell>
        </row>
      </sheetData>
      <sheetData sheetId="2414">
        <row r="19">
          <cell r="J19">
            <v>1.0499999999999999E-3</v>
          </cell>
        </row>
      </sheetData>
      <sheetData sheetId="2415">
        <row r="19">
          <cell r="J19">
            <v>1.0499999999999999E-3</v>
          </cell>
        </row>
      </sheetData>
      <sheetData sheetId="2416">
        <row r="19">
          <cell r="J19">
            <v>1.0499999999999999E-3</v>
          </cell>
        </row>
      </sheetData>
      <sheetData sheetId="2417">
        <row r="19">
          <cell r="J19">
            <v>1.0499999999999999E-3</v>
          </cell>
        </row>
      </sheetData>
      <sheetData sheetId="2418">
        <row r="19">
          <cell r="J19">
            <v>1.0499999999999999E-3</v>
          </cell>
        </row>
      </sheetData>
      <sheetData sheetId="2419">
        <row r="19">
          <cell r="J19">
            <v>1.0499999999999999E-3</v>
          </cell>
        </row>
      </sheetData>
      <sheetData sheetId="2420">
        <row r="19">
          <cell r="J19">
            <v>1.0499999999999999E-3</v>
          </cell>
        </row>
      </sheetData>
      <sheetData sheetId="2421">
        <row r="19">
          <cell r="J19">
            <v>1.0499999999999999E-3</v>
          </cell>
        </row>
      </sheetData>
      <sheetData sheetId="2422">
        <row r="19">
          <cell r="J19">
            <v>1.0499999999999999E-3</v>
          </cell>
        </row>
      </sheetData>
      <sheetData sheetId="2423">
        <row r="19">
          <cell r="J19">
            <v>1.0499999999999999E-3</v>
          </cell>
        </row>
      </sheetData>
      <sheetData sheetId="2424">
        <row r="19">
          <cell r="J19">
            <v>1.0499999999999999E-3</v>
          </cell>
        </row>
      </sheetData>
      <sheetData sheetId="2425">
        <row r="19">
          <cell r="J19">
            <v>1.0499999999999999E-3</v>
          </cell>
        </row>
      </sheetData>
      <sheetData sheetId="2426">
        <row r="19">
          <cell r="J19">
            <v>1.0499999999999999E-3</v>
          </cell>
        </row>
      </sheetData>
      <sheetData sheetId="2427">
        <row r="19">
          <cell r="J19">
            <v>1.0499999999999999E-3</v>
          </cell>
        </row>
      </sheetData>
      <sheetData sheetId="2428">
        <row r="19">
          <cell r="J19">
            <v>1.0499999999999999E-3</v>
          </cell>
        </row>
      </sheetData>
      <sheetData sheetId="2429">
        <row r="19">
          <cell r="J19">
            <v>1.0499999999999999E-3</v>
          </cell>
        </row>
      </sheetData>
      <sheetData sheetId="2430">
        <row r="19">
          <cell r="J19">
            <v>1.0499999999999999E-3</v>
          </cell>
        </row>
      </sheetData>
      <sheetData sheetId="2431">
        <row r="19">
          <cell r="J19">
            <v>1.0499999999999999E-3</v>
          </cell>
        </row>
      </sheetData>
      <sheetData sheetId="2432">
        <row r="19">
          <cell r="J19">
            <v>1.0499999999999999E-3</v>
          </cell>
        </row>
      </sheetData>
      <sheetData sheetId="2433">
        <row r="19">
          <cell r="J19">
            <v>1.0499999999999999E-3</v>
          </cell>
        </row>
      </sheetData>
      <sheetData sheetId="2434">
        <row r="19">
          <cell r="J19">
            <v>1.0499999999999999E-3</v>
          </cell>
        </row>
      </sheetData>
      <sheetData sheetId="2435">
        <row r="19">
          <cell r="J19">
            <v>1.0499999999999999E-3</v>
          </cell>
        </row>
      </sheetData>
      <sheetData sheetId="2436">
        <row r="19">
          <cell r="J19">
            <v>1.0499999999999999E-3</v>
          </cell>
        </row>
      </sheetData>
      <sheetData sheetId="2437">
        <row r="19">
          <cell r="J19">
            <v>1.0499999999999999E-3</v>
          </cell>
        </row>
      </sheetData>
      <sheetData sheetId="2438">
        <row r="19">
          <cell r="J19">
            <v>1.0499999999999999E-3</v>
          </cell>
        </row>
      </sheetData>
      <sheetData sheetId="2439">
        <row r="19">
          <cell r="J19">
            <v>1.0499999999999999E-3</v>
          </cell>
        </row>
      </sheetData>
      <sheetData sheetId="2440">
        <row r="19">
          <cell r="J19">
            <v>1.0499999999999999E-3</v>
          </cell>
        </row>
      </sheetData>
      <sheetData sheetId="2441">
        <row r="19">
          <cell r="J19">
            <v>1.0499999999999999E-3</v>
          </cell>
        </row>
      </sheetData>
      <sheetData sheetId="2442">
        <row r="19">
          <cell r="J19">
            <v>1.0499999999999999E-3</v>
          </cell>
        </row>
      </sheetData>
      <sheetData sheetId="2443">
        <row r="19">
          <cell r="J19">
            <v>1.0499999999999999E-3</v>
          </cell>
        </row>
      </sheetData>
      <sheetData sheetId="2444">
        <row r="19">
          <cell r="J19">
            <v>1.0499999999999999E-3</v>
          </cell>
        </row>
      </sheetData>
      <sheetData sheetId="2445">
        <row r="19">
          <cell r="J19">
            <v>1.0499999999999999E-3</v>
          </cell>
        </row>
      </sheetData>
      <sheetData sheetId="2446">
        <row r="19">
          <cell r="J19">
            <v>1.0499999999999999E-3</v>
          </cell>
        </row>
      </sheetData>
      <sheetData sheetId="2447">
        <row r="19">
          <cell r="J19">
            <v>1.0499999999999999E-3</v>
          </cell>
        </row>
      </sheetData>
      <sheetData sheetId="2448">
        <row r="19">
          <cell r="J19">
            <v>1.0499999999999999E-3</v>
          </cell>
        </row>
      </sheetData>
      <sheetData sheetId="2449">
        <row r="19">
          <cell r="J19">
            <v>1.0499999999999999E-3</v>
          </cell>
        </row>
      </sheetData>
      <sheetData sheetId="2450">
        <row r="19">
          <cell r="J19">
            <v>1.0499999999999999E-3</v>
          </cell>
        </row>
      </sheetData>
      <sheetData sheetId="2451">
        <row r="19">
          <cell r="J19">
            <v>1.0499999999999999E-3</v>
          </cell>
        </row>
      </sheetData>
      <sheetData sheetId="2452">
        <row r="19">
          <cell r="J19">
            <v>1.0499999999999999E-3</v>
          </cell>
        </row>
      </sheetData>
      <sheetData sheetId="2453">
        <row r="19">
          <cell r="J19">
            <v>1.0499999999999999E-3</v>
          </cell>
        </row>
      </sheetData>
      <sheetData sheetId="2454">
        <row r="19">
          <cell r="J19">
            <v>1.0499999999999999E-3</v>
          </cell>
        </row>
      </sheetData>
      <sheetData sheetId="2455">
        <row r="19">
          <cell r="J19">
            <v>1.0499999999999999E-3</v>
          </cell>
        </row>
      </sheetData>
      <sheetData sheetId="2456">
        <row r="19">
          <cell r="J19">
            <v>1.0499999999999999E-3</v>
          </cell>
        </row>
      </sheetData>
      <sheetData sheetId="2457">
        <row r="19">
          <cell r="J19">
            <v>1.0499999999999999E-3</v>
          </cell>
        </row>
      </sheetData>
      <sheetData sheetId="2458">
        <row r="19">
          <cell r="J19">
            <v>1.0499999999999999E-3</v>
          </cell>
        </row>
      </sheetData>
      <sheetData sheetId="2459">
        <row r="19">
          <cell r="J19">
            <v>1.0499999999999999E-3</v>
          </cell>
        </row>
      </sheetData>
      <sheetData sheetId="2460">
        <row r="19">
          <cell r="J19">
            <v>1.0499999999999999E-3</v>
          </cell>
        </row>
      </sheetData>
      <sheetData sheetId="2461">
        <row r="19">
          <cell r="J19">
            <v>1.0499999999999999E-3</v>
          </cell>
        </row>
      </sheetData>
      <sheetData sheetId="2462">
        <row r="19">
          <cell r="J19">
            <v>1.0499999999999999E-3</v>
          </cell>
        </row>
      </sheetData>
      <sheetData sheetId="2463">
        <row r="19">
          <cell r="J19">
            <v>1.0499999999999999E-3</v>
          </cell>
        </row>
      </sheetData>
      <sheetData sheetId="2464">
        <row r="19">
          <cell r="J19">
            <v>1.0499999999999999E-3</v>
          </cell>
        </row>
      </sheetData>
      <sheetData sheetId="2465">
        <row r="19">
          <cell r="J19">
            <v>1.0499999999999999E-3</v>
          </cell>
        </row>
      </sheetData>
      <sheetData sheetId="2466">
        <row r="19">
          <cell r="J19">
            <v>1.0499999999999999E-3</v>
          </cell>
        </row>
      </sheetData>
      <sheetData sheetId="2467">
        <row r="19">
          <cell r="J19">
            <v>1.0499999999999999E-3</v>
          </cell>
        </row>
      </sheetData>
      <sheetData sheetId="2468">
        <row r="19">
          <cell r="J19">
            <v>1.0499999999999999E-3</v>
          </cell>
        </row>
      </sheetData>
      <sheetData sheetId="2469">
        <row r="19">
          <cell r="J19">
            <v>1.0499999999999999E-3</v>
          </cell>
        </row>
      </sheetData>
      <sheetData sheetId="2470">
        <row r="19">
          <cell r="J19">
            <v>1.0499999999999999E-3</v>
          </cell>
        </row>
      </sheetData>
      <sheetData sheetId="2471">
        <row r="19">
          <cell r="J19">
            <v>1.0499999999999999E-3</v>
          </cell>
        </row>
      </sheetData>
      <sheetData sheetId="2472">
        <row r="19">
          <cell r="J19">
            <v>1.0499999999999999E-3</v>
          </cell>
        </row>
      </sheetData>
      <sheetData sheetId="2473">
        <row r="19">
          <cell r="J19">
            <v>1.0499999999999999E-3</v>
          </cell>
        </row>
      </sheetData>
      <sheetData sheetId="2474">
        <row r="19">
          <cell r="J19">
            <v>1.0499999999999999E-3</v>
          </cell>
        </row>
      </sheetData>
      <sheetData sheetId="2475">
        <row r="19">
          <cell r="J19">
            <v>1.0499999999999999E-3</v>
          </cell>
        </row>
      </sheetData>
      <sheetData sheetId="2476">
        <row r="19">
          <cell r="J19">
            <v>1.0499999999999999E-3</v>
          </cell>
        </row>
      </sheetData>
      <sheetData sheetId="2477">
        <row r="19">
          <cell r="J19">
            <v>1.0499999999999999E-3</v>
          </cell>
        </row>
      </sheetData>
      <sheetData sheetId="2478">
        <row r="19">
          <cell r="J19">
            <v>1.0499999999999999E-3</v>
          </cell>
        </row>
      </sheetData>
      <sheetData sheetId="2479">
        <row r="19">
          <cell r="J19">
            <v>1.0499999999999999E-3</v>
          </cell>
        </row>
      </sheetData>
      <sheetData sheetId="2480">
        <row r="19">
          <cell r="J19">
            <v>1.0499999999999999E-3</v>
          </cell>
        </row>
      </sheetData>
      <sheetData sheetId="2481">
        <row r="19">
          <cell r="J19">
            <v>1.0499999999999999E-3</v>
          </cell>
        </row>
      </sheetData>
      <sheetData sheetId="2482">
        <row r="19">
          <cell r="J19">
            <v>1.0499999999999999E-3</v>
          </cell>
        </row>
      </sheetData>
      <sheetData sheetId="2483">
        <row r="19">
          <cell r="J19">
            <v>1.0499999999999999E-3</v>
          </cell>
        </row>
      </sheetData>
      <sheetData sheetId="2484">
        <row r="19">
          <cell r="J19">
            <v>1.0499999999999999E-3</v>
          </cell>
        </row>
      </sheetData>
      <sheetData sheetId="2485">
        <row r="19">
          <cell r="J19">
            <v>1.0499999999999999E-3</v>
          </cell>
        </row>
      </sheetData>
      <sheetData sheetId="2486">
        <row r="19">
          <cell r="J19">
            <v>1.0499999999999999E-3</v>
          </cell>
        </row>
      </sheetData>
      <sheetData sheetId="2487">
        <row r="19">
          <cell r="J19">
            <v>1.0499999999999999E-3</v>
          </cell>
        </row>
      </sheetData>
      <sheetData sheetId="2488">
        <row r="19">
          <cell r="J19">
            <v>1.0499999999999999E-3</v>
          </cell>
        </row>
      </sheetData>
      <sheetData sheetId="2489">
        <row r="19">
          <cell r="J19">
            <v>1.0499999999999999E-3</v>
          </cell>
        </row>
      </sheetData>
      <sheetData sheetId="2490">
        <row r="19">
          <cell r="J19">
            <v>1.0499999999999999E-3</v>
          </cell>
        </row>
      </sheetData>
      <sheetData sheetId="2491">
        <row r="19">
          <cell r="J19">
            <v>1.0499999999999999E-3</v>
          </cell>
        </row>
      </sheetData>
      <sheetData sheetId="2492">
        <row r="19">
          <cell r="J19">
            <v>1.0499999999999999E-3</v>
          </cell>
        </row>
      </sheetData>
      <sheetData sheetId="2493">
        <row r="19">
          <cell r="J19">
            <v>1.0499999999999999E-3</v>
          </cell>
        </row>
      </sheetData>
      <sheetData sheetId="2494">
        <row r="19">
          <cell r="J19">
            <v>1.0499999999999999E-3</v>
          </cell>
        </row>
      </sheetData>
      <sheetData sheetId="2495">
        <row r="19">
          <cell r="J19">
            <v>1.0499999999999999E-3</v>
          </cell>
        </row>
      </sheetData>
      <sheetData sheetId="2496">
        <row r="19">
          <cell r="J19">
            <v>1.0499999999999999E-3</v>
          </cell>
        </row>
      </sheetData>
      <sheetData sheetId="2497">
        <row r="19">
          <cell r="J19">
            <v>1.0499999999999999E-3</v>
          </cell>
        </row>
      </sheetData>
      <sheetData sheetId="2498">
        <row r="19">
          <cell r="J19">
            <v>1.0499999999999999E-3</v>
          </cell>
        </row>
      </sheetData>
      <sheetData sheetId="2499">
        <row r="19">
          <cell r="J19">
            <v>1.0499999999999999E-3</v>
          </cell>
        </row>
      </sheetData>
      <sheetData sheetId="2500">
        <row r="19">
          <cell r="J19">
            <v>1.0499999999999999E-3</v>
          </cell>
        </row>
      </sheetData>
      <sheetData sheetId="2501">
        <row r="19">
          <cell r="J19">
            <v>1.0499999999999999E-3</v>
          </cell>
        </row>
      </sheetData>
      <sheetData sheetId="2502">
        <row r="19">
          <cell r="J19">
            <v>1.0499999999999999E-3</v>
          </cell>
        </row>
      </sheetData>
      <sheetData sheetId="2503">
        <row r="19">
          <cell r="J19">
            <v>1.0499999999999999E-3</v>
          </cell>
        </row>
      </sheetData>
      <sheetData sheetId="2504">
        <row r="19">
          <cell r="J19">
            <v>1.0499999999999999E-3</v>
          </cell>
        </row>
      </sheetData>
      <sheetData sheetId="2505">
        <row r="19">
          <cell r="J19">
            <v>1.0499999999999999E-3</v>
          </cell>
        </row>
      </sheetData>
      <sheetData sheetId="2506">
        <row r="19">
          <cell r="J19">
            <v>1.0499999999999999E-3</v>
          </cell>
        </row>
      </sheetData>
      <sheetData sheetId="2507">
        <row r="19">
          <cell r="J19">
            <v>1.0499999999999999E-3</v>
          </cell>
        </row>
      </sheetData>
      <sheetData sheetId="2508">
        <row r="19">
          <cell r="J19">
            <v>1.0499999999999999E-3</v>
          </cell>
        </row>
      </sheetData>
      <sheetData sheetId="2509">
        <row r="19">
          <cell r="J19">
            <v>1.0499999999999999E-3</v>
          </cell>
        </row>
      </sheetData>
      <sheetData sheetId="2510">
        <row r="19">
          <cell r="J19">
            <v>1.0499999999999999E-3</v>
          </cell>
        </row>
      </sheetData>
      <sheetData sheetId="2511">
        <row r="19">
          <cell r="J19">
            <v>1.0499999999999999E-3</v>
          </cell>
        </row>
      </sheetData>
      <sheetData sheetId="2512">
        <row r="19">
          <cell r="J19">
            <v>1.0499999999999999E-3</v>
          </cell>
        </row>
      </sheetData>
      <sheetData sheetId="2513">
        <row r="19">
          <cell r="J19">
            <v>1.0499999999999999E-3</v>
          </cell>
        </row>
      </sheetData>
      <sheetData sheetId="2514">
        <row r="19">
          <cell r="J19">
            <v>1.0499999999999999E-3</v>
          </cell>
        </row>
      </sheetData>
      <sheetData sheetId="2515">
        <row r="19">
          <cell r="J19">
            <v>1.0499999999999999E-3</v>
          </cell>
        </row>
      </sheetData>
      <sheetData sheetId="2516">
        <row r="19">
          <cell r="J19">
            <v>1.0499999999999999E-3</v>
          </cell>
        </row>
      </sheetData>
      <sheetData sheetId="2517">
        <row r="19">
          <cell r="J19">
            <v>1.0499999999999999E-3</v>
          </cell>
        </row>
      </sheetData>
      <sheetData sheetId="2518">
        <row r="19">
          <cell r="J19">
            <v>1.0499999999999999E-3</v>
          </cell>
        </row>
      </sheetData>
      <sheetData sheetId="2519">
        <row r="19">
          <cell r="J19">
            <v>1.0499999999999999E-3</v>
          </cell>
        </row>
      </sheetData>
      <sheetData sheetId="2520">
        <row r="19">
          <cell r="J19">
            <v>1.0499999999999999E-3</v>
          </cell>
        </row>
      </sheetData>
      <sheetData sheetId="2521">
        <row r="19">
          <cell r="J19">
            <v>1.0499999999999999E-3</v>
          </cell>
        </row>
      </sheetData>
      <sheetData sheetId="2522">
        <row r="19">
          <cell r="J19">
            <v>1.0499999999999999E-3</v>
          </cell>
        </row>
      </sheetData>
      <sheetData sheetId="2523">
        <row r="19">
          <cell r="J19">
            <v>1.0499999999999999E-3</v>
          </cell>
        </row>
      </sheetData>
      <sheetData sheetId="2524">
        <row r="19">
          <cell r="J19">
            <v>1.0499999999999999E-3</v>
          </cell>
        </row>
      </sheetData>
      <sheetData sheetId="2525">
        <row r="19">
          <cell r="J19">
            <v>1.0499999999999999E-3</v>
          </cell>
        </row>
      </sheetData>
      <sheetData sheetId="2526">
        <row r="19">
          <cell r="J19">
            <v>1.0499999999999999E-3</v>
          </cell>
        </row>
      </sheetData>
      <sheetData sheetId="2527">
        <row r="19">
          <cell r="J19">
            <v>1.0499999999999999E-3</v>
          </cell>
        </row>
      </sheetData>
      <sheetData sheetId="2528">
        <row r="19">
          <cell r="J19">
            <v>1.0499999999999999E-3</v>
          </cell>
        </row>
      </sheetData>
      <sheetData sheetId="2529">
        <row r="19">
          <cell r="J19">
            <v>1.0499999999999999E-3</v>
          </cell>
        </row>
      </sheetData>
      <sheetData sheetId="2530">
        <row r="19">
          <cell r="J19">
            <v>1.0499999999999999E-3</v>
          </cell>
        </row>
      </sheetData>
      <sheetData sheetId="2531">
        <row r="19">
          <cell r="J19">
            <v>1.0499999999999999E-3</v>
          </cell>
        </row>
      </sheetData>
      <sheetData sheetId="2532">
        <row r="19">
          <cell r="J19">
            <v>1.0499999999999999E-3</v>
          </cell>
        </row>
      </sheetData>
      <sheetData sheetId="2533">
        <row r="19">
          <cell r="J19">
            <v>1.0499999999999999E-3</v>
          </cell>
        </row>
      </sheetData>
      <sheetData sheetId="2534">
        <row r="19">
          <cell r="J19">
            <v>1.0499999999999999E-3</v>
          </cell>
        </row>
      </sheetData>
      <sheetData sheetId="2535">
        <row r="19">
          <cell r="J19">
            <v>1.0499999999999999E-3</v>
          </cell>
        </row>
      </sheetData>
      <sheetData sheetId="2536">
        <row r="19">
          <cell r="J19">
            <v>1.0499999999999999E-3</v>
          </cell>
        </row>
      </sheetData>
      <sheetData sheetId="2537">
        <row r="19">
          <cell r="J19">
            <v>1.0499999999999999E-3</v>
          </cell>
        </row>
      </sheetData>
      <sheetData sheetId="2538">
        <row r="19">
          <cell r="J19">
            <v>1.0499999999999999E-3</v>
          </cell>
        </row>
      </sheetData>
      <sheetData sheetId="2539">
        <row r="19">
          <cell r="J19">
            <v>1.0499999999999999E-3</v>
          </cell>
        </row>
      </sheetData>
      <sheetData sheetId="2540">
        <row r="19">
          <cell r="J19">
            <v>1.0499999999999999E-3</v>
          </cell>
        </row>
      </sheetData>
      <sheetData sheetId="2541">
        <row r="19">
          <cell r="J19">
            <v>1.0499999999999999E-3</v>
          </cell>
        </row>
      </sheetData>
      <sheetData sheetId="2542">
        <row r="19">
          <cell r="J19">
            <v>1.0499999999999999E-3</v>
          </cell>
        </row>
      </sheetData>
      <sheetData sheetId="2543">
        <row r="19">
          <cell r="J19">
            <v>1.0499999999999999E-3</v>
          </cell>
        </row>
      </sheetData>
      <sheetData sheetId="2544">
        <row r="19">
          <cell r="J19">
            <v>1.0499999999999999E-3</v>
          </cell>
        </row>
      </sheetData>
      <sheetData sheetId="2545">
        <row r="19">
          <cell r="J19">
            <v>1.0499999999999999E-3</v>
          </cell>
        </row>
      </sheetData>
      <sheetData sheetId="2546">
        <row r="19">
          <cell r="J19">
            <v>1.0499999999999999E-3</v>
          </cell>
        </row>
      </sheetData>
      <sheetData sheetId="2547">
        <row r="19">
          <cell r="J19">
            <v>1.0499999999999999E-3</v>
          </cell>
        </row>
      </sheetData>
      <sheetData sheetId="2548">
        <row r="19">
          <cell r="J19">
            <v>1.0499999999999999E-3</v>
          </cell>
        </row>
      </sheetData>
      <sheetData sheetId="2549">
        <row r="19">
          <cell r="J19">
            <v>1.0499999999999999E-3</v>
          </cell>
        </row>
      </sheetData>
      <sheetData sheetId="2550">
        <row r="19">
          <cell r="J19">
            <v>1.0499999999999999E-3</v>
          </cell>
        </row>
      </sheetData>
      <sheetData sheetId="2551">
        <row r="19">
          <cell r="J19">
            <v>1.0499999999999999E-3</v>
          </cell>
        </row>
      </sheetData>
      <sheetData sheetId="2552">
        <row r="19">
          <cell r="J19">
            <v>1.0499999999999999E-3</v>
          </cell>
        </row>
      </sheetData>
      <sheetData sheetId="2553">
        <row r="19">
          <cell r="J19">
            <v>1.0499999999999999E-3</v>
          </cell>
        </row>
      </sheetData>
      <sheetData sheetId="2554">
        <row r="19">
          <cell r="J19">
            <v>1.0499999999999999E-3</v>
          </cell>
        </row>
      </sheetData>
      <sheetData sheetId="2555">
        <row r="19">
          <cell r="J19">
            <v>1.0499999999999999E-3</v>
          </cell>
        </row>
      </sheetData>
      <sheetData sheetId="2556">
        <row r="19">
          <cell r="J19">
            <v>1.0499999999999999E-3</v>
          </cell>
        </row>
      </sheetData>
      <sheetData sheetId="2557">
        <row r="19">
          <cell r="J19">
            <v>1.0499999999999999E-3</v>
          </cell>
        </row>
      </sheetData>
      <sheetData sheetId="2558">
        <row r="19">
          <cell r="J19">
            <v>1.0499999999999999E-3</v>
          </cell>
        </row>
      </sheetData>
      <sheetData sheetId="2559">
        <row r="19">
          <cell r="J19">
            <v>1.0499999999999999E-3</v>
          </cell>
        </row>
      </sheetData>
      <sheetData sheetId="2560">
        <row r="19">
          <cell r="J19">
            <v>1.0499999999999999E-3</v>
          </cell>
        </row>
      </sheetData>
      <sheetData sheetId="2561">
        <row r="19">
          <cell r="J19">
            <v>1.0499999999999999E-3</v>
          </cell>
        </row>
      </sheetData>
      <sheetData sheetId="2562">
        <row r="19">
          <cell r="J19">
            <v>1.0499999999999999E-3</v>
          </cell>
        </row>
      </sheetData>
      <sheetData sheetId="2563">
        <row r="19">
          <cell r="J19">
            <v>1.0499999999999999E-3</v>
          </cell>
        </row>
      </sheetData>
      <sheetData sheetId="2564">
        <row r="19">
          <cell r="J19">
            <v>1.0499999999999999E-3</v>
          </cell>
        </row>
      </sheetData>
      <sheetData sheetId="2565">
        <row r="19">
          <cell r="J19">
            <v>1.0499999999999999E-3</v>
          </cell>
        </row>
      </sheetData>
      <sheetData sheetId="2566">
        <row r="19">
          <cell r="J19">
            <v>1.0499999999999999E-3</v>
          </cell>
        </row>
      </sheetData>
      <sheetData sheetId="2567">
        <row r="19">
          <cell r="J19">
            <v>1.0499999999999999E-3</v>
          </cell>
        </row>
      </sheetData>
      <sheetData sheetId="2568">
        <row r="19">
          <cell r="J19">
            <v>1.0499999999999999E-3</v>
          </cell>
        </row>
      </sheetData>
      <sheetData sheetId="2569">
        <row r="19">
          <cell r="J19">
            <v>1.0499999999999999E-3</v>
          </cell>
        </row>
      </sheetData>
      <sheetData sheetId="2570">
        <row r="19">
          <cell r="J19">
            <v>1.0499999999999999E-3</v>
          </cell>
        </row>
      </sheetData>
      <sheetData sheetId="2571">
        <row r="19">
          <cell r="J19">
            <v>1.0499999999999999E-3</v>
          </cell>
        </row>
      </sheetData>
      <sheetData sheetId="2572">
        <row r="19">
          <cell r="J19">
            <v>1.0499999999999999E-3</v>
          </cell>
        </row>
      </sheetData>
      <sheetData sheetId="2573">
        <row r="19">
          <cell r="J19">
            <v>1.0499999999999999E-3</v>
          </cell>
        </row>
      </sheetData>
      <sheetData sheetId="2574">
        <row r="19">
          <cell r="J19">
            <v>1.0499999999999999E-3</v>
          </cell>
        </row>
      </sheetData>
      <sheetData sheetId="2575">
        <row r="19">
          <cell r="J19">
            <v>1.0499999999999999E-3</v>
          </cell>
        </row>
      </sheetData>
      <sheetData sheetId="2576">
        <row r="19">
          <cell r="J19">
            <v>1.0499999999999999E-3</v>
          </cell>
        </row>
      </sheetData>
      <sheetData sheetId="2577">
        <row r="19">
          <cell r="J19">
            <v>1.0499999999999999E-3</v>
          </cell>
        </row>
      </sheetData>
      <sheetData sheetId="2578">
        <row r="19">
          <cell r="J19">
            <v>1.0499999999999999E-3</v>
          </cell>
        </row>
      </sheetData>
      <sheetData sheetId="2579">
        <row r="19">
          <cell r="J19">
            <v>1.0499999999999999E-3</v>
          </cell>
        </row>
      </sheetData>
      <sheetData sheetId="2580">
        <row r="19">
          <cell r="J19">
            <v>1.0499999999999999E-3</v>
          </cell>
        </row>
      </sheetData>
      <sheetData sheetId="2581">
        <row r="19">
          <cell r="J19">
            <v>1.0499999999999999E-3</v>
          </cell>
        </row>
      </sheetData>
      <sheetData sheetId="2582">
        <row r="19">
          <cell r="J19">
            <v>1.0499999999999999E-3</v>
          </cell>
        </row>
      </sheetData>
      <sheetData sheetId="2583">
        <row r="19">
          <cell r="J19">
            <v>1.0499999999999999E-3</v>
          </cell>
        </row>
      </sheetData>
      <sheetData sheetId="2584">
        <row r="19">
          <cell r="J19">
            <v>1.0499999999999999E-3</v>
          </cell>
        </row>
      </sheetData>
      <sheetData sheetId="2585">
        <row r="19">
          <cell r="J19">
            <v>1.0499999999999999E-3</v>
          </cell>
        </row>
      </sheetData>
      <sheetData sheetId="2586">
        <row r="19">
          <cell r="J19">
            <v>1.0499999999999999E-3</v>
          </cell>
        </row>
      </sheetData>
      <sheetData sheetId="2587">
        <row r="19">
          <cell r="J19">
            <v>1.0499999999999999E-3</v>
          </cell>
        </row>
      </sheetData>
      <sheetData sheetId="2588">
        <row r="19">
          <cell r="J19">
            <v>1.0499999999999999E-3</v>
          </cell>
        </row>
      </sheetData>
      <sheetData sheetId="2589">
        <row r="19">
          <cell r="J19">
            <v>1.0499999999999999E-3</v>
          </cell>
        </row>
      </sheetData>
      <sheetData sheetId="2590">
        <row r="19">
          <cell r="J19">
            <v>1.0499999999999999E-3</v>
          </cell>
        </row>
      </sheetData>
      <sheetData sheetId="2591">
        <row r="19">
          <cell r="J19">
            <v>1.0499999999999999E-3</v>
          </cell>
        </row>
      </sheetData>
      <sheetData sheetId="2592">
        <row r="19">
          <cell r="J19">
            <v>1.0499999999999999E-3</v>
          </cell>
        </row>
      </sheetData>
      <sheetData sheetId="2593">
        <row r="19">
          <cell r="J19">
            <v>1.0499999999999999E-3</v>
          </cell>
        </row>
      </sheetData>
      <sheetData sheetId="2594">
        <row r="19">
          <cell r="J19">
            <v>1.0499999999999999E-3</v>
          </cell>
        </row>
      </sheetData>
      <sheetData sheetId="2595">
        <row r="19">
          <cell r="J19">
            <v>1.0499999999999999E-3</v>
          </cell>
        </row>
      </sheetData>
      <sheetData sheetId="2596">
        <row r="19">
          <cell r="J19">
            <v>1.0499999999999999E-3</v>
          </cell>
        </row>
      </sheetData>
      <sheetData sheetId="2597">
        <row r="19">
          <cell r="J19">
            <v>1.0499999999999999E-3</v>
          </cell>
        </row>
      </sheetData>
      <sheetData sheetId="2598">
        <row r="19">
          <cell r="J19">
            <v>1.0499999999999999E-3</v>
          </cell>
        </row>
      </sheetData>
      <sheetData sheetId="2599">
        <row r="19">
          <cell r="J19">
            <v>1.0499999999999999E-3</v>
          </cell>
        </row>
      </sheetData>
      <sheetData sheetId="2600">
        <row r="19">
          <cell r="J19">
            <v>1.0499999999999999E-3</v>
          </cell>
        </row>
      </sheetData>
      <sheetData sheetId="2601">
        <row r="19">
          <cell r="J19">
            <v>1.0499999999999999E-3</v>
          </cell>
        </row>
      </sheetData>
      <sheetData sheetId="2602">
        <row r="19">
          <cell r="J19">
            <v>1.0499999999999999E-3</v>
          </cell>
        </row>
      </sheetData>
      <sheetData sheetId="2603">
        <row r="19">
          <cell r="J19">
            <v>1.0499999999999999E-3</v>
          </cell>
        </row>
      </sheetData>
      <sheetData sheetId="2604">
        <row r="19">
          <cell r="J19">
            <v>1.0499999999999999E-3</v>
          </cell>
        </row>
      </sheetData>
      <sheetData sheetId="2605">
        <row r="19">
          <cell r="J19">
            <v>1.0499999999999999E-3</v>
          </cell>
        </row>
      </sheetData>
      <sheetData sheetId="2606">
        <row r="19">
          <cell r="J19">
            <v>1.0499999999999999E-3</v>
          </cell>
        </row>
      </sheetData>
      <sheetData sheetId="2607">
        <row r="19">
          <cell r="J19">
            <v>1.0499999999999999E-3</v>
          </cell>
        </row>
      </sheetData>
      <sheetData sheetId="2608">
        <row r="19">
          <cell r="J19">
            <v>1.0499999999999999E-3</v>
          </cell>
        </row>
      </sheetData>
      <sheetData sheetId="2609">
        <row r="19">
          <cell r="J19">
            <v>1.0499999999999999E-3</v>
          </cell>
        </row>
      </sheetData>
      <sheetData sheetId="2610">
        <row r="19">
          <cell r="J19">
            <v>1.0499999999999999E-3</v>
          </cell>
        </row>
      </sheetData>
      <sheetData sheetId="2611">
        <row r="19">
          <cell r="J19">
            <v>1.0499999999999999E-3</v>
          </cell>
        </row>
      </sheetData>
      <sheetData sheetId="2612">
        <row r="19">
          <cell r="J19">
            <v>1.0499999999999999E-3</v>
          </cell>
        </row>
      </sheetData>
      <sheetData sheetId="2613">
        <row r="19">
          <cell r="J19">
            <v>1.0499999999999999E-3</v>
          </cell>
        </row>
      </sheetData>
      <sheetData sheetId="2614">
        <row r="19">
          <cell r="J19">
            <v>1.0499999999999999E-3</v>
          </cell>
        </row>
      </sheetData>
      <sheetData sheetId="2615">
        <row r="19">
          <cell r="J19">
            <v>1.0499999999999999E-3</v>
          </cell>
        </row>
      </sheetData>
      <sheetData sheetId="2616">
        <row r="19">
          <cell r="J19">
            <v>1.0499999999999999E-3</v>
          </cell>
        </row>
      </sheetData>
      <sheetData sheetId="2617">
        <row r="19">
          <cell r="J19">
            <v>1.0499999999999999E-3</v>
          </cell>
        </row>
      </sheetData>
      <sheetData sheetId="2618">
        <row r="19">
          <cell r="J19">
            <v>1.0499999999999999E-3</v>
          </cell>
        </row>
      </sheetData>
      <sheetData sheetId="2619">
        <row r="19">
          <cell r="J19">
            <v>1.0499999999999999E-3</v>
          </cell>
        </row>
      </sheetData>
      <sheetData sheetId="2620">
        <row r="19">
          <cell r="J19">
            <v>1.0499999999999999E-3</v>
          </cell>
        </row>
      </sheetData>
      <sheetData sheetId="2621">
        <row r="19">
          <cell r="J19">
            <v>1.0499999999999999E-3</v>
          </cell>
        </row>
      </sheetData>
      <sheetData sheetId="2622">
        <row r="19">
          <cell r="J19">
            <v>1.0499999999999999E-3</v>
          </cell>
        </row>
      </sheetData>
      <sheetData sheetId="2623" refreshError="1"/>
      <sheetData sheetId="2624" refreshError="1"/>
      <sheetData sheetId="2625" refreshError="1"/>
      <sheetData sheetId="2626" refreshError="1"/>
      <sheetData sheetId="2627" refreshError="1"/>
      <sheetData sheetId="2628" refreshError="1"/>
      <sheetData sheetId="2629" refreshError="1"/>
      <sheetData sheetId="2630" refreshError="1"/>
      <sheetData sheetId="2631" refreshError="1"/>
      <sheetData sheetId="2632" refreshError="1"/>
      <sheetData sheetId="2633">
        <row r="19">
          <cell r="J19">
            <v>1.0499999999999999E-3</v>
          </cell>
        </row>
      </sheetData>
      <sheetData sheetId="2634">
        <row r="19">
          <cell r="J19">
            <v>1.0499999999999999E-3</v>
          </cell>
        </row>
      </sheetData>
      <sheetData sheetId="2635">
        <row r="19">
          <cell r="J19">
            <v>1.0499999999999999E-3</v>
          </cell>
        </row>
      </sheetData>
      <sheetData sheetId="2636">
        <row r="19">
          <cell r="J19">
            <v>1.0499999999999999E-3</v>
          </cell>
        </row>
      </sheetData>
      <sheetData sheetId="2637">
        <row r="19">
          <cell r="J19">
            <v>1.0499999999999999E-3</v>
          </cell>
        </row>
      </sheetData>
      <sheetData sheetId="2638">
        <row r="19">
          <cell r="J19">
            <v>1.0499999999999999E-3</v>
          </cell>
        </row>
      </sheetData>
      <sheetData sheetId="2639">
        <row r="19">
          <cell r="J19">
            <v>1.0499999999999999E-3</v>
          </cell>
        </row>
      </sheetData>
      <sheetData sheetId="2640">
        <row r="19">
          <cell r="J19">
            <v>1.0499999999999999E-3</v>
          </cell>
        </row>
      </sheetData>
      <sheetData sheetId="2641">
        <row r="19">
          <cell r="J19">
            <v>1.0499999999999999E-3</v>
          </cell>
        </row>
      </sheetData>
      <sheetData sheetId="2642">
        <row r="19">
          <cell r="J19">
            <v>1.0499999999999999E-3</v>
          </cell>
        </row>
      </sheetData>
      <sheetData sheetId="2643">
        <row r="19">
          <cell r="J19">
            <v>1.0499999999999999E-3</v>
          </cell>
        </row>
      </sheetData>
      <sheetData sheetId="2644">
        <row r="19">
          <cell r="J19">
            <v>1.0499999999999999E-3</v>
          </cell>
        </row>
      </sheetData>
      <sheetData sheetId="2645">
        <row r="19">
          <cell r="J19">
            <v>1.0499999999999999E-3</v>
          </cell>
        </row>
      </sheetData>
      <sheetData sheetId="2646">
        <row r="19">
          <cell r="J19">
            <v>1.0499999999999999E-3</v>
          </cell>
        </row>
      </sheetData>
      <sheetData sheetId="2647">
        <row r="19">
          <cell r="J19">
            <v>1.0499999999999999E-3</v>
          </cell>
        </row>
      </sheetData>
      <sheetData sheetId="2648">
        <row r="19">
          <cell r="J19">
            <v>1.0499999999999999E-3</v>
          </cell>
        </row>
      </sheetData>
      <sheetData sheetId="2649">
        <row r="19">
          <cell r="J19">
            <v>1.0499999999999999E-3</v>
          </cell>
        </row>
      </sheetData>
      <sheetData sheetId="2650">
        <row r="19">
          <cell r="J19">
            <v>1.0499999999999999E-3</v>
          </cell>
        </row>
      </sheetData>
      <sheetData sheetId="2651">
        <row r="19">
          <cell r="J19">
            <v>1.0499999999999999E-3</v>
          </cell>
        </row>
      </sheetData>
      <sheetData sheetId="2652">
        <row r="19">
          <cell r="J19">
            <v>1.0499999999999999E-3</v>
          </cell>
        </row>
      </sheetData>
      <sheetData sheetId="2653">
        <row r="19">
          <cell r="J19">
            <v>1.0499999999999999E-3</v>
          </cell>
        </row>
      </sheetData>
      <sheetData sheetId="2654">
        <row r="19">
          <cell r="J19">
            <v>1.0499999999999999E-3</v>
          </cell>
        </row>
      </sheetData>
      <sheetData sheetId="2655">
        <row r="19">
          <cell r="J19">
            <v>1.0499999999999999E-3</v>
          </cell>
        </row>
      </sheetData>
      <sheetData sheetId="2656">
        <row r="19">
          <cell r="J19">
            <v>1.0499999999999999E-3</v>
          </cell>
        </row>
      </sheetData>
      <sheetData sheetId="2657">
        <row r="19">
          <cell r="J19">
            <v>1.0499999999999999E-3</v>
          </cell>
        </row>
      </sheetData>
      <sheetData sheetId="2658">
        <row r="19">
          <cell r="J19">
            <v>1.0499999999999999E-3</v>
          </cell>
        </row>
      </sheetData>
      <sheetData sheetId="2659">
        <row r="19">
          <cell r="J19">
            <v>1.0499999999999999E-3</v>
          </cell>
        </row>
      </sheetData>
      <sheetData sheetId="2660">
        <row r="19">
          <cell r="J19">
            <v>1.0499999999999999E-3</v>
          </cell>
        </row>
      </sheetData>
      <sheetData sheetId="2661">
        <row r="19">
          <cell r="J19">
            <v>1.0499999999999999E-3</v>
          </cell>
        </row>
      </sheetData>
      <sheetData sheetId="2662">
        <row r="19">
          <cell r="J19">
            <v>1.0499999999999999E-3</v>
          </cell>
        </row>
      </sheetData>
      <sheetData sheetId="2663">
        <row r="19">
          <cell r="J19">
            <v>1.0499999999999999E-3</v>
          </cell>
        </row>
      </sheetData>
      <sheetData sheetId="2664">
        <row r="19">
          <cell r="J19">
            <v>1.0499999999999999E-3</v>
          </cell>
        </row>
      </sheetData>
      <sheetData sheetId="2665">
        <row r="19">
          <cell r="J19">
            <v>1.0499999999999999E-3</v>
          </cell>
        </row>
      </sheetData>
      <sheetData sheetId="2666">
        <row r="19">
          <cell r="J19">
            <v>1.0499999999999999E-3</v>
          </cell>
        </row>
      </sheetData>
      <sheetData sheetId="2667">
        <row r="19">
          <cell r="J19">
            <v>1.0499999999999999E-3</v>
          </cell>
        </row>
      </sheetData>
      <sheetData sheetId="2668">
        <row r="19">
          <cell r="J19">
            <v>1.0499999999999999E-3</v>
          </cell>
        </row>
      </sheetData>
      <sheetData sheetId="2669">
        <row r="19">
          <cell r="J19">
            <v>1.0499999999999999E-3</v>
          </cell>
        </row>
      </sheetData>
      <sheetData sheetId="2670">
        <row r="19">
          <cell r="J19">
            <v>1.0499999999999999E-3</v>
          </cell>
        </row>
      </sheetData>
      <sheetData sheetId="2671">
        <row r="19">
          <cell r="J19">
            <v>1.0499999999999999E-3</v>
          </cell>
        </row>
      </sheetData>
      <sheetData sheetId="2672">
        <row r="19">
          <cell r="J19">
            <v>1.0499999999999999E-3</v>
          </cell>
        </row>
      </sheetData>
      <sheetData sheetId="2673">
        <row r="19">
          <cell r="J19">
            <v>1.0499999999999999E-3</v>
          </cell>
        </row>
      </sheetData>
      <sheetData sheetId="2674">
        <row r="19">
          <cell r="J19">
            <v>1.0499999999999999E-3</v>
          </cell>
        </row>
      </sheetData>
      <sheetData sheetId="2675">
        <row r="19">
          <cell r="J19">
            <v>1.0499999999999999E-3</v>
          </cell>
        </row>
      </sheetData>
      <sheetData sheetId="2676">
        <row r="19">
          <cell r="J19">
            <v>1.0499999999999999E-3</v>
          </cell>
        </row>
      </sheetData>
      <sheetData sheetId="2677">
        <row r="19">
          <cell r="J19">
            <v>1.0499999999999999E-3</v>
          </cell>
        </row>
      </sheetData>
      <sheetData sheetId="2678">
        <row r="19">
          <cell r="J19">
            <v>1.0499999999999999E-3</v>
          </cell>
        </row>
      </sheetData>
      <sheetData sheetId="2679">
        <row r="19">
          <cell r="J19">
            <v>1.0499999999999999E-3</v>
          </cell>
        </row>
      </sheetData>
      <sheetData sheetId="2680">
        <row r="19">
          <cell r="J19">
            <v>1.0499999999999999E-3</v>
          </cell>
        </row>
      </sheetData>
      <sheetData sheetId="2681">
        <row r="19">
          <cell r="J19">
            <v>1.0499999999999999E-3</v>
          </cell>
        </row>
      </sheetData>
      <sheetData sheetId="2682">
        <row r="19">
          <cell r="J19">
            <v>1.0499999999999999E-3</v>
          </cell>
        </row>
      </sheetData>
      <sheetData sheetId="2683">
        <row r="19">
          <cell r="J19">
            <v>1.0499999999999999E-3</v>
          </cell>
        </row>
      </sheetData>
      <sheetData sheetId="2684">
        <row r="19">
          <cell r="J19">
            <v>1.0499999999999999E-3</v>
          </cell>
        </row>
      </sheetData>
      <sheetData sheetId="2685">
        <row r="19">
          <cell r="J19">
            <v>1.0499999999999999E-3</v>
          </cell>
        </row>
      </sheetData>
      <sheetData sheetId="2686">
        <row r="19">
          <cell r="J19">
            <v>1.0499999999999999E-3</v>
          </cell>
        </row>
      </sheetData>
      <sheetData sheetId="2687">
        <row r="19">
          <cell r="J19">
            <v>1.0499999999999999E-3</v>
          </cell>
        </row>
      </sheetData>
      <sheetData sheetId="2688">
        <row r="19">
          <cell r="J19">
            <v>1.0499999999999999E-3</v>
          </cell>
        </row>
      </sheetData>
      <sheetData sheetId="2689">
        <row r="19">
          <cell r="J19">
            <v>1.0499999999999999E-3</v>
          </cell>
        </row>
      </sheetData>
      <sheetData sheetId="2690">
        <row r="19">
          <cell r="J19">
            <v>1.0499999999999999E-3</v>
          </cell>
        </row>
      </sheetData>
      <sheetData sheetId="2691">
        <row r="19">
          <cell r="J19">
            <v>1.0499999999999999E-3</v>
          </cell>
        </row>
      </sheetData>
      <sheetData sheetId="2692">
        <row r="19">
          <cell r="J19">
            <v>1.0499999999999999E-3</v>
          </cell>
        </row>
      </sheetData>
      <sheetData sheetId="2693">
        <row r="19">
          <cell r="J19">
            <v>1.0499999999999999E-3</v>
          </cell>
        </row>
      </sheetData>
      <sheetData sheetId="2694">
        <row r="19">
          <cell r="J19">
            <v>1.0499999999999999E-3</v>
          </cell>
        </row>
      </sheetData>
      <sheetData sheetId="2695">
        <row r="19">
          <cell r="J19">
            <v>1.0499999999999999E-3</v>
          </cell>
        </row>
      </sheetData>
      <sheetData sheetId="2696">
        <row r="19">
          <cell r="J19">
            <v>1.0499999999999999E-3</v>
          </cell>
        </row>
      </sheetData>
      <sheetData sheetId="2697">
        <row r="19">
          <cell r="J19">
            <v>1.0499999999999999E-3</v>
          </cell>
        </row>
      </sheetData>
      <sheetData sheetId="2698">
        <row r="19">
          <cell r="J19">
            <v>1.0499999999999999E-3</v>
          </cell>
        </row>
      </sheetData>
      <sheetData sheetId="2699">
        <row r="19">
          <cell r="J19">
            <v>1.0499999999999999E-3</v>
          </cell>
        </row>
      </sheetData>
      <sheetData sheetId="2700">
        <row r="19">
          <cell r="J19">
            <v>1.0499999999999999E-3</v>
          </cell>
        </row>
      </sheetData>
      <sheetData sheetId="2701">
        <row r="19">
          <cell r="J19">
            <v>1.0499999999999999E-3</v>
          </cell>
        </row>
      </sheetData>
      <sheetData sheetId="2702">
        <row r="19">
          <cell r="J19">
            <v>1.0499999999999999E-3</v>
          </cell>
        </row>
      </sheetData>
      <sheetData sheetId="2703">
        <row r="19">
          <cell r="J19">
            <v>1.0499999999999999E-3</v>
          </cell>
        </row>
      </sheetData>
      <sheetData sheetId="2704">
        <row r="19">
          <cell r="J19">
            <v>1.0499999999999999E-3</v>
          </cell>
        </row>
      </sheetData>
      <sheetData sheetId="2705">
        <row r="19">
          <cell r="J19">
            <v>1.0499999999999999E-3</v>
          </cell>
        </row>
      </sheetData>
      <sheetData sheetId="2706">
        <row r="19">
          <cell r="J19">
            <v>1.0499999999999999E-3</v>
          </cell>
        </row>
      </sheetData>
      <sheetData sheetId="2707">
        <row r="19">
          <cell r="J19">
            <v>1.0499999999999999E-3</v>
          </cell>
        </row>
      </sheetData>
      <sheetData sheetId="2708">
        <row r="19">
          <cell r="J19">
            <v>1.0499999999999999E-3</v>
          </cell>
        </row>
      </sheetData>
      <sheetData sheetId="2709">
        <row r="19">
          <cell r="J19">
            <v>1.0499999999999999E-3</v>
          </cell>
        </row>
      </sheetData>
      <sheetData sheetId="2710">
        <row r="19">
          <cell r="J19">
            <v>1.0499999999999999E-3</v>
          </cell>
        </row>
      </sheetData>
      <sheetData sheetId="2711">
        <row r="19">
          <cell r="J19">
            <v>1.0499999999999999E-3</v>
          </cell>
        </row>
      </sheetData>
      <sheetData sheetId="2712">
        <row r="19">
          <cell r="J19">
            <v>1.0499999999999999E-3</v>
          </cell>
        </row>
      </sheetData>
      <sheetData sheetId="2713">
        <row r="19">
          <cell r="J19">
            <v>1.0499999999999999E-3</v>
          </cell>
        </row>
      </sheetData>
      <sheetData sheetId="2714">
        <row r="19">
          <cell r="J19">
            <v>1.0499999999999999E-3</v>
          </cell>
        </row>
      </sheetData>
      <sheetData sheetId="2715">
        <row r="19">
          <cell r="J19">
            <v>1.0499999999999999E-3</v>
          </cell>
        </row>
      </sheetData>
      <sheetData sheetId="2716">
        <row r="19">
          <cell r="J19">
            <v>1.0499999999999999E-3</v>
          </cell>
        </row>
      </sheetData>
      <sheetData sheetId="2717">
        <row r="19">
          <cell r="J19">
            <v>1.0499999999999999E-3</v>
          </cell>
        </row>
      </sheetData>
      <sheetData sheetId="2718">
        <row r="19">
          <cell r="J19">
            <v>1.0499999999999999E-3</v>
          </cell>
        </row>
      </sheetData>
      <sheetData sheetId="2719">
        <row r="19">
          <cell r="J19">
            <v>1.0499999999999999E-3</v>
          </cell>
        </row>
      </sheetData>
      <sheetData sheetId="2720">
        <row r="19">
          <cell r="J19">
            <v>1.0499999999999999E-3</v>
          </cell>
        </row>
      </sheetData>
      <sheetData sheetId="2721">
        <row r="19">
          <cell r="J19">
            <v>1.0499999999999999E-3</v>
          </cell>
        </row>
      </sheetData>
      <sheetData sheetId="2722">
        <row r="19">
          <cell r="J19">
            <v>1.0499999999999999E-3</v>
          </cell>
        </row>
      </sheetData>
      <sheetData sheetId="2723">
        <row r="19">
          <cell r="J19">
            <v>1.0499999999999999E-3</v>
          </cell>
        </row>
      </sheetData>
      <sheetData sheetId="2724">
        <row r="19">
          <cell r="J19">
            <v>1.0499999999999999E-3</v>
          </cell>
        </row>
      </sheetData>
      <sheetData sheetId="2725">
        <row r="19">
          <cell r="J19">
            <v>1.0499999999999999E-3</v>
          </cell>
        </row>
      </sheetData>
      <sheetData sheetId="2726">
        <row r="19">
          <cell r="J19">
            <v>1.0499999999999999E-3</v>
          </cell>
        </row>
      </sheetData>
      <sheetData sheetId="2727">
        <row r="19">
          <cell r="J19">
            <v>1.0499999999999999E-3</v>
          </cell>
        </row>
      </sheetData>
      <sheetData sheetId="2728">
        <row r="19">
          <cell r="J19">
            <v>1.0499999999999999E-3</v>
          </cell>
        </row>
      </sheetData>
      <sheetData sheetId="2729">
        <row r="19">
          <cell r="J19">
            <v>1.0499999999999999E-3</v>
          </cell>
        </row>
      </sheetData>
      <sheetData sheetId="2730">
        <row r="19">
          <cell r="J19">
            <v>1.0499999999999999E-3</v>
          </cell>
        </row>
      </sheetData>
      <sheetData sheetId="2731">
        <row r="19">
          <cell r="J19">
            <v>1.0499999999999999E-3</v>
          </cell>
        </row>
      </sheetData>
      <sheetData sheetId="2732">
        <row r="19">
          <cell r="J19">
            <v>1.0499999999999999E-3</v>
          </cell>
        </row>
      </sheetData>
      <sheetData sheetId="2733">
        <row r="19">
          <cell r="J19">
            <v>1.0499999999999999E-3</v>
          </cell>
        </row>
      </sheetData>
      <sheetData sheetId="2734">
        <row r="19">
          <cell r="J19">
            <v>1.0499999999999999E-3</v>
          </cell>
        </row>
      </sheetData>
      <sheetData sheetId="2735">
        <row r="19">
          <cell r="J19">
            <v>1.0499999999999999E-3</v>
          </cell>
        </row>
      </sheetData>
      <sheetData sheetId="2736">
        <row r="19">
          <cell r="J19">
            <v>1.0499999999999999E-3</v>
          </cell>
        </row>
      </sheetData>
      <sheetData sheetId="2737">
        <row r="19">
          <cell r="J19">
            <v>1.0499999999999999E-3</v>
          </cell>
        </row>
      </sheetData>
      <sheetData sheetId="2738">
        <row r="19">
          <cell r="J19">
            <v>1.0499999999999999E-3</v>
          </cell>
        </row>
      </sheetData>
      <sheetData sheetId="2739">
        <row r="19">
          <cell r="J19">
            <v>1.0499999999999999E-3</v>
          </cell>
        </row>
      </sheetData>
      <sheetData sheetId="2740">
        <row r="19">
          <cell r="J19">
            <v>1.0499999999999999E-3</v>
          </cell>
        </row>
      </sheetData>
      <sheetData sheetId="2741">
        <row r="19">
          <cell r="J19">
            <v>1.0499999999999999E-3</v>
          </cell>
        </row>
      </sheetData>
      <sheetData sheetId="2742">
        <row r="19">
          <cell r="J19">
            <v>1.0499999999999999E-3</v>
          </cell>
        </row>
      </sheetData>
      <sheetData sheetId="2743">
        <row r="19">
          <cell r="J19">
            <v>1.0499999999999999E-3</v>
          </cell>
        </row>
      </sheetData>
      <sheetData sheetId="2744">
        <row r="19">
          <cell r="J19">
            <v>1.0499999999999999E-3</v>
          </cell>
        </row>
      </sheetData>
      <sheetData sheetId="2745">
        <row r="19">
          <cell r="J19">
            <v>1.0499999999999999E-3</v>
          </cell>
        </row>
      </sheetData>
      <sheetData sheetId="2746">
        <row r="19">
          <cell r="J19">
            <v>1.0499999999999999E-3</v>
          </cell>
        </row>
      </sheetData>
      <sheetData sheetId="2747">
        <row r="19">
          <cell r="J19">
            <v>1.0499999999999999E-3</v>
          </cell>
        </row>
      </sheetData>
      <sheetData sheetId="2748">
        <row r="19">
          <cell r="J19">
            <v>1.0499999999999999E-3</v>
          </cell>
        </row>
      </sheetData>
      <sheetData sheetId="2749">
        <row r="19">
          <cell r="J19">
            <v>1.0499999999999999E-3</v>
          </cell>
        </row>
      </sheetData>
      <sheetData sheetId="2750">
        <row r="19">
          <cell r="J19">
            <v>1.0499999999999999E-3</v>
          </cell>
        </row>
      </sheetData>
      <sheetData sheetId="2751">
        <row r="19">
          <cell r="J19">
            <v>1.0499999999999999E-3</v>
          </cell>
        </row>
      </sheetData>
      <sheetData sheetId="2752">
        <row r="19">
          <cell r="J19">
            <v>1.0499999999999999E-3</v>
          </cell>
        </row>
      </sheetData>
      <sheetData sheetId="2753">
        <row r="19">
          <cell r="J19">
            <v>1.0499999999999999E-3</v>
          </cell>
        </row>
      </sheetData>
      <sheetData sheetId="2754">
        <row r="19">
          <cell r="J19">
            <v>1.0499999999999999E-3</v>
          </cell>
        </row>
      </sheetData>
      <sheetData sheetId="2755">
        <row r="19">
          <cell r="J19">
            <v>1.0499999999999999E-3</v>
          </cell>
        </row>
      </sheetData>
      <sheetData sheetId="2756">
        <row r="19">
          <cell r="J19">
            <v>1.0499999999999999E-3</v>
          </cell>
        </row>
      </sheetData>
      <sheetData sheetId="2757">
        <row r="19">
          <cell r="J19">
            <v>1.0499999999999999E-3</v>
          </cell>
        </row>
      </sheetData>
      <sheetData sheetId="2758">
        <row r="19">
          <cell r="J19">
            <v>1.0499999999999999E-3</v>
          </cell>
        </row>
      </sheetData>
      <sheetData sheetId="2759">
        <row r="19">
          <cell r="J19">
            <v>1.0499999999999999E-3</v>
          </cell>
        </row>
      </sheetData>
      <sheetData sheetId="2760">
        <row r="19">
          <cell r="J19">
            <v>1.0499999999999999E-3</v>
          </cell>
        </row>
      </sheetData>
      <sheetData sheetId="2761">
        <row r="19">
          <cell r="J19">
            <v>1.0499999999999999E-3</v>
          </cell>
        </row>
      </sheetData>
      <sheetData sheetId="2762">
        <row r="19">
          <cell r="J19">
            <v>1.0499999999999999E-3</v>
          </cell>
        </row>
      </sheetData>
      <sheetData sheetId="2763">
        <row r="19">
          <cell r="J19">
            <v>1.0499999999999999E-3</v>
          </cell>
        </row>
      </sheetData>
      <sheetData sheetId="2764">
        <row r="19">
          <cell r="J19">
            <v>1.0499999999999999E-3</v>
          </cell>
        </row>
      </sheetData>
      <sheetData sheetId="2765">
        <row r="19">
          <cell r="J19">
            <v>1.0499999999999999E-3</v>
          </cell>
        </row>
      </sheetData>
      <sheetData sheetId="2766">
        <row r="19">
          <cell r="J19">
            <v>1.0499999999999999E-3</v>
          </cell>
        </row>
      </sheetData>
      <sheetData sheetId="2767">
        <row r="19">
          <cell r="J19">
            <v>1.0499999999999999E-3</v>
          </cell>
        </row>
      </sheetData>
      <sheetData sheetId="2768">
        <row r="19">
          <cell r="J19">
            <v>1.0499999999999999E-3</v>
          </cell>
        </row>
      </sheetData>
      <sheetData sheetId="2769">
        <row r="19">
          <cell r="J19">
            <v>1.0499999999999999E-3</v>
          </cell>
        </row>
      </sheetData>
      <sheetData sheetId="2770">
        <row r="19">
          <cell r="J19">
            <v>1.0499999999999999E-3</v>
          </cell>
        </row>
      </sheetData>
      <sheetData sheetId="2771">
        <row r="19">
          <cell r="J19">
            <v>1.0499999999999999E-3</v>
          </cell>
        </row>
      </sheetData>
      <sheetData sheetId="2772">
        <row r="19">
          <cell r="J19">
            <v>1.0499999999999999E-3</v>
          </cell>
        </row>
      </sheetData>
      <sheetData sheetId="2773">
        <row r="19">
          <cell r="J19">
            <v>1.0499999999999999E-3</v>
          </cell>
        </row>
      </sheetData>
      <sheetData sheetId="2774">
        <row r="19">
          <cell r="J19">
            <v>1.0499999999999999E-3</v>
          </cell>
        </row>
      </sheetData>
      <sheetData sheetId="2775">
        <row r="19">
          <cell r="J19">
            <v>1.0499999999999999E-3</v>
          </cell>
        </row>
      </sheetData>
      <sheetData sheetId="2776">
        <row r="19">
          <cell r="J19">
            <v>1.0499999999999999E-3</v>
          </cell>
        </row>
      </sheetData>
      <sheetData sheetId="2777">
        <row r="19">
          <cell r="J19">
            <v>1.0499999999999999E-3</v>
          </cell>
        </row>
      </sheetData>
      <sheetData sheetId="2778">
        <row r="19">
          <cell r="J19">
            <v>1.0499999999999999E-3</v>
          </cell>
        </row>
      </sheetData>
      <sheetData sheetId="2779">
        <row r="19">
          <cell r="J19">
            <v>1.0499999999999999E-3</v>
          </cell>
        </row>
      </sheetData>
      <sheetData sheetId="2780">
        <row r="19">
          <cell r="J19">
            <v>1.0499999999999999E-3</v>
          </cell>
        </row>
      </sheetData>
      <sheetData sheetId="2781">
        <row r="19">
          <cell r="J19">
            <v>1.0499999999999999E-3</v>
          </cell>
        </row>
      </sheetData>
      <sheetData sheetId="2782">
        <row r="19">
          <cell r="J19">
            <v>1.0499999999999999E-3</v>
          </cell>
        </row>
      </sheetData>
      <sheetData sheetId="2783">
        <row r="19">
          <cell r="J19">
            <v>1.0499999999999999E-3</v>
          </cell>
        </row>
      </sheetData>
      <sheetData sheetId="2784">
        <row r="19">
          <cell r="J19">
            <v>1.0499999999999999E-3</v>
          </cell>
        </row>
      </sheetData>
      <sheetData sheetId="2785">
        <row r="19">
          <cell r="J19">
            <v>1.0499999999999999E-3</v>
          </cell>
        </row>
      </sheetData>
      <sheetData sheetId="2786">
        <row r="19">
          <cell r="J19">
            <v>1.0499999999999999E-3</v>
          </cell>
        </row>
      </sheetData>
      <sheetData sheetId="2787">
        <row r="19">
          <cell r="J19">
            <v>1.0499999999999999E-3</v>
          </cell>
        </row>
      </sheetData>
      <sheetData sheetId="2788">
        <row r="19">
          <cell r="J19">
            <v>1.0499999999999999E-3</v>
          </cell>
        </row>
      </sheetData>
      <sheetData sheetId="2789">
        <row r="19">
          <cell r="J19">
            <v>1.0499999999999999E-3</v>
          </cell>
        </row>
      </sheetData>
      <sheetData sheetId="2790">
        <row r="19">
          <cell r="J19">
            <v>1.0499999999999999E-3</v>
          </cell>
        </row>
      </sheetData>
      <sheetData sheetId="2791">
        <row r="19">
          <cell r="J19">
            <v>1.0499999999999999E-3</v>
          </cell>
        </row>
      </sheetData>
      <sheetData sheetId="2792">
        <row r="19">
          <cell r="J19">
            <v>1.0499999999999999E-3</v>
          </cell>
        </row>
      </sheetData>
      <sheetData sheetId="2793">
        <row r="19">
          <cell r="J19">
            <v>1.0499999999999999E-3</v>
          </cell>
        </row>
      </sheetData>
      <sheetData sheetId="2794">
        <row r="19">
          <cell r="J19">
            <v>1.0499999999999999E-3</v>
          </cell>
        </row>
      </sheetData>
      <sheetData sheetId="2795">
        <row r="19">
          <cell r="J19">
            <v>1.0499999999999999E-3</v>
          </cell>
        </row>
      </sheetData>
      <sheetData sheetId="2796">
        <row r="19">
          <cell r="J19">
            <v>1.0499999999999999E-3</v>
          </cell>
        </row>
      </sheetData>
      <sheetData sheetId="2797">
        <row r="19">
          <cell r="J19">
            <v>1.0499999999999999E-3</v>
          </cell>
        </row>
      </sheetData>
      <sheetData sheetId="2798">
        <row r="19">
          <cell r="J19">
            <v>1.0499999999999999E-3</v>
          </cell>
        </row>
      </sheetData>
      <sheetData sheetId="2799">
        <row r="19">
          <cell r="J19">
            <v>1.0499999999999999E-3</v>
          </cell>
        </row>
      </sheetData>
      <sheetData sheetId="2800">
        <row r="19">
          <cell r="J19">
            <v>1.0499999999999999E-3</v>
          </cell>
        </row>
      </sheetData>
      <sheetData sheetId="2801">
        <row r="19">
          <cell r="J19">
            <v>1.0499999999999999E-3</v>
          </cell>
        </row>
      </sheetData>
      <sheetData sheetId="2802">
        <row r="19">
          <cell r="J19">
            <v>1.0499999999999999E-3</v>
          </cell>
        </row>
      </sheetData>
      <sheetData sheetId="2803">
        <row r="19">
          <cell r="J19">
            <v>1.0499999999999999E-3</v>
          </cell>
        </row>
      </sheetData>
      <sheetData sheetId="2804">
        <row r="19">
          <cell r="J19">
            <v>1.0499999999999999E-3</v>
          </cell>
        </row>
      </sheetData>
      <sheetData sheetId="2805">
        <row r="19">
          <cell r="J19">
            <v>1.0499999999999999E-3</v>
          </cell>
        </row>
      </sheetData>
      <sheetData sheetId="2806">
        <row r="19">
          <cell r="J19">
            <v>1.0499999999999999E-3</v>
          </cell>
        </row>
      </sheetData>
      <sheetData sheetId="2807">
        <row r="19">
          <cell r="J19">
            <v>1.0499999999999999E-3</v>
          </cell>
        </row>
      </sheetData>
      <sheetData sheetId="2808">
        <row r="19">
          <cell r="J19">
            <v>1.0499999999999999E-3</v>
          </cell>
        </row>
      </sheetData>
      <sheetData sheetId="2809">
        <row r="19">
          <cell r="J19">
            <v>1.0499999999999999E-3</v>
          </cell>
        </row>
      </sheetData>
      <sheetData sheetId="2810">
        <row r="19">
          <cell r="J19">
            <v>1.0499999999999999E-3</v>
          </cell>
        </row>
      </sheetData>
      <sheetData sheetId="2811">
        <row r="19">
          <cell r="J19">
            <v>1.0499999999999999E-3</v>
          </cell>
        </row>
      </sheetData>
      <sheetData sheetId="2812">
        <row r="19">
          <cell r="J19">
            <v>1.0499999999999999E-3</v>
          </cell>
        </row>
      </sheetData>
      <sheetData sheetId="2813">
        <row r="19">
          <cell r="J19">
            <v>1.0499999999999999E-3</v>
          </cell>
        </row>
      </sheetData>
      <sheetData sheetId="2814">
        <row r="19">
          <cell r="J19">
            <v>1.0499999999999999E-3</v>
          </cell>
        </row>
      </sheetData>
      <sheetData sheetId="2815">
        <row r="19">
          <cell r="J19">
            <v>1.0499999999999999E-3</v>
          </cell>
        </row>
      </sheetData>
      <sheetData sheetId="2816">
        <row r="19">
          <cell r="J19">
            <v>1.0499999999999999E-3</v>
          </cell>
        </row>
      </sheetData>
      <sheetData sheetId="2817">
        <row r="19">
          <cell r="J19">
            <v>1.0499999999999999E-3</v>
          </cell>
        </row>
      </sheetData>
      <sheetData sheetId="2818">
        <row r="19">
          <cell r="J19">
            <v>1.0499999999999999E-3</v>
          </cell>
        </row>
      </sheetData>
      <sheetData sheetId="2819">
        <row r="19">
          <cell r="J19">
            <v>1.0499999999999999E-3</v>
          </cell>
        </row>
      </sheetData>
      <sheetData sheetId="2820">
        <row r="19">
          <cell r="J19">
            <v>1.0499999999999999E-3</v>
          </cell>
        </row>
      </sheetData>
      <sheetData sheetId="2821">
        <row r="19">
          <cell r="J19">
            <v>1.0499999999999999E-3</v>
          </cell>
        </row>
      </sheetData>
      <sheetData sheetId="2822">
        <row r="19">
          <cell r="J19">
            <v>1.0499999999999999E-3</v>
          </cell>
        </row>
      </sheetData>
      <sheetData sheetId="2823">
        <row r="19">
          <cell r="J19">
            <v>1.0499999999999999E-3</v>
          </cell>
        </row>
      </sheetData>
      <sheetData sheetId="2824">
        <row r="19">
          <cell r="J19">
            <v>1.0499999999999999E-3</v>
          </cell>
        </row>
      </sheetData>
      <sheetData sheetId="2825">
        <row r="19">
          <cell r="J19">
            <v>1.0499999999999999E-3</v>
          </cell>
        </row>
      </sheetData>
      <sheetData sheetId="2826">
        <row r="19">
          <cell r="J19">
            <v>1.0499999999999999E-3</v>
          </cell>
        </row>
      </sheetData>
      <sheetData sheetId="2827">
        <row r="19">
          <cell r="J19">
            <v>1.0499999999999999E-3</v>
          </cell>
        </row>
      </sheetData>
      <sheetData sheetId="2828">
        <row r="19">
          <cell r="J19">
            <v>1.0499999999999999E-3</v>
          </cell>
        </row>
      </sheetData>
      <sheetData sheetId="2829">
        <row r="19">
          <cell r="J19">
            <v>1.0499999999999999E-3</v>
          </cell>
        </row>
      </sheetData>
      <sheetData sheetId="2830">
        <row r="19">
          <cell r="J19">
            <v>1.0499999999999999E-3</v>
          </cell>
        </row>
      </sheetData>
      <sheetData sheetId="2831">
        <row r="19">
          <cell r="J19">
            <v>1.0499999999999999E-3</v>
          </cell>
        </row>
      </sheetData>
      <sheetData sheetId="2832">
        <row r="19">
          <cell r="J19">
            <v>1.0499999999999999E-3</v>
          </cell>
        </row>
      </sheetData>
      <sheetData sheetId="2833">
        <row r="19">
          <cell r="J19">
            <v>1.0499999999999999E-3</v>
          </cell>
        </row>
      </sheetData>
      <sheetData sheetId="2834">
        <row r="19">
          <cell r="J19">
            <v>1.0499999999999999E-3</v>
          </cell>
        </row>
      </sheetData>
      <sheetData sheetId="2835">
        <row r="19">
          <cell r="J19">
            <v>1.0499999999999999E-3</v>
          </cell>
        </row>
      </sheetData>
      <sheetData sheetId="2836">
        <row r="19">
          <cell r="J19">
            <v>1.0499999999999999E-3</v>
          </cell>
        </row>
      </sheetData>
      <sheetData sheetId="2837">
        <row r="19">
          <cell r="J19">
            <v>1.0499999999999999E-3</v>
          </cell>
        </row>
      </sheetData>
      <sheetData sheetId="2838">
        <row r="19">
          <cell r="J19">
            <v>1.0499999999999999E-3</v>
          </cell>
        </row>
      </sheetData>
      <sheetData sheetId="2839">
        <row r="19">
          <cell r="J19">
            <v>1.0499999999999999E-3</v>
          </cell>
        </row>
      </sheetData>
      <sheetData sheetId="2840">
        <row r="19">
          <cell r="J19">
            <v>1.0499999999999999E-3</v>
          </cell>
        </row>
      </sheetData>
      <sheetData sheetId="2841">
        <row r="19">
          <cell r="J19">
            <v>1.0499999999999999E-3</v>
          </cell>
        </row>
      </sheetData>
      <sheetData sheetId="2842">
        <row r="19">
          <cell r="J19">
            <v>1.0499999999999999E-3</v>
          </cell>
        </row>
      </sheetData>
      <sheetData sheetId="2843">
        <row r="19">
          <cell r="J19">
            <v>1.0499999999999999E-3</v>
          </cell>
        </row>
      </sheetData>
      <sheetData sheetId="2844">
        <row r="19">
          <cell r="J19">
            <v>1.0499999999999999E-3</v>
          </cell>
        </row>
      </sheetData>
      <sheetData sheetId="2845">
        <row r="19">
          <cell r="J19">
            <v>1.0499999999999999E-3</v>
          </cell>
        </row>
      </sheetData>
      <sheetData sheetId="2846">
        <row r="19">
          <cell r="J19">
            <v>1.0499999999999999E-3</v>
          </cell>
        </row>
      </sheetData>
      <sheetData sheetId="2847">
        <row r="19">
          <cell r="J19">
            <v>1.0499999999999999E-3</v>
          </cell>
        </row>
      </sheetData>
      <sheetData sheetId="2848">
        <row r="19">
          <cell r="J19">
            <v>1.0499999999999999E-3</v>
          </cell>
        </row>
      </sheetData>
      <sheetData sheetId="2849">
        <row r="19">
          <cell r="J19">
            <v>1.0499999999999999E-3</v>
          </cell>
        </row>
      </sheetData>
      <sheetData sheetId="2850">
        <row r="19">
          <cell r="J19">
            <v>1.0499999999999999E-3</v>
          </cell>
        </row>
      </sheetData>
      <sheetData sheetId="2851">
        <row r="19">
          <cell r="J19">
            <v>1.0499999999999999E-3</v>
          </cell>
        </row>
      </sheetData>
      <sheetData sheetId="2852">
        <row r="19">
          <cell r="J19">
            <v>1.0499999999999999E-3</v>
          </cell>
        </row>
      </sheetData>
      <sheetData sheetId="2853">
        <row r="19">
          <cell r="J19">
            <v>1.0499999999999999E-3</v>
          </cell>
        </row>
      </sheetData>
      <sheetData sheetId="2854">
        <row r="19">
          <cell r="J19">
            <v>1.0499999999999999E-3</v>
          </cell>
        </row>
      </sheetData>
      <sheetData sheetId="2855">
        <row r="19">
          <cell r="J19">
            <v>1.0499999999999999E-3</v>
          </cell>
        </row>
      </sheetData>
      <sheetData sheetId="2856">
        <row r="19">
          <cell r="J19">
            <v>1.0499999999999999E-3</v>
          </cell>
        </row>
      </sheetData>
      <sheetData sheetId="2857">
        <row r="19">
          <cell r="J19">
            <v>1.0499999999999999E-3</v>
          </cell>
        </row>
      </sheetData>
      <sheetData sheetId="2858">
        <row r="19">
          <cell r="J19">
            <v>1.0499999999999999E-3</v>
          </cell>
        </row>
      </sheetData>
      <sheetData sheetId="2859">
        <row r="19">
          <cell r="J19">
            <v>1.0499999999999999E-3</v>
          </cell>
        </row>
      </sheetData>
      <sheetData sheetId="2860">
        <row r="19">
          <cell r="J19">
            <v>1.0499999999999999E-3</v>
          </cell>
        </row>
      </sheetData>
      <sheetData sheetId="2861">
        <row r="19">
          <cell r="J19">
            <v>1.0499999999999999E-3</v>
          </cell>
        </row>
      </sheetData>
      <sheetData sheetId="2862">
        <row r="19">
          <cell r="J19">
            <v>1.0499999999999999E-3</v>
          </cell>
        </row>
      </sheetData>
      <sheetData sheetId="2863">
        <row r="19">
          <cell r="J19">
            <v>1.0499999999999999E-3</v>
          </cell>
        </row>
      </sheetData>
      <sheetData sheetId="2864">
        <row r="19">
          <cell r="J19">
            <v>1.0499999999999999E-3</v>
          </cell>
        </row>
      </sheetData>
      <sheetData sheetId="2865">
        <row r="19">
          <cell r="J19">
            <v>1.0499999999999999E-3</v>
          </cell>
        </row>
      </sheetData>
      <sheetData sheetId="2866">
        <row r="19">
          <cell r="J19">
            <v>1.0499999999999999E-3</v>
          </cell>
        </row>
      </sheetData>
      <sheetData sheetId="2867">
        <row r="19">
          <cell r="J19">
            <v>1.0499999999999999E-3</v>
          </cell>
        </row>
      </sheetData>
      <sheetData sheetId="2868">
        <row r="19">
          <cell r="J19">
            <v>1.0499999999999999E-3</v>
          </cell>
        </row>
      </sheetData>
      <sheetData sheetId="2869">
        <row r="19">
          <cell r="J19">
            <v>1.0499999999999999E-3</v>
          </cell>
        </row>
      </sheetData>
      <sheetData sheetId="2870">
        <row r="19">
          <cell r="J19">
            <v>1.0499999999999999E-3</v>
          </cell>
        </row>
      </sheetData>
      <sheetData sheetId="2871">
        <row r="19">
          <cell r="J19">
            <v>1.0499999999999999E-3</v>
          </cell>
        </row>
      </sheetData>
      <sheetData sheetId="2872">
        <row r="19">
          <cell r="J19">
            <v>1.0499999999999999E-3</v>
          </cell>
        </row>
      </sheetData>
      <sheetData sheetId="2873">
        <row r="19">
          <cell r="J19">
            <v>1.0499999999999999E-3</v>
          </cell>
        </row>
      </sheetData>
      <sheetData sheetId="2874">
        <row r="19">
          <cell r="J19">
            <v>1.0499999999999999E-3</v>
          </cell>
        </row>
      </sheetData>
      <sheetData sheetId="2875">
        <row r="19">
          <cell r="J19">
            <v>1.0499999999999999E-3</v>
          </cell>
        </row>
      </sheetData>
      <sheetData sheetId="2876">
        <row r="19">
          <cell r="J19">
            <v>1.0499999999999999E-3</v>
          </cell>
        </row>
      </sheetData>
      <sheetData sheetId="2877">
        <row r="19">
          <cell r="J19">
            <v>1.0499999999999999E-3</v>
          </cell>
        </row>
      </sheetData>
      <sheetData sheetId="2878">
        <row r="19">
          <cell r="J19">
            <v>1.0499999999999999E-3</v>
          </cell>
        </row>
      </sheetData>
      <sheetData sheetId="2879">
        <row r="19">
          <cell r="J19">
            <v>1.0499999999999999E-3</v>
          </cell>
        </row>
      </sheetData>
      <sheetData sheetId="2880">
        <row r="19">
          <cell r="J19">
            <v>1.0499999999999999E-3</v>
          </cell>
        </row>
      </sheetData>
      <sheetData sheetId="2881">
        <row r="19">
          <cell r="J19">
            <v>1.0499999999999999E-3</v>
          </cell>
        </row>
      </sheetData>
      <sheetData sheetId="2882">
        <row r="19">
          <cell r="J19">
            <v>1.0499999999999999E-3</v>
          </cell>
        </row>
      </sheetData>
      <sheetData sheetId="2883">
        <row r="19">
          <cell r="J19">
            <v>1.0499999999999999E-3</v>
          </cell>
        </row>
      </sheetData>
      <sheetData sheetId="2884">
        <row r="19">
          <cell r="J19">
            <v>1.0499999999999999E-3</v>
          </cell>
        </row>
      </sheetData>
      <sheetData sheetId="2885">
        <row r="19">
          <cell r="J19">
            <v>1.0499999999999999E-3</v>
          </cell>
        </row>
      </sheetData>
      <sheetData sheetId="2886">
        <row r="19">
          <cell r="J19">
            <v>1.0499999999999999E-3</v>
          </cell>
        </row>
      </sheetData>
      <sheetData sheetId="2887">
        <row r="19">
          <cell r="J19">
            <v>1.0499999999999999E-3</v>
          </cell>
        </row>
      </sheetData>
      <sheetData sheetId="2888">
        <row r="19">
          <cell r="J19">
            <v>1.0499999999999999E-3</v>
          </cell>
        </row>
      </sheetData>
      <sheetData sheetId="2889">
        <row r="19">
          <cell r="J19">
            <v>1.0499999999999999E-3</v>
          </cell>
        </row>
      </sheetData>
      <sheetData sheetId="2890">
        <row r="19">
          <cell r="J19">
            <v>1.0499999999999999E-3</v>
          </cell>
        </row>
      </sheetData>
      <sheetData sheetId="2891">
        <row r="19">
          <cell r="J19">
            <v>1.0499999999999999E-3</v>
          </cell>
        </row>
      </sheetData>
      <sheetData sheetId="2892">
        <row r="19">
          <cell r="J19">
            <v>1.0499999999999999E-3</v>
          </cell>
        </row>
      </sheetData>
      <sheetData sheetId="2893">
        <row r="19">
          <cell r="J19">
            <v>1.0499999999999999E-3</v>
          </cell>
        </row>
      </sheetData>
      <sheetData sheetId="2894">
        <row r="19">
          <cell r="J19">
            <v>1.0499999999999999E-3</v>
          </cell>
        </row>
      </sheetData>
      <sheetData sheetId="2895">
        <row r="19">
          <cell r="J19">
            <v>1.0499999999999999E-3</v>
          </cell>
        </row>
      </sheetData>
      <sheetData sheetId="2896">
        <row r="19">
          <cell r="J19">
            <v>1.0499999999999999E-3</v>
          </cell>
        </row>
      </sheetData>
      <sheetData sheetId="2897">
        <row r="19">
          <cell r="J19">
            <v>1.0499999999999999E-3</v>
          </cell>
        </row>
      </sheetData>
      <sheetData sheetId="2898">
        <row r="19">
          <cell r="J19">
            <v>1.0499999999999999E-3</v>
          </cell>
        </row>
      </sheetData>
      <sheetData sheetId="2899">
        <row r="19">
          <cell r="J19">
            <v>1.0499999999999999E-3</v>
          </cell>
        </row>
      </sheetData>
      <sheetData sheetId="2900">
        <row r="19">
          <cell r="J19">
            <v>1.0499999999999999E-3</v>
          </cell>
        </row>
      </sheetData>
      <sheetData sheetId="2901">
        <row r="19">
          <cell r="J19">
            <v>1.0499999999999999E-3</v>
          </cell>
        </row>
      </sheetData>
      <sheetData sheetId="2902">
        <row r="19">
          <cell r="J19">
            <v>1.0499999999999999E-3</v>
          </cell>
        </row>
      </sheetData>
      <sheetData sheetId="2903">
        <row r="19">
          <cell r="J19">
            <v>1.0499999999999999E-3</v>
          </cell>
        </row>
      </sheetData>
      <sheetData sheetId="2904">
        <row r="19">
          <cell r="J19">
            <v>1.0499999999999999E-3</v>
          </cell>
        </row>
      </sheetData>
      <sheetData sheetId="2905">
        <row r="19">
          <cell r="J19">
            <v>1.0499999999999999E-3</v>
          </cell>
        </row>
      </sheetData>
      <sheetData sheetId="2906">
        <row r="19">
          <cell r="J19">
            <v>1.0499999999999999E-3</v>
          </cell>
        </row>
      </sheetData>
      <sheetData sheetId="2907">
        <row r="19">
          <cell r="J19">
            <v>1.0499999999999999E-3</v>
          </cell>
        </row>
      </sheetData>
      <sheetData sheetId="2908">
        <row r="19">
          <cell r="J19">
            <v>1.0499999999999999E-3</v>
          </cell>
        </row>
      </sheetData>
      <sheetData sheetId="2909">
        <row r="19">
          <cell r="J19">
            <v>1.0499999999999999E-3</v>
          </cell>
        </row>
      </sheetData>
      <sheetData sheetId="2910">
        <row r="19">
          <cell r="J19">
            <v>1.0499999999999999E-3</v>
          </cell>
        </row>
      </sheetData>
      <sheetData sheetId="2911">
        <row r="19">
          <cell r="J19">
            <v>1.0499999999999999E-3</v>
          </cell>
        </row>
      </sheetData>
      <sheetData sheetId="2912">
        <row r="19">
          <cell r="J19">
            <v>1.0499999999999999E-3</v>
          </cell>
        </row>
      </sheetData>
      <sheetData sheetId="2913">
        <row r="19">
          <cell r="J19">
            <v>1.0499999999999999E-3</v>
          </cell>
        </row>
      </sheetData>
      <sheetData sheetId="2914">
        <row r="19">
          <cell r="J19">
            <v>1.0499999999999999E-3</v>
          </cell>
        </row>
      </sheetData>
      <sheetData sheetId="2915">
        <row r="19">
          <cell r="J19">
            <v>1.0499999999999999E-3</v>
          </cell>
        </row>
      </sheetData>
      <sheetData sheetId="2916">
        <row r="19">
          <cell r="J19">
            <v>1.0499999999999999E-3</v>
          </cell>
        </row>
      </sheetData>
      <sheetData sheetId="2917">
        <row r="19">
          <cell r="J19">
            <v>1.0499999999999999E-3</v>
          </cell>
        </row>
      </sheetData>
      <sheetData sheetId="2918">
        <row r="19">
          <cell r="J19">
            <v>1.0499999999999999E-3</v>
          </cell>
        </row>
      </sheetData>
      <sheetData sheetId="2919">
        <row r="19">
          <cell r="J19">
            <v>1.0499999999999999E-3</v>
          </cell>
        </row>
      </sheetData>
      <sheetData sheetId="2920">
        <row r="19">
          <cell r="J19">
            <v>1.0499999999999999E-3</v>
          </cell>
        </row>
      </sheetData>
      <sheetData sheetId="2921">
        <row r="19">
          <cell r="J19">
            <v>1.0499999999999999E-3</v>
          </cell>
        </row>
      </sheetData>
      <sheetData sheetId="2922">
        <row r="19">
          <cell r="J19">
            <v>1.0499999999999999E-3</v>
          </cell>
        </row>
      </sheetData>
      <sheetData sheetId="2923">
        <row r="19">
          <cell r="J19">
            <v>1.0499999999999999E-3</v>
          </cell>
        </row>
      </sheetData>
      <sheetData sheetId="2924">
        <row r="19">
          <cell r="J19">
            <v>1.0499999999999999E-3</v>
          </cell>
        </row>
      </sheetData>
      <sheetData sheetId="2925">
        <row r="19">
          <cell r="J19">
            <v>1.0499999999999999E-3</v>
          </cell>
        </row>
      </sheetData>
      <sheetData sheetId="2926">
        <row r="19">
          <cell r="J19">
            <v>1.0499999999999999E-3</v>
          </cell>
        </row>
      </sheetData>
      <sheetData sheetId="2927">
        <row r="19">
          <cell r="J19">
            <v>1.0499999999999999E-3</v>
          </cell>
        </row>
      </sheetData>
      <sheetData sheetId="2928">
        <row r="19">
          <cell r="J19">
            <v>1.0499999999999999E-3</v>
          </cell>
        </row>
      </sheetData>
      <sheetData sheetId="2929">
        <row r="19">
          <cell r="J19">
            <v>1.0499999999999999E-3</v>
          </cell>
        </row>
      </sheetData>
      <sheetData sheetId="2930">
        <row r="19">
          <cell r="J19">
            <v>1.0499999999999999E-3</v>
          </cell>
        </row>
      </sheetData>
      <sheetData sheetId="2931">
        <row r="19">
          <cell r="J19">
            <v>1.0499999999999999E-3</v>
          </cell>
        </row>
      </sheetData>
      <sheetData sheetId="2932">
        <row r="19">
          <cell r="J19">
            <v>1.0499999999999999E-3</v>
          </cell>
        </row>
      </sheetData>
      <sheetData sheetId="2933">
        <row r="19">
          <cell r="J19">
            <v>1.0499999999999999E-3</v>
          </cell>
        </row>
      </sheetData>
      <sheetData sheetId="2934">
        <row r="19">
          <cell r="J19">
            <v>1.0499999999999999E-3</v>
          </cell>
        </row>
      </sheetData>
      <sheetData sheetId="2935">
        <row r="19">
          <cell r="J19">
            <v>1.0499999999999999E-3</v>
          </cell>
        </row>
      </sheetData>
      <sheetData sheetId="2936">
        <row r="19">
          <cell r="J19">
            <v>1.0499999999999999E-3</v>
          </cell>
        </row>
      </sheetData>
      <sheetData sheetId="2937">
        <row r="19">
          <cell r="J19">
            <v>1.0499999999999999E-3</v>
          </cell>
        </row>
      </sheetData>
      <sheetData sheetId="2938">
        <row r="19">
          <cell r="J19">
            <v>1.0499999999999999E-3</v>
          </cell>
        </row>
      </sheetData>
      <sheetData sheetId="2939">
        <row r="19">
          <cell r="J19">
            <v>1.0499999999999999E-3</v>
          </cell>
        </row>
      </sheetData>
      <sheetData sheetId="2940">
        <row r="19">
          <cell r="J19">
            <v>1.0499999999999999E-3</v>
          </cell>
        </row>
      </sheetData>
      <sheetData sheetId="2941">
        <row r="19">
          <cell r="J19">
            <v>1.0499999999999999E-3</v>
          </cell>
        </row>
      </sheetData>
      <sheetData sheetId="2942">
        <row r="19">
          <cell r="J19">
            <v>1.0499999999999999E-3</v>
          </cell>
        </row>
      </sheetData>
      <sheetData sheetId="2943">
        <row r="19">
          <cell r="J19">
            <v>1.0499999999999999E-3</v>
          </cell>
        </row>
      </sheetData>
      <sheetData sheetId="2944">
        <row r="19">
          <cell r="J19">
            <v>1.0499999999999999E-3</v>
          </cell>
        </row>
      </sheetData>
      <sheetData sheetId="2945">
        <row r="19">
          <cell r="J19">
            <v>1.0499999999999999E-3</v>
          </cell>
        </row>
      </sheetData>
      <sheetData sheetId="2946">
        <row r="19">
          <cell r="J19">
            <v>1.0499999999999999E-3</v>
          </cell>
        </row>
      </sheetData>
      <sheetData sheetId="2947">
        <row r="19">
          <cell r="J19">
            <v>1.0499999999999999E-3</v>
          </cell>
        </row>
      </sheetData>
      <sheetData sheetId="2948">
        <row r="19">
          <cell r="J19">
            <v>1.0499999999999999E-3</v>
          </cell>
        </row>
      </sheetData>
      <sheetData sheetId="2949">
        <row r="19">
          <cell r="J19">
            <v>1.0499999999999999E-3</v>
          </cell>
        </row>
      </sheetData>
      <sheetData sheetId="2950">
        <row r="19">
          <cell r="J19">
            <v>1.0499999999999999E-3</v>
          </cell>
        </row>
      </sheetData>
      <sheetData sheetId="2951">
        <row r="19">
          <cell r="J19">
            <v>1.0499999999999999E-3</v>
          </cell>
        </row>
      </sheetData>
      <sheetData sheetId="2952">
        <row r="19">
          <cell r="J19">
            <v>1.0499999999999999E-3</v>
          </cell>
        </row>
      </sheetData>
      <sheetData sheetId="2953">
        <row r="19">
          <cell r="J19">
            <v>1.0499999999999999E-3</v>
          </cell>
        </row>
      </sheetData>
      <sheetData sheetId="2954">
        <row r="19">
          <cell r="J19">
            <v>1.0499999999999999E-3</v>
          </cell>
        </row>
      </sheetData>
      <sheetData sheetId="2955">
        <row r="19">
          <cell r="J19">
            <v>1.0499999999999999E-3</v>
          </cell>
        </row>
      </sheetData>
      <sheetData sheetId="2956">
        <row r="19">
          <cell r="J19">
            <v>1.0499999999999999E-3</v>
          </cell>
        </row>
      </sheetData>
      <sheetData sheetId="2957">
        <row r="19">
          <cell r="J19">
            <v>1.0499999999999999E-3</v>
          </cell>
        </row>
      </sheetData>
      <sheetData sheetId="2958">
        <row r="19">
          <cell r="J19">
            <v>1.0499999999999999E-3</v>
          </cell>
        </row>
      </sheetData>
      <sheetData sheetId="2959">
        <row r="19">
          <cell r="J19">
            <v>1.0499999999999999E-3</v>
          </cell>
        </row>
      </sheetData>
      <sheetData sheetId="2960">
        <row r="19">
          <cell r="J19">
            <v>1.0499999999999999E-3</v>
          </cell>
        </row>
      </sheetData>
      <sheetData sheetId="2961">
        <row r="19">
          <cell r="J19">
            <v>1.0499999999999999E-3</v>
          </cell>
        </row>
      </sheetData>
      <sheetData sheetId="2962">
        <row r="19">
          <cell r="J19">
            <v>1.0499999999999999E-3</v>
          </cell>
        </row>
      </sheetData>
      <sheetData sheetId="2963">
        <row r="19">
          <cell r="J19">
            <v>1.0499999999999999E-3</v>
          </cell>
        </row>
      </sheetData>
      <sheetData sheetId="2964">
        <row r="19">
          <cell r="J19">
            <v>1.0499999999999999E-3</v>
          </cell>
        </row>
      </sheetData>
      <sheetData sheetId="2965">
        <row r="19">
          <cell r="J19">
            <v>1.0499999999999999E-3</v>
          </cell>
        </row>
      </sheetData>
      <sheetData sheetId="2966">
        <row r="19">
          <cell r="J19">
            <v>1.0499999999999999E-3</v>
          </cell>
        </row>
      </sheetData>
      <sheetData sheetId="2967">
        <row r="19">
          <cell r="J19">
            <v>1.0499999999999999E-3</v>
          </cell>
        </row>
      </sheetData>
      <sheetData sheetId="2968">
        <row r="19">
          <cell r="J19">
            <v>1.0499999999999999E-3</v>
          </cell>
        </row>
      </sheetData>
      <sheetData sheetId="2969">
        <row r="19">
          <cell r="J19">
            <v>1.0499999999999999E-3</v>
          </cell>
        </row>
      </sheetData>
      <sheetData sheetId="2970">
        <row r="19">
          <cell r="J19">
            <v>1.0499999999999999E-3</v>
          </cell>
        </row>
      </sheetData>
      <sheetData sheetId="2971">
        <row r="19">
          <cell r="J19">
            <v>1.0499999999999999E-3</v>
          </cell>
        </row>
      </sheetData>
      <sheetData sheetId="2972">
        <row r="19">
          <cell r="J19">
            <v>1.0499999999999999E-3</v>
          </cell>
        </row>
      </sheetData>
      <sheetData sheetId="2973">
        <row r="19">
          <cell r="J19">
            <v>1.0499999999999999E-3</v>
          </cell>
        </row>
      </sheetData>
      <sheetData sheetId="2974">
        <row r="19">
          <cell r="J19">
            <v>1.0499999999999999E-3</v>
          </cell>
        </row>
      </sheetData>
      <sheetData sheetId="2975">
        <row r="19">
          <cell r="J19">
            <v>1.0499999999999999E-3</v>
          </cell>
        </row>
      </sheetData>
      <sheetData sheetId="2976">
        <row r="19">
          <cell r="J19">
            <v>1.0499999999999999E-3</v>
          </cell>
        </row>
      </sheetData>
      <sheetData sheetId="2977">
        <row r="19">
          <cell r="J19">
            <v>1.0499999999999999E-3</v>
          </cell>
        </row>
      </sheetData>
      <sheetData sheetId="2978">
        <row r="19">
          <cell r="J19">
            <v>1.0499999999999999E-3</v>
          </cell>
        </row>
      </sheetData>
      <sheetData sheetId="2979">
        <row r="19">
          <cell r="J19">
            <v>1.0499999999999999E-3</v>
          </cell>
        </row>
      </sheetData>
      <sheetData sheetId="2980">
        <row r="19">
          <cell r="J19">
            <v>1.0499999999999999E-3</v>
          </cell>
        </row>
      </sheetData>
      <sheetData sheetId="2981">
        <row r="19">
          <cell r="J19">
            <v>1.0499999999999999E-3</v>
          </cell>
        </row>
      </sheetData>
      <sheetData sheetId="2982">
        <row r="19">
          <cell r="J19">
            <v>1.0499999999999999E-3</v>
          </cell>
        </row>
      </sheetData>
      <sheetData sheetId="2983">
        <row r="19">
          <cell r="J19">
            <v>1.0499999999999999E-3</v>
          </cell>
        </row>
      </sheetData>
      <sheetData sheetId="2984">
        <row r="19">
          <cell r="J19">
            <v>1.0499999999999999E-3</v>
          </cell>
        </row>
      </sheetData>
      <sheetData sheetId="2985">
        <row r="19">
          <cell r="J19">
            <v>1.0499999999999999E-3</v>
          </cell>
        </row>
      </sheetData>
      <sheetData sheetId="2986">
        <row r="19">
          <cell r="J19">
            <v>1.0499999999999999E-3</v>
          </cell>
        </row>
      </sheetData>
      <sheetData sheetId="2987">
        <row r="19">
          <cell r="J19">
            <v>1.0499999999999999E-3</v>
          </cell>
        </row>
      </sheetData>
      <sheetData sheetId="2988">
        <row r="19">
          <cell r="J19">
            <v>1.0499999999999999E-3</v>
          </cell>
        </row>
      </sheetData>
      <sheetData sheetId="2989">
        <row r="19">
          <cell r="J19">
            <v>1.0499999999999999E-3</v>
          </cell>
        </row>
      </sheetData>
      <sheetData sheetId="2990">
        <row r="19">
          <cell r="J19">
            <v>1.0499999999999999E-3</v>
          </cell>
        </row>
      </sheetData>
      <sheetData sheetId="2991">
        <row r="19">
          <cell r="J19">
            <v>1.0499999999999999E-3</v>
          </cell>
        </row>
      </sheetData>
      <sheetData sheetId="2992">
        <row r="19">
          <cell r="J19">
            <v>1.0499999999999999E-3</v>
          </cell>
        </row>
      </sheetData>
      <sheetData sheetId="2993">
        <row r="19">
          <cell r="J19">
            <v>1.0499999999999999E-3</v>
          </cell>
        </row>
      </sheetData>
      <sheetData sheetId="2994">
        <row r="19">
          <cell r="J19">
            <v>1.0499999999999999E-3</v>
          </cell>
        </row>
      </sheetData>
      <sheetData sheetId="2995">
        <row r="19">
          <cell r="J19">
            <v>1.0499999999999999E-3</v>
          </cell>
        </row>
      </sheetData>
      <sheetData sheetId="2996">
        <row r="19">
          <cell r="J19">
            <v>1.0499999999999999E-3</v>
          </cell>
        </row>
      </sheetData>
      <sheetData sheetId="2997">
        <row r="19">
          <cell r="J19">
            <v>1.0499999999999999E-3</v>
          </cell>
        </row>
      </sheetData>
      <sheetData sheetId="2998">
        <row r="19">
          <cell r="J19">
            <v>1.0499999999999999E-3</v>
          </cell>
        </row>
      </sheetData>
      <sheetData sheetId="2999">
        <row r="19">
          <cell r="J19">
            <v>1.0499999999999999E-3</v>
          </cell>
        </row>
      </sheetData>
      <sheetData sheetId="3000">
        <row r="19">
          <cell r="J19">
            <v>1.0499999999999999E-3</v>
          </cell>
        </row>
      </sheetData>
      <sheetData sheetId="3001">
        <row r="19">
          <cell r="J19">
            <v>1.0499999999999999E-3</v>
          </cell>
        </row>
      </sheetData>
      <sheetData sheetId="3002">
        <row r="19">
          <cell r="J19">
            <v>1.0499999999999999E-3</v>
          </cell>
        </row>
      </sheetData>
      <sheetData sheetId="3003">
        <row r="19">
          <cell r="J19">
            <v>1.0499999999999999E-3</v>
          </cell>
        </row>
      </sheetData>
      <sheetData sheetId="3004">
        <row r="19">
          <cell r="J19">
            <v>1.0499999999999999E-3</v>
          </cell>
        </row>
      </sheetData>
      <sheetData sheetId="3005">
        <row r="19">
          <cell r="J19">
            <v>1.0499999999999999E-3</v>
          </cell>
        </row>
      </sheetData>
      <sheetData sheetId="3006">
        <row r="19">
          <cell r="J19">
            <v>1.0499999999999999E-3</v>
          </cell>
        </row>
      </sheetData>
      <sheetData sheetId="3007">
        <row r="19">
          <cell r="J19">
            <v>1.0499999999999999E-3</v>
          </cell>
        </row>
      </sheetData>
      <sheetData sheetId="3008">
        <row r="19">
          <cell r="J19">
            <v>1.0499999999999999E-3</v>
          </cell>
        </row>
      </sheetData>
      <sheetData sheetId="3009">
        <row r="19">
          <cell r="J19">
            <v>1.0499999999999999E-3</v>
          </cell>
        </row>
      </sheetData>
      <sheetData sheetId="3010">
        <row r="19">
          <cell r="J19">
            <v>1.0499999999999999E-3</v>
          </cell>
        </row>
      </sheetData>
      <sheetData sheetId="3011">
        <row r="19">
          <cell r="J19">
            <v>1.0499999999999999E-3</v>
          </cell>
        </row>
      </sheetData>
      <sheetData sheetId="3012">
        <row r="19">
          <cell r="J19">
            <v>1.0499999999999999E-3</v>
          </cell>
        </row>
      </sheetData>
      <sheetData sheetId="3013">
        <row r="19">
          <cell r="J19">
            <v>1.0499999999999999E-3</v>
          </cell>
        </row>
      </sheetData>
      <sheetData sheetId="3014">
        <row r="19">
          <cell r="J19">
            <v>1.0499999999999999E-3</v>
          </cell>
        </row>
      </sheetData>
      <sheetData sheetId="3015">
        <row r="19">
          <cell r="J19">
            <v>1.0499999999999999E-3</v>
          </cell>
        </row>
      </sheetData>
      <sheetData sheetId="3016">
        <row r="19">
          <cell r="J19">
            <v>1.0499999999999999E-3</v>
          </cell>
        </row>
      </sheetData>
      <sheetData sheetId="3017">
        <row r="19">
          <cell r="J19">
            <v>1.0499999999999999E-3</v>
          </cell>
        </row>
      </sheetData>
      <sheetData sheetId="3018">
        <row r="19">
          <cell r="J19">
            <v>1.0499999999999999E-3</v>
          </cell>
        </row>
      </sheetData>
      <sheetData sheetId="3019">
        <row r="19">
          <cell r="J19">
            <v>1.0499999999999999E-3</v>
          </cell>
        </row>
      </sheetData>
      <sheetData sheetId="3020">
        <row r="19">
          <cell r="J19">
            <v>1.0499999999999999E-3</v>
          </cell>
        </row>
      </sheetData>
      <sheetData sheetId="3021">
        <row r="19">
          <cell r="J19">
            <v>1.0499999999999999E-3</v>
          </cell>
        </row>
      </sheetData>
      <sheetData sheetId="3022">
        <row r="19">
          <cell r="J19">
            <v>1.0499999999999999E-3</v>
          </cell>
        </row>
      </sheetData>
      <sheetData sheetId="3023">
        <row r="19">
          <cell r="J19">
            <v>1.0499999999999999E-3</v>
          </cell>
        </row>
      </sheetData>
      <sheetData sheetId="3024">
        <row r="19">
          <cell r="J19">
            <v>1.0499999999999999E-3</v>
          </cell>
        </row>
      </sheetData>
      <sheetData sheetId="3025">
        <row r="19">
          <cell r="J19">
            <v>1.0499999999999999E-3</v>
          </cell>
        </row>
      </sheetData>
      <sheetData sheetId="3026">
        <row r="19">
          <cell r="J19">
            <v>1.0499999999999999E-3</v>
          </cell>
        </row>
      </sheetData>
      <sheetData sheetId="3027">
        <row r="19">
          <cell r="J19">
            <v>1.0499999999999999E-3</v>
          </cell>
        </row>
      </sheetData>
      <sheetData sheetId="3028">
        <row r="19">
          <cell r="J19">
            <v>1.0499999999999999E-3</v>
          </cell>
        </row>
      </sheetData>
      <sheetData sheetId="3029">
        <row r="19">
          <cell r="J19">
            <v>1.0499999999999999E-3</v>
          </cell>
        </row>
      </sheetData>
      <sheetData sheetId="3030">
        <row r="19">
          <cell r="J19">
            <v>1.0499999999999999E-3</v>
          </cell>
        </row>
      </sheetData>
      <sheetData sheetId="3031">
        <row r="19">
          <cell r="J19">
            <v>1.0499999999999999E-3</v>
          </cell>
        </row>
      </sheetData>
      <sheetData sheetId="3032">
        <row r="19">
          <cell r="J19">
            <v>1.0499999999999999E-3</v>
          </cell>
        </row>
      </sheetData>
      <sheetData sheetId="3033">
        <row r="19">
          <cell r="J19">
            <v>1.0499999999999999E-3</v>
          </cell>
        </row>
      </sheetData>
      <sheetData sheetId="3034">
        <row r="19">
          <cell r="J19">
            <v>1.0499999999999999E-3</v>
          </cell>
        </row>
      </sheetData>
      <sheetData sheetId="3035">
        <row r="19">
          <cell r="J19">
            <v>1.0499999999999999E-3</v>
          </cell>
        </row>
      </sheetData>
      <sheetData sheetId="3036">
        <row r="19">
          <cell r="J19">
            <v>1.0499999999999999E-3</v>
          </cell>
        </row>
      </sheetData>
      <sheetData sheetId="3037">
        <row r="19">
          <cell r="J19">
            <v>1.0499999999999999E-3</v>
          </cell>
        </row>
      </sheetData>
      <sheetData sheetId="3038">
        <row r="19">
          <cell r="J19">
            <v>1.0499999999999999E-3</v>
          </cell>
        </row>
      </sheetData>
      <sheetData sheetId="3039">
        <row r="19">
          <cell r="J19">
            <v>1.0499999999999999E-3</v>
          </cell>
        </row>
      </sheetData>
      <sheetData sheetId="3040">
        <row r="19">
          <cell r="J19">
            <v>1.0499999999999999E-3</v>
          </cell>
        </row>
      </sheetData>
      <sheetData sheetId="3041">
        <row r="19">
          <cell r="J19">
            <v>1.0499999999999999E-3</v>
          </cell>
        </row>
      </sheetData>
      <sheetData sheetId="3042">
        <row r="19">
          <cell r="J19">
            <v>1.0499999999999999E-3</v>
          </cell>
        </row>
      </sheetData>
      <sheetData sheetId="3043">
        <row r="19">
          <cell r="J19">
            <v>1.0499999999999999E-3</v>
          </cell>
        </row>
      </sheetData>
      <sheetData sheetId="3044">
        <row r="19">
          <cell r="J19">
            <v>1.0499999999999999E-3</v>
          </cell>
        </row>
      </sheetData>
      <sheetData sheetId="3045">
        <row r="19">
          <cell r="J19">
            <v>1.0499999999999999E-3</v>
          </cell>
        </row>
      </sheetData>
      <sheetData sheetId="3046">
        <row r="19">
          <cell r="J19">
            <v>1.0499999999999999E-3</v>
          </cell>
        </row>
      </sheetData>
      <sheetData sheetId="3047">
        <row r="19">
          <cell r="J19">
            <v>1.0499999999999999E-3</v>
          </cell>
        </row>
      </sheetData>
      <sheetData sheetId="3048">
        <row r="19">
          <cell r="J19">
            <v>1.0499999999999999E-3</v>
          </cell>
        </row>
      </sheetData>
      <sheetData sheetId="3049">
        <row r="19">
          <cell r="J19">
            <v>1.0499999999999999E-3</v>
          </cell>
        </row>
      </sheetData>
      <sheetData sheetId="3050">
        <row r="19">
          <cell r="J19">
            <v>1.0499999999999999E-3</v>
          </cell>
        </row>
      </sheetData>
      <sheetData sheetId="3051">
        <row r="19">
          <cell r="J19">
            <v>1.0499999999999999E-3</v>
          </cell>
        </row>
      </sheetData>
      <sheetData sheetId="3052">
        <row r="19">
          <cell r="J19">
            <v>1.0499999999999999E-3</v>
          </cell>
        </row>
      </sheetData>
      <sheetData sheetId="3053">
        <row r="19">
          <cell r="J19">
            <v>1.0499999999999999E-3</v>
          </cell>
        </row>
      </sheetData>
      <sheetData sheetId="3054">
        <row r="19">
          <cell r="J19">
            <v>1.0499999999999999E-3</v>
          </cell>
        </row>
      </sheetData>
      <sheetData sheetId="3055">
        <row r="19">
          <cell r="J19">
            <v>1.0499999999999999E-3</v>
          </cell>
        </row>
      </sheetData>
      <sheetData sheetId="3056">
        <row r="19">
          <cell r="J19">
            <v>1.0499999999999999E-3</v>
          </cell>
        </row>
      </sheetData>
      <sheetData sheetId="3057">
        <row r="19">
          <cell r="J19">
            <v>1.0499999999999999E-3</v>
          </cell>
        </row>
      </sheetData>
      <sheetData sheetId="3058">
        <row r="19">
          <cell r="J19">
            <v>1.0499999999999999E-3</v>
          </cell>
        </row>
      </sheetData>
      <sheetData sheetId="3059">
        <row r="19">
          <cell r="J19">
            <v>1.0499999999999999E-3</v>
          </cell>
        </row>
      </sheetData>
      <sheetData sheetId="3060">
        <row r="19">
          <cell r="J19">
            <v>1.0499999999999999E-3</v>
          </cell>
        </row>
      </sheetData>
      <sheetData sheetId="3061">
        <row r="19">
          <cell r="J19">
            <v>1.0499999999999999E-3</v>
          </cell>
        </row>
      </sheetData>
      <sheetData sheetId="3062">
        <row r="19">
          <cell r="J19">
            <v>1.0499999999999999E-3</v>
          </cell>
        </row>
      </sheetData>
      <sheetData sheetId="3063">
        <row r="19">
          <cell r="J19">
            <v>1.0499999999999999E-3</v>
          </cell>
        </row>
      </sheetData>
      <sheetData sheetId="3064">
        <row r="19">
          <cell r="J19">
            <v>1.0499999999999999E-3</v>
          </cell>
        </row>
      </sheetData>
      <sheetData sheetId="3065">
        <row r="19">
          <cell r="J19">
            <v>1.0499999999999999E-3</v>
          </cell>
        </row>
      </sheetData>
      <sheetData sheetId="3066">
        <row r="19">
          <cell r="J19">
            <v>1.0499999999999999E-3</v>
          </cell>
        </row>
      </sheetData>
      <sheetData sheetId="3067">
        <row r="19">
          <cell r="J19">
            <v>1.0499999999999999E-3</v>
          </cell>
        </row>
      </sheetData>
      <sheetData sheetId="3068">
        <row r="19">
          <cell r="J19">
            <v>1.0499999999999999E-3</v>
          </cell>
        </row>
      </sheetData>
      <sheetData sheetId="3069">
        <row r="19">
          <cell r="J19">
            <v>1.0499999999999999E-3</v>
          </cell>
        </row>
      </sheetData>
      <sheetData sheetId="3070">
        <row r="19">
          <cell r="J19">
            <v>1.0499999999999999E-3</v>
          </cell>
        </row>
      </sheetData>
      <sheetData sheetId="3071">
        <row r="19">
          <cell r="J19">
            <v>1.0499999999999999E-3</v>
          </cell>
        </row>
      </sheetData>
      <sheetData sheetId="3072">
        <row r="19">
          <cell r="J19">
            <v>1.0499999999999999E-3</v>
          </cell>
        </row>
      </sheetData>
      <sheetData sheetId="3073">
        <row r="19">
          <cell r="J19">
            <v>1.0499999999999999E-3</v>
          </cell>
        </row>
      </sheetData>
      <sheetData sheetId="3074">
        <row r="19">
          <cell r="J19">
            <v>1.0499999999999999E-3</v>
          </cell>
        </row>
      </sheetData>
      <sheetData sheetId="3075">
        <row r="19">
          <cell r="J19">
            <v>1.0499999999999999E-3</v>
          </cell>
        </row>
      </sheetData>
      <sheetData sheetId="3076">
        <row r="19">
          <cell r="J19">
            <v>1.0499999999999999E-3</v>
          </cell>
        </row>
      </sheetData>
      <sheetData sheetId="3077">
        <row r="19">
          <cell r="J19">
            <v>1.0499999999999999E-3</v>
          </cell>
        </row>
      </sheetData>
      <sheetData sheetId="3078">
        <row r="19">
          <cell r="J19">
            <v>1.0499999999999999E-3</v>
          </cell>
        </row>
      </sheetData>
      <sheetData sheetId="3079">
        <row r="19">
          <cell r="J19">
            <v>1.0499999999999999E-3</v>
          </cell>
        </row>
      </sheetData>
      <sheetData sheetId="3080">
        <row r="19">
          <cell r="J19">
            <v>1.0499999999999999E-3</v>
          </cell>
        </row>
      </sheetData>
      <sheetData sheetId="3081">
        <row r="19">
          <cell r="J19">
            <v>1.0499999999999999E-3</v>
          </cell>
        </row>
      </sheetData>
      <sheetData sheetId="3082">
        <row r="19">
          <cell r="J19">
            <v>1.0499999999999999E-3</v>
          </cell>
        </row>
      </sheetData>
      <sheetData sheetId="3083">
        <row r="19">
          <cell r="J19">
            <v>1.0499999999999999E-3</v>
          </cell>
        </row>
      </sheetData>
      <sheetData sheetId="3084">
        <row r="19">
          <cell r="J19">
            <v>1.0499999999999999E-3</v>
          </cell>
        </row>
      </sheetData>
      <sheetData sheetId="3085">
        <row r="19">
          <cell r="J19">
            <v>1.0499999999999999E-3</v>
          </cell>
        </row>
      </sheetData>
      <sheetData sheetId="3086">
        <row r="19">
          <cell r="J19">
            <v>1.0499999999999999E-3</v>
          </cell>
        </row>
      </sheetData>
      <sheetData sheetId="3087">
        <row r="19">
          <cell r="J19">
            <v>1.0499999999999999E-3</v>
          </cell>
        </row>
      </sheetData>
      <sheetData sheetId="3088">
        <row r="19">
          <cell r="J19">
            <v>1.0499999999999999E-3</v>
          </cell>
        </row>
      </sheetData>
      <sheetData sheetId="3089">
        <row r="19">
          <cell r="J19">
            <v>1.0499999999999999E-3</v>
          </cell>
        </row>
      </sheetData>
      <sheetData sheetId="3090">
        <row r="19">
          <cell r="J19">
            <v>1.0499999999999999E-3</v>
          </cell>
        </row>
      </sheetData>
      <sheetData sheetId="3091">
        <row r="19">
          <cell r="J19">
            <v>1.0499999999999999E-3</v>
          </cell>
        </row>
      </sheetData>
      <sheetData sheetId="3092">
        <row r="19">
          <cell r="J19">
            <v>1.0499999999999999E-3</v>
          </cell>
        </row>
      </sheetData>
      <sheetData sheetId="3093">
        <row r="19">
          <cell r="J19">
            <v>1.0499999999999999E-3</v>
          </cell>
        </row>
      </sheetData>
      <sheetData sheetId="3094">
        <row r="19">
          <cell r="J19">
            <v>1.0499999999999999E-3</v>
          </cell>
        </row>
      </sheetData>
      <sheetData sheetId="3095">
        <row r="19">
          <cell r="J19">
            <v>1.0499999999999999E-3</v>
          </cell>
        </row>
      </sheetData>
      <sheetData sheetId="3096">
        <row r="19">
          <cell r="J19">
            <v>1.0499999999999999E-3</v>
          </cell>
        </row>
      </sheetData>
      <sheetData sheetId="3097">
        <row r="19">
          <cell r="J19">
            <v>1.0499999999999999E-3</v>
          </cell>
        </row>
      </sheetData>
      <sheetData sheetId="3098">
        <row r="19">
          <cell r="J19">
            <v>1.0499999999999999E-3</v>
          </cell>
        </row>
      </sheetData>
      <sheetData sheetId="3099">
        <row r="19">
          <cell r="J19">
            <v>1.0499999999999999E-3</v>
          </cell>
        </row>
      </sheetData>
      <sheetData sheetId="3100">
        <row r="19">
          <cell r="J19">
            <v>1.0499999999999999E-3</v>
          </cell>
        </row>
      </sheetData>
      <sheetData sheetId="3101">
        <row r="19">
          <cell r="J19">
            <v>1.0499999999999999E-3</v>
          </cell>
        </row>
      </sheetData>
      <sheetData sheetId="3102">
        <row r="19">
          <cell r="J19">
            <v>1.0499999999999999E-3</v>
          </cell>
        </row>
      </sheetData>
      <sheetData sheetId="3103">
        <row r="19">
          <cell r="J19">
            <v>1.0499999999999999E-3</v>
          </cell>
        </row>
      </sheetData>
      <sheetData sheetId="3104">
        <row r="19">
          <cell r="J19">
            <v>1.0499999999999999E-3</v>
          </cell>
        </row>
      </sheetData>
      <sheetData sheetId="3105">
        <row r="19">
          <cell r="J19">
            <v>1.0499999999999999E-3</v>
          </cell>
        </row>
      </sheetData>
      <sheetData sheetId="3106">
        <row r="19">
          <cell r="J19">
            <v>1.0499999999999999E-3</v>
          </cell>
        </row>
      </sheetData>
      <sheetData sheetId="3107">
        <row r="19">
          <cell r="J19">
            <v>1.0499999999999999E-3</v>
          </cell>
        </row>
      </sheetData>
      <sheetData sheetId="3108">
        <row r="19">
          <cell r="J19">
            <v>1.0499999999999999E-3</v>
          </cell>
        </row>
      </sheetData>
      <sheetData sheetId="3109">
        <row r="19">
          <cell r="J19">
            <v>1.0499999999999999E-3</v>
          </cell>
        </row>
      </sheetData>
      <sheetData sheetId="3110">
        <row r="19">
          <cell r="J19">
            <v>1.0499999999999999E-3</v>
          </cell>
        </row>
      </sheetData>
      <sheetData sheetId="3111">
        <row r="19">
          <cell r="J19">
            <v>1.0499999999999999E-3</v>
          </cell>
        </row>
      </sheetData>
      <sheetData sheetId="3112">
        <row r="19">
          <cell r="J19">
            <v>1.0499999999999999E-3</v>
          </cell>
        </row>
      </sheetData>
      <sheetData sheetId="3113">
        <row r="19">
          <cell r="J19">
            <v>1.0499999999999999E-3</v>
          </cell>
        </row>
      </sheetData>
      <sheetData sheetId="3114">
        <row r="19">
          <cell r="J19">
            <v>1.0499999999999999E-3</v>
          </cell>
        </row>
      </sheetData>
      <sheetData sheetId="3115">
        <row r="19">
          <cell r="J19">
            <v>1.0499999999999999E-3</v>
          </cell>
        </row>
      </sheetData>
      <sheetData sheetId="3116">
        <row r="19">
          <cell r="J19">
            <v>1.0499999999999999E-3</v>
          </cell>
        </row>
      </sheetData>
      <sheetData sheetId="3117">
        <row r="19">
          <cell r="J19">
            <v>1.0499999999999999E-3</v>
          </cell>
        </row>
      </sheetData>
      <sheetData sheetId="3118">
        <row r="19">
          <cell r="J19">
            <v>1.0499999999999999E-3</v>
          </cell>
        </row>
      </sheetData>
      <sheetData sheetId="3119">
        <row r="19">
          <cell r="J19">
            <v>1.0499999999999999E-3</v>
          </cell>
        </row>
      </sheetData>
      <sheetData sheetId="3120">
        <row r="19">
          <cell r="J19">
            <v>1.0499999999999999E-3</v>
          </cell>
        </row>
      </sheetData>
      <sheetData sheetId="3121">
        <row r="19">
          <cell r="J19">
            <v>1.0499999999999999E-3</v>
          </cell>
        </row>
      </sheetData>
      <sheetData sheetId="3122">
        <row r="19">
          <cell r="J19">
            <v>1.0499999999999999E-3</v>
          </cell>
        </row>
      </sheetData>
      <sheetData sheetId="3123">
        <row r="19">
          <cell r="J19">
            <v>1.0499999999999999E-3</v>
          </cell>
        </row>
      </sheetData>
      <sheetData sheetId="3124">
        <row r="19">
          <cell r="J19">
            <v>1.0499999999999999E-3</v>
          </cell>
        </row>
      </sheetData>
      <sheetData sheetId="3125">
        <row r="19">
          <cell r="J19">
            <v>1.0499999999999999E-3</v>
          </cell>
        </row>
      </sheetData>
      <sheetData sheetId="3126">
        <row r="19">
          <cell r="J19">
            <v>1.0499999999999999E-3</v>
          </cell>
        </row>
      </sheetData>
      <sheetData sheetId="3127">
        <row r="19">
          <cell r="J19">
            <v>1.0499999999999999E-3</v>
          </cell>
        </row>
      </sheetData>
      <sheetData sheetId="3128">
        <row r="19">
          <cell r="J19">
            <v>1.0499999999999999E-3</v>
          </cell>
        </row>
      </sheetData>
      <sheetData sheetId="3129">
        <row r="19">
          <cell r="J19">
            <v>1.0499999999999999E-3</v>
          </cell>
        </row>
      </sheetData>
      <sheetData sheetId="3130">
        <row r="19">
          <cell r="J19">
            <v>1.0499999999999999E-3</v>
          </cell>
        </row>
      </sheetData>
      <sheetData sheetId="3131">
        <row r="19">
          <cell r="J19">
            <v>1.0499999999999999E-3</v>
          </cell>
        </row>
      </sheetData>
      <sheetData sheetId="3132">
        <row r="19">
          <cell r="J19">
            <v>1.0499999999999999E-3</v>
          </cell>
        </row>
      </sheetData>
      <sheetData sheetId="3133">
        <row r="19">
          <cell r="J19">
            <v>1.0499999999999999E-3</v>
          </cell>
        </row>
      </sheetData>
      <sheetData sheetId="3134">
        <row r="19">
          <cell r="J19">
            <v>1.0499999999999999E-3</v>
          </cell>
        </row>
      </sheetData>
      <sheetData sheetId="3135">
        <row r="19">
          <cell r="J19">
            <v>1.0499999999999999E-3</v>
          </cell>
        </row>
      </sheetData>
      <sheetData sheetId="3136">
        <row r="19">
          <cell r="J19">
            <v>1.0499999999999999E-3</v>
          </cell>
        </row>
      </sheetData>
      <sheetData sheetId="3137">
        <row r="19">
          <cell r="J19">
            <v>1.0499999999999999E-3</v>
          </cell>
        </row>
      </sheetData>
      <sheetData sheetId="3138">
        <row r="19">
          <cell r="J19">
            <v>1.0499999999999999E-3</v>
          </cell>
        </row>
      </sheetData>
      <sheetData sheetId="3139">
        <row r="19">
          <cell r="J19">
            <v>1.0499999999999999E-3</v>
          </cell>
        </row>
      </sheetData>
      <sheetData sheetId="3140">
        <row r="19">
          <cell r="J19">
            <v>1.0499999999999999E-3</v>
          </cell>
        </row>
      </sheetData>
      <sheetData sheetId="3141">
        <row r="19">
          <cell r="J19">
            <v>1.0499999999999999E-3</v>
          </cell>
        </row>
      </sheetData>
      <sheetData sheetId="3142">
        <row r="19">
          <cell r="J19">
            <v>1.0499999999999999E-3</v>
          </cell>
        </row>
      </sheetData>
      <sheetData sheetId="3143">
        <row r="19">
          <cell r="J19">
            <v>1.0499999999999999E-3</v>
          </cell>
        </row>
      </sheetData>
      <sheetData sheetId="3144">
        <row r="19">
          <cell r="J19">
            <v>1.0499999999999999E-3</v>
          </cell>
        </row>
      </sheetData>
      <sheetData sheetId="3145">
        <row r="19">
          <cell r="J19">
            <v>1.0499999999999999E-3</v>
          </cell>
        </row>
      </sheetData>
      <sheetData sheetId="3146">
        <row r="19">
          <cell r="J19">
            <v>1.0499999999999999E-3</v>
          </cell>
        </row>
      </sheetData>
      <sheetData sheetId="3147">
        <row r="19">
          <cell r="J19">
            <v>1.0499999999999999E-3</v>
          </cell>
        </row>
      </sheetData>
      <sheetData sheetId="3148">
        <row r="19">
          <cell r="J19">
            <v>1.0499999999999999E-3</v>
          </cell>
        </row>
      </sheetData>
      <sheetData sheetId="3149">
        <row r="19">
          <cell r="J19">
            <v>1.0499999999999999E-3</v>
          </cell>
        </row>
      </sheetData>
      <sheetData sheetId="3150">
        <row r="19">
          <cell r="J19">
            <v>1.0499999999999999E-3</v>
          </cell>
        </row>
      </sheetData>
      <sheetData sheetId="3151">
        <row r="19">
          <cell r="J19">
            <v>1.0499999999999999E-3</v>
          </cell>
        </row>
      </sheetData>
      <sheetData sheetId="3152">
        <row r="19">
          <cell r="J19">
            <v>1.0499999999999999E-3</v>
          </cell>
        </row>
      </sheetData>
      <sheetData sheetId="3153">
        <row r="19">
          <cell r="J19">
            <v>1.0499999999999999E-3</v>
          </cell>
        </row>
      </sheetData>
      <sheetData sheetId="3154">
        <row r="19">
          <cell r="J19">
            <v>1.0499999999999999E-3</v>
          </cell>
        </row>
      </sheetData>
      <sheetData sheetId="3155">
        <row r="19">
          <cell r="J19">
            <v>1.0499999999999999E-3</v>
          </cell>
        </row>
      </sheetData>
      <sheetData sheetId="3156">
        <row r="19">
          <cell r="J19">
            <v>1.0499999999999999E-3</v>
          </cell>
        </row>
      </sheetData>
      <sheetData sheetId="3157">
        <row r="19">
          <cell r="J19">
            <v>1.0499999999999999E-3</v>
          </cell>
        </row>
      </sheetData>
      <sheetData sheetId="3158">
        <row r="19">
          <cell r="J19">
            <v>1.0499999999999999E-3</v>
          </cell>
        </row>
      </sheetData>
      <sheetData sheetId="3159">
        <row r="19">
          <cell r="J19">
            <v>1.0499999999999999E-3</v>
          </cell>
        </row>
      </sheetData>
      <sheetData sheetId="3160">
        <row r="19">
          <cell r="J19">
            <v>1.0499999999999999E-3</v>
          </cell>
        </row>
      </sheetData>
      <sheetData sheetId="3161">
        <row r="19">
          <cell r="J19">
            <v>1.0499999999999999E-3</v>
          </cell>
        </row>
      </sheetData>
      <sheetData sheetId="3162">
        <row r="19">
          <cell r="J19">
            <v>1.0499999999999999E-3</v>
          </cell>
        </row>
      </sheetData>
      <sheetData sheetId="3163">
        <row r="19">
          <cell r="J19">
            <v>1.0499999999999999E-3</v>
          </cell>
        </row>
      </sheetData>
      <sheetData sheetId="3164">
        <row r="19">
          <cell r="J19">
            <v>1.0499999999999999E-3</v>
          </cell>
        </row>
      </sheetData>
      <sheetData sheetId="3165">
        <row r="19">
          <cell r="J19">
            <v>1.0499999999999999E-3</v>
          </cell>
        </row>
      </sheetData>
      <sheetData sheetId="3166">
        <row r="19">
          <cell r="J19">
            <v>1.0499999999999999E-3</v>
          </cell>
        </row>
      </sheetData>
      <sheetData sheetId="3167">
        <row r="19">
          <cell r="J19">
            <v>1.0499999999999999E-3</v>
          </cell>
        </row>
      </sheetData>
      <sheetData sheetId="3168">
        <row r="19">
          <cell r="J19">
            <v>1.0499999999999999E-3</v>
          </cell>
        </row>
      </sheetData>
      <sheetData sheetId="3169">
        <row r="19">
          <cell r="J19">
            <v>1.0499999999999999E-3</v>
          </cell>
        </row>
      </sheetData>
      <sheetData sheetId="3170">
        <row r="19">
          <cell r="J19">
            <v>1.0499999999999999E-3</v>
          </cell>
        </row>
      </sheetData>
      <sheetData sheetId="3171">
        <row r="19">
          <cell r="J19">
            <v>1.0499999999999999E-3</v>
          </cell>
        </row>
      </sheetData>
      <sheetData sheetId="3172">
        <row r="19">
          <cell r="J19">
            <v>1.0499999999999999E-3</v>
          </cell>
        </row>
      </sheetData>
      <sheetData sheetId="3173">
        <row r="19">
          <cell r="J19">
            <v>1.0499999999999999E-3</v>
          </cell>
        </row>
      </sheetData>
      <sheetData sheetId="3174">
        <row r="19">
          <cell r="J19">
            <v>1.0499999999999999E-3</v>
          </cell>
        </row>
      </sheetData>
      <sheetData sheetId="3175">
        <row r="19">
          <cell r="J19">
            <v>1.0499999999999999E-3</v>
          </cell>
        </row>
      </sheetData>
      <sheetData sheetId="3176">
        <row r="19">
          <cell r="J19">
            <v>1.0499999999999999E-3</v>
          </cell>
        </row>
      </sheetData>
      <sheetData sheetId="3177">
        <row r="19">
          <cell r="J19">
            <v>1.0499999999999999E-3</v>
          </cell>
        </row>
      </sheetData>
      <sheetData sheetId="3178">
        <row r="19">
          <cell r="J19">
            <v>1.0499999999999999E-3</v>
          </cell>
        </row>
      </sheetData>
      <sheetData sheetId="3179">
        <row r="19">
          <cell r="J19">
            <v>1.0499999999999999E-3</v>
          </cell>
        </row>
      </sheetData>
      <sheetData sheetId="3180">
        <row r="19">
          <cell r="J19">
            <v>1.0499999999999999E-3</v>
          </cell>
        </row>
      </sheetData>
      <sheetData sheetId="3181">
        <row r="19">
          <cell r="J19">
            <v>1.0499999999999999E-3</v>
          </cell>
        </row>
      </sheetData>
      <sheetData sheetId="3182">
        <row r="19">
          <cell r="J19">
            <v>1.0499999999999999E-3</v>
          </cell>
        </row>
      </sheetData>
      <sheetData sheetId="3183">
        <row r="19">
          <cell r="J19">
            <v>1.0499999999999999E-3</v>
          </cell>
        </row>
      </sheetData>
      <sheetData sheetId="3184">
        <row r="19">
          <cell r="J19">
            <v>1.0499999999999999E-3</v>
          </cell>
        </row>
      </sheetData>
      <sheetData sheetId="3185">
        <row r="19">
          <cell r="J19">
            <v>1.0499999999999999E-3</v>
          </cell>
        </row>
      </sheetData>
      <sheetData sheetId="3186">
        <row r="19">
          <cell r="J19">
            <v>1.0499999999999999E-3</v>
          </cell>
        </row>
      </sheetData>
      <sheetData sheetId="3187">
        <row r="19">
          <cell r="J19">
            <v>1.0499999999999999E-3</v>
          </cell>
        </row>
      </sheetData>
      <sheetData sheetId="3188">
        <row r="19">
          <cell r="J19">
            <v>1.0499999999999999E-3</v>
          </cell>
        </row>
      </sheetData>
      <sheetData sheetId="3189">
        <row r="19">
          <cell r="J19">
            <v>1.0499999999999999E-3</v>
          </cell>
        </row>
      </sheetData>
      <sheetData sheetId="3190">
        <row r="19">
          <cell r="J19">
            <v>1.0499999999999999E-3</v>
          </cell>
        </row>
      </sheetData>
      <sheetData sheetId="3191">
        <row r="19">
          <cell r="J19">
            <v>1.0499999999999999E-3</v>
          </cell>
        </row>
      </sheetData>
      <sheetData sheetId="3192">
        <row r="19">
          <cell r="J19">
            <v>1.0499999999999999E-3</v>
          </cell>
        </row>
      </sheetData>
      <sheetData sheetId="3193">
        <row r="19">
          <cell r="J19">
            <v>1.0499999999999999E-3</v>
          </cell>
        </row>
      </sheetData>
      <sheetData sheetId="3194">
        <row r="19">
          <cell r="J19">
            <v>1.0499999999999999E-3</v>
          </cell>
        </row>
      </sheetData>
      <sheetData sheetId="3195">
        <row r="19">
          <cell r="J19">
            <v>1.0499999999999999E-3</v>
          </cell>
        </row>
      </sheetData>
      <sheetData sheetId="3196">
        <row r="19">
          <cell r="J19">
            <v>1.0499999999999999E-3</v>
          </cell>
        </row>
      </sheetData>
      <sheetData sheetId="3197">
        <row r="19">
          <cell r="J19">
            <v>1.0499999999999999E-3</v>
          </cell>
        </row>
      </sheetData>
      <sheetData sheetId="3198">
        <row r="19">
          <cell r="J19">
            <v>1.0499999999999999E-3</v>
          </cell>
        </row>
      </sheetData>
      <sheetData sheetId="3199">
        <row r="19">
          <cell r="J19">
            <v>1.0499999999999999E-3</v>
          </cell>
        </row>
      </sheetData>
      <sheetData sheetId="3200">
        <row r="19">
          <cell r="J19">
            <v>1.0499999999999999E-3</v>
          </cell>
        </row>
      </sheetData>
      <sheetData sheetId="3201">
        <row r="19">
          <cell r="J19">
            <v>1.0499999999999999E-3</v>
          </cell>
        </row>
      </sheetData>
      <sheetData sheetId="3202">
        <row r="19">
          <cell r="J19">
            <v>1.0499999999999999E-3</v>
          </cell>
        </row>
      </sheetData>
      <sheetData sheetId="3203">
        <row r="19">
          <cell r="J19">
            <v>1.0499999999999999E-3</v>
          </cell>
        </row>
      </sheetData>
      <sheetData sheetId="3204">
        <row r="19">
          <cell r="J19">
            <v>1.0499999999999999E-3</v>
          </cell>
        </row>
      </sheetData>
      <sheetData sheetId="3205">
        <row r="19">
          <cell r="J19">
            <v>1.0499999999999999E-3</v>
          </cell>
        </row>
      </sheetData>
      <sheetData sheetId="3206">
        <row r="19">
          <cell r="J19">
            <v>1.0499999999999999E-3</v>
          </cell>
        </row>
      </sheetData>
      <sheetData sheetId="3207">
        <row r="19">
          <cell r="J19">
            <v>1.0499999999999999E-3</v>
          </cell>
        </row>
      </sheetData>
      <sheetData sheetId="3208">
        <row r="19">
          <cell r="J19">
            <v>1.0499999999999999E-3</v>
          </cell>
        </row>
      </sheetData>
      <sheetData sheetId="3209">
        <row r="19">
          <cell r="J19">
            <v>1.0499999999999999E-3</v>
          </cell>
        </row>
      </sheetData>
      <sheetData sheetId="3210">
        <row r="19">
          <cell r="J19">
            <v>1.0499999999999999E-3</v>
          </cell>
        </row>
      </sheetData>
      <sheetData sheetId="3211">
        <row r="19">
          <cell r="J19">
            <v>1.0499999999999999E-3</v>
          </cell>
        </row>
      </sheetData>
      <sheetData sheetId="3212">
        <row r="19">
          <cell r="J19">
            <v>1.0499999999999999E-3</v>
          </cell>
        </row>
      </sheetData>
      <sheetData sheetId="3213">
        <row r="19">
          <cell r="J19">
            <v>1.0499999999999999E-3</v>
          </cell>
        </row>
      </sheetData>
      <sheetData sheetId="3214">
        <row r="19">
          <cell r="J19">
            <v>1.0499999999999999E-3</v>
          </cell>
        </row>
      </sheetData>
      <sheetData sheetId="3215">
        <row r="19">
          <cell r="J19">
            <v>1.0499999999999999E-3</v>
          </cell>
        </row>
      </sheetData>
      <sheetData sheetId="3216">
        <row r="19">
          <cell r="J19">
            <v>1.0499999999999999E-3</v>
          </cell>
        </row>
      </sheetData>
      <sheetData sheetId="3217">
        <row r="19">
          <cell r="J19">
            <v>1.0499999999999999E-3</v>
          </cell>
        </row>
      </sheetData>
      <sheetData sheetId="3218">
        <row r="19">
          <cell r="J19">
            <v>1.0499999999999999E-3</v>
          </cell>
        </row>
      </sheetData>
      <sheetData sheetId="3219">
        <row r="19">
          <cell r="J19">
            <v>1.0499999999999999E-3</v>
          </cell>
        </row>
      </sheetData>
      <sheetData sheetId="3220">
        <row r="19">
          <cell r="J19">
            <v>1.0499999999999999E-3</v>
          </cell>
        </row>
      </sheetData>
      <sheetData sheetId="3221">
        <row r="19">
          <cell r="J19">
            <v>1.0499999999999999E-3</v>
          </cell>
        </row>
      </sheetData>
      <sheetData sheetId="3222">
        <row r="19">
          <cell r="J19">
            <v>1.0499999999999999E-3</v>
          </cell>
        </row>
      </sheetData>
      <sheetData sheetId="3223">
        <row r="19">
          <cell r="J19">
            <v>1.0499999999999999E-3</v>
          </cell>
        </row>
      </sheetData>
      <sheetData sheetId="3224">
        <row r="19">
          <cell r="J19">
            <v>1.0499999999999999E-3</v>
          </cell>
        </row>
      </sheetData>
      <sheetData sheetId="3225">
        <row r="19">
          <cell r="J19">
            <v>1.0499999999999999E-3</v>
          </cell>
        </row>
      </sheetData>
      <sheetData sheetId="3226">
        <row r="19">
          <cell r="J19">
            <v>1.0499999999999999E-3</v>
          </cell>
        </row>
      </sheetData>
      <sheetData sheetId="3227">
        <row r="19">
          <cell r="J19">
            <v>1.0499999999999999E-3</v>
          </cell>
        </row>
      </sheetData>
      <sheetData sheetId="3228">
        <row r="19">
          <cell r="J19">
            <v>1.0499999999999999E-3</v>
          </cell>
        </row>
      </sheetData>
      <sheetData sheetId="3229">
        <row r="19">
          <cell r="J19">
            <v>1.0499999999999999E-3</v>
          </cell>
        </row>
      </sheetData>
      <sheetData sheetId="3230">
        <row r="19">
          <cell r="J19">
            <v>1.0499999999999999E-3</v>
          </cell>
        </row>
      </sheetData>
      <sheetData sheetId="3231">
        <row r="19">
          <cell r="J19">
            <v>1.0499999999999999E-3</v>
          </cell>
        </row>
      </sheetData>
      <sheetData sheetId="3232">
        <row r="19">
          <cell r="J19">
            <v>1.0499999999999999E-3</v>
          </cell>
        </row>
      </sheetData>
      <sheetData sheetId="3233">
        <row r="19">
          <cell r="J19">
            <v>1.0499999999999999E-3</v>
          </cell>
        </row>
      </sheetData>
      <sheetData sheetId="3234">
        <row r="19">
          <cell r="J19">
            <v>1.0499999999999999E-3</v>
          </cell>
        </row>
      </sheetData>
      <sheetData sheetId="3235">
        <row r="19">
          <cell r="J19">
            <v>1.0499999999999999E-3</v>
          </cell>
        </row>
      </sheetData>
      <sheetData sheetId="3236">
        <row r="19">
          <cell r="J19">
            <v>1.0499999999999999E-3</v>
          </cell>
        </row>
      </sheetData>
      <sheetData sheetId="3237">
        <row r="19">
          <cell r="J19">
            <v>1.0499999999999999E-3</v>
          </cell>
        </row>
      </sheetData>
      <sheetData sheetId="3238">
        <row r="19">
          <cell r="J19">
            <v>1.0499999999999999E-3</v>
          </cell>
        </row>
      </sheetData>
      <sheetData sheetId="3239">
        <row r="19">
          <cell r="J19">
            <v>1.0499999999999999E-3</v>
          </cell>
        </row>
      </sheetData>
      <sheetData sheetId="3240">
        <row r="19">
          <cell r="J19">
            <v>1.0499999999999999E-3</v>
          </cell>
        </row>
      </sheetData>
      <sheetData sheetId="3241">
        <row r="19">
          <cell r="J19">
            <v>1.0499999999999999E-3</v>
          </cell>
        </row>
      </sheetData>
      <sheetData sheetId="3242">
        <row r="19">
          <cell r="J19">
            <v>1.0499999999999999E-3</v>
          </cell>
        </row>
      </sheetData>
      <sheetData sheetId="3243">
        <row r="19">
          <cell r="J19">
            <v>1.0499999999999999E-3</v>
          </cell>
        </row>
      </sheetData>
      <sheetData sheetId="3244">
        <row r="19">
          <cell r="J19">
            <v>1.0499999999999999E-3</v>
          </cell>
        </row>
      </sheetData>
      <sheetData sheetId="3245">
        <row r="19">
          <cell r="J19">
            <v>1.0499999999999999E-3</v>
          </cell>
        </row>
      </sheetData>
      <sheetData sheetId="3246">
        <row r="19">
          <cell r="J19">
            <v>1.0499999999999999E-3</v>
          </cell>
        </row>
      </sheetData>
      <sheetData sheetId="3247">
        <row r="19">
          <cell r="J19">
            <v>1.0499999999999999E-3</v>
          </cell>
        </row>
      </sheetData>
      <sheetData sheetId="3248">
        <row r="19">
          <cell r="J19">
            <v>1.0499999999999999E-3</v>
          </cell>
        </row>
      </sheetData>
      <sheetData sheetId="3249">
        <row r="19">
          <cell r="J19">
            <v>1.0499999999999999E-3</v>
          </cell>
        </row>
      </sheetData>
      <sheetData sheetId="3250">
        <row r="19">
          <cell r="J19">
            <v>1.0499999999999999E-3</v>
          </cell>
        </row>
      </sheetData>
      <sheetData sheetId="3251">
        <row r="19">
          <cell r="J19">
            <v>1.0499999999999999E-3</v>
          </cell>
        </row>
      </sheetData>
      <sheetData sheetId="3252">
        <row r="19">
          <cell r="J19">
            <v>1.0499999999999999E-3</v>
          </cell>
        </row>
      </sheetData>
      <sheetData sheetId="3253">
        <row r="19">
          <cell r="J19">
            <v>1.0499999999999999E-3</v>
          </cell>
        </row>
      </sheetData>
      <sheetData sheetId="3254">
        <row r="19">
          <cell r="J19">
            <v>1.0499999999999999E-3</v>
          </cell>
        </row>
      </sheetData>
      <sheetData sheetId="3255">
        <row r="19">
          <cell r="J19">
            <v>1.0499999999999999E-3</v>
          </cell>
        </row>
      </sheetData>
      <sheetData sheetId="3256">
        <row r="19">
          <cell r="J19">
            <v>1.0499999999999999E-3</v>
          </cell>
        </row>
      </sheetData>
      <sheetData sheetId="3257">
        <row r="19">
          <cell r="J19">
            <v>1.0499999999999999E-3</v>
          </cell>
        </row>
      </sheetData>
      <sheetData sheetId="3258">
        <row r="19">
          <cell r="J19">
            <v>1.0499999999999999E-3</v>
          </cell>
        </row>
      </sheetData>
      <sheetData sheetId="3259">
        <row r="19">
          <cell r="J19">
            <v>1.0499999999999999E-3</v>
          </cell>
        </row>
      </sheetData>
      <sheetData sheetId="3260">
        <row r="19">
          <cell r="J19">
            <v>1.0499999999999999E-3</v>
          </cell>
        </row>
      </sheetData>
      <sheetData sheetId="3261">
        <row r="19">
          <cell r="J19">
            <v>1.0499999999999999E-3</v>
          </cell>
        </row>
      </sheetData>
      <sheetData sheetId="3262">
        <row r="19">
          <cell r="J19">
            <v>1.0499999999999999E-3</v>
          </cell>
        </row>
      </sheetData>
      <sheetData sheetId="3263">
        <row r="19">
          <cell r="J19">
            <v>1.0499999999999999E-3</v>
          </cell>
        </row>
      </sheetData>
      <sheetData sheetId="3264">
        <row r="19">
          <cell r="J19">
            <v>1.0499999999999999E-3</v>
          </cell>
        </row>
      </sheetData>
      <sheetData sheetId="3265">
        <row r="19">
          <cell r="J19">
            <v>1.0499999999999999E-3</v>
          </cell>
        </row>
      </sheetData>
      <sheetData sheetId="3266">
        <row r="19">
          <cell r="J19">
            <v>1.0499999999999999E-3</v>
          </cell>
        </row>
      </sheetData>
      <sheetData sheetId="3267">
        <row r="19">
          <cell r="J19">
            <v>1.0499999999999999E-3</v>
          </cell>
        </row>
      </sheetData>
      <sheetData sheetId="3268">
        <row r="19">
          <cell r="J19">
            <v>1.0499999999999999E-3</v>
          </cell>
        </row>
      </sheetData>
      <sheetData sheetId="3269">
        <row r="19">
          <cell r="J19">
            <v>1.0499999999999999E-3</v>
          </cell>
        </row>
      </sheetData>
      <sheetData sheetId="3270">
        <row r="19">
          <cell r="J19">
            <v>1.0499999999999999E-3</v>
          </cell>
        </row>
      </sheetData>
      <sheetData sheetId="3271">
        <row r="19">
          <cell r="J19">
            <v>1.0499999999999999E-3</v>
          </cell>
        </row>
      </sheetData>
      <sheetData sheetId="3272">
        <row r="19">
          <cell r="J19">
            <v>1.0499999999999999E-3</v>
          </cell>
        </row>
      </sheetData>
      <sheetData sheetId="3273">
        <row r="19">
          <cell r="J19">
            <v>1.0499999999999999E-3</v>
          </cell>
        </row>
      </sheetData>
      <sheetData sheetId="3274">
        <row r="19">
          <cell r="J19">
            <v>1.0499999999999999E-3</v>
          </cell>
        </row>
      </sheetData>
      <sheetData sheetId="3275">
        <row r="19">
          <cell r="J19">
            <v>1.0499999999999999E-3</v>
          </cell>
        </row>
      </sheetData>
      <sheetData sheetId="3276">
        <row r="19">
          <cell r="J19">
            <v>1.0499999999999999E-3</v>
          </cell>
        </row>
      </sheetData>
      <sheetData sheetId="3277">
        <row r="19">
          <cell r="J19">
            <v>1.0499999999999999E-3</v>
          </cell>
        </row>
      </sheetData>
      <sheetData sheetId="3278">
        <row r="19">
          <cell r="J19">
            <v>1.0499999999999999E-3</v>
          </cell>
        </row>
      </sheetData>
      <sheetData sheetId="3279">
        <row r="19">
          <cell r="J19">
            <v>1.0499999999999999E-3</v>
          </cell>
        </row>
      </sheetData>
      <sheetData sheetId="3280">
        <row r="19">
          <cell r="J19">
            <v>1.0499999999999999E-3</v>
          </cell>
        </row>
      </sheetData>
      <sheetData sheetId="3281">
        <row r="19">
          <cell r="J19">
            <v>1.0499999999999999E-3</v>
          </cell>
        </row>
      </sheetData>
      <sheetData sheetId="3282">
        <row r="19">
          <cell r="J19">
            <v>1.0499999999999999E-3</v>
          </cell>
        </row>
      </sheetData>
      <sheetData sheetId="3283">
        <row r="19">
          <cell r="J19">
            <v>1.0499999999999999E-3</v>
          </cell>
        </row>
      </sheetData>
      <sheetData sheetId="3284">
        <row r="19">
          <cell r="J19">
            <v>1.0499999999999999E-3</v>
          </cell>
        </row>
      </sheetData>
      <sheetData sheetId="3285">
        <row r="19">
          <cell r="J19">
            <v>1.0499999999999999E-3</v>
          </cell>
        </row>
      </sheetData>
      <sheetData sheetId="3286">
        <row r="19">
          <cell r="J19">
            <v>1.0499999999999999E-3</v>
          </cell>
        </row>
      </sheetData>
      <sheetData sheetId="3287">
        <row r="19">
          <cell r="J19">
            <v>1.0499999999999999E-3</v>
          </cell>
        </row>
      </sheetData>
      <sheetData sheetId="3288">
        <row r="19">
          <cell r="J19">
            <v>1.0499999999999999E-3</v>
          </cell>
        </row>
      </sheetData>
      <sheetData sheetId="3289">
        <row r="19">
          <cell r="J19">
            <v>1.0499999999999999E-3</v>
          </cell>
        </row>
      </sheetData>
      <sheetData sheetId="3290">
        <row r="19">
          <cell r="J19">
            <v>1.0499999999999999E-3</v>
          </cell>
        </row>
      </sheetData>
      <sheetData sheetId="3291">
        <row r="19">
          <cell r="J19">
            <v>1.0499999999999999E-3</v>
          </cell>
        </row>
      </sheetData>
      <sheetData sheetId="3292">
        <row r="19">
          <cell r="J19">
            <v>1.0499999999999999E-3</v>
          </cell>
        </row>
      </sheetData>
      <sheetData sheetId="3293">
        <row r="19">
          <cell r="J19">
            <v>1.0499999999999999E-3</v>
          </cell>
        </row>
      </sheetData>
      <sheetData sheetId="3294">
        <row r="19">
          <cell r="J19">
            <v>1.0499999999999999E-3</v>
          </cell>
        </row>
      </sheetData>
      <sheetData sheetId="3295">
        <row r="19">
          <cell r="J19">
            <v>1.0499999999999999E-3</v>
          </cell>
        </row>
      </sheetData>
      <sheetData sheetId="3296">
        <row r="19">
          <cell r="J19">
            <v>1.0499999999999999E-3</v>
          </cell>
        </row>
      </sheetData>
      <sheetData sheetId="3297">
        <row r="19">
          <cell r="J19">
            <v>1.0499999999999999E-3</v>
          </cell>
        </row>
      </sheetData>
      <sheetData sheetId="3298">
        <row r="19">
          <cell r="J19">
            <v>1.0499999999999999E-3</v>
          </cell>
        </row>
      </sheetData>
      <sheetData sheetId="3299">
        <row r="19">
          <cell r="J19">
            <v>1.0499999999999999E-3</v>
          </cell>
        </row>
      </sheetData>
      <sheetData sheetId="3300">
        <row r="19">
          <cell r="J19">
            <v>1.0499999999999999E-3</v>
          </cell>
        </row>
      </sheetData>
      <sheetData sheetId="3301">
        <row r="19">
          <cell r="J19">
            <v>1.0499999999999999E-3</v>
          </cell>
        </row>
      </sheetData>
      <sheetData sheetId="3302">
        <row r="19">
          <cell r="J19">
            <v>1.0499999999999999E-3</v>
          </cell>
        </row>
      </sheetData>
      <sheetData sheetId="3303">
        <row r="19">
          <cell r="J19">
            <v>1.0499999999999999E-3</v>
          </cell>
        </row>
      </sheetData>
      <sheetData sheetId="3304">
        <row r="19">
          <cell r="J19">
            <v>1.0499999999999999E-3</v>
          </cell>
        </row>
      </sheetData>
      <sheetData sheetId="3305">
        <row r="19">
          <cell r="J19">
            <v>1.0499999999999999E-3</v>
          </cell>
        </row>
      </sheetData>
      <sheetData sheetId="3306">
        <row r="19">
          <cell r="J19">
            <v>1.0499999999999999E-3</v>
          </cell>
        </row>
      </sheetData>
      <sheetData sheetId="3307">
        <row r="19">
          <cell r="J19">
            <v>1.0499999999999999E-3</v>
          </cell>
        </row>
      </sheetData>
      <sheetData sheetId="3308">
        <row r="19">
          <cell r="J19">
            <v>1.0499999999999999E-3</v>
          </cell>
        </row>
      </sheetData>
      <sheetData sheetId="3309">
        <row r="19">
          <cell r="J19">
            <v>1.0499999999999999E-3</v>
          </cell>
        </row>
      </sheetData>
      <sheetData sheetId="3310">
        <row r="19">
          <cell r="J19">
            <v>1.0499999999999999E-3</v>
          </cell>
        </row>
      </sheetData>
      <sheetData sheetId="3311">
        <row r="19">
          <cell r="J19">
            <v>1.0499999999999999E-3</v>
          </cell>
        </row>
      </sheetData>
      <sheetData sheetId="3312">
        <row r="19">
          <cell r="J19">
            <v>1.0499999999999999E-3</v>
          </cell>
        </row>
      </sheetData>
      <sheetData sheetId="3313">
        <row r="19">
          <cell r="J19">
            <v>1.0499999999999999E-3</v>
          </cell>
        </row>
      </sheetData>
      <sheetData sheetId="3314">
        <row r="19">
          <cell r="J19">
            <v>1.0499999999999999E-3</v>
          </cell>
        </row>
      </sheetData>
      <sheetData sheetId="3315">
        <row r="19">
          <cell r="J19">
            <v>1.0499999999999999E-3</v>
          </cell>
        </row>
      </sheetData>
      <sheetData sheetId="3316">
        <row r="19">
          <cell r="J19">
            <v>1.0499999999999999E-3</v>
          </cell>
        </row>
      </sheetData>
      <sheetData sheetId="3317">
        <row r="19">
          <cell r="J19">
            <v>1.0499999999999999E-3</v>
          </cell>
        </row>
      </sheetData>
      <sheetData sheetId="3318">
        <row r="19">
          <cell r="J19">
            <v>1.0499999999999999E-3</v>
          </cell>
        </row>
      </sheetData>
      <sheetData sheetId="3319">
        <row r="19">
          <cell r="J19">
            <v>1.0499999999999999E-3</v>
          </cell>
        </row>
      </sheetData>
      <sheetData sheetId="3320">
        <row r="19">
          <cell r="J19">
            <v>1.0499999999999999E-3</v>
          </cell>
        </row>
      </sheetData>
      <sheetData sheetId="3321">
        <row r="19">
          <cell r="J19">
            <v>1.0499999999999999E-3</v>
          </cell>
        </row>
      </sheetData>
      <sheetData sheetId="3322">
        <row r="19">
          <cell r="J19">
            <v>1.0499999999999999E-3</v>
          </cell>
        </row>
      </sheetData>
      <sheetData sheetId="3323">
        <row r="19">
          <cell r="J19">
            <v>1.0499999999999999E-3</v>
          </cell>
        </row>
      </sheetData>
      <sheetData sheetId="3324">
        <row r="19">
          <cell r="J19">
            <v>1.0499999999999999E-3</v>
          </cell>
        </row>
      </sheetData>
      <sheetData sheetId="3325">
        <row r="19">
          <cell r="J19">
            <v>1.0499999999999999E-3</v>
          </cell>
        </row>
      </sheetData>
      <sheetData sheetId="3326">
        <row r="19">
          <cell r="J19">
            <v>1.0499999999999999E-3</v>
          </cell>
        </row>
      </sheetData>
      <sheetData sheetId="3327">
        <row r="19">
          <cell r="J19">
            <v>1.0499999999999999E-3</v>
          </cell>
        </row>
      </sheetData>
      <sheetData sheetId="3328">
        <row r="19">
          <cell r="J19">
            <v>1.0499999999999999E-3</v>
          </cell>
        </row>
      </sheetData>
      <sheetData sheetId="3329">
        <row r="19">
          <cell r="J19">
            <v>1.0499999999999999E-3</v>
          </cell>
        </row>
      </sheetData>
      <sheetData sheetId="3330">
        <row r="19">
          <cell r="J19">
            <v>1.0499999999999999E-3</v>
          </cell>
        </row>
      </sheetData>
      <sheetData sheetId="3331">
        <row r="19">
          <cell r="J19">
            <v>1.0499999999999999E-3</v>
          </cell>
        </row>
      </sheetData>
      <sheetData sheetId="3332">
        <row r="19">
          <cell r="J19">
            <v>1.0499999999999999E-3</v>
          </cell>
        </row>
      </sheetData>
      <sheetData sheetId="3333">
        <row r="19">
          <cell r="J19">
            <v>1.0499999999999999E-3</v>
          </cell>
        </row>
      </sheetData>
      <sheetData sheetId="3334">
        <row r="19">
          <cell r="J19">
            <v>1.0499999999999999E-3</v>
          </cell>
        </row>
      </sheetData>
      <sheetData sheetId="3335">
        <row r="19">
          <cell r="J19">
            <v>1.0499999999999999E-3</v>
          </cell>
        </row>
      </sheetData>
      <sheetData sheetId="3336">
        <row r="19">
          <cell r="J19">
            <v>1.0499999999999999E-3</v>
          </cell>
        </row>
      </sheetData>
      <sheetData sheetId="3337">
        <row r="19">
          <cell r="J19">
            <v>1.0499999999999999E-3</v>
          </cell>
        </row>
      </sheetData>
      <sheetData sheetId="3338">
        <row r="19">
          <cell r="J19">
            <v>1.0499999999999999E-3</v>
          </cell>
        </row>
      </sheetData>
      <sheetData sheetId="3339">
        <row r="19">
          <cell r="J19">
            <v>1.0499999999999999E-3</v>
          </cell>
        </row>
      </sheetData>
      <sheetData sheetId="3340">
        <row r="19">
          <cell r="J19">
            <v>1.0499999999999999E-3</v>
          </cell>
        </row>
      </sheetData>
      <sheetData sheetId="3341">
        <row r="19">
          <cell r="J19">
            <v>1.0499999999999999E-3</v>
          </cell>
        </row>
      </sheetData>
      <sheetData sheetId="3342">
        <row r="19">
          <cell r="J19">
            <v>1.0499999999999999E-3</v>
          </cell>
        </row>
      </sheetData>
      <sheetData sheetId="3343">
        <row r="19">
          <cell r="J19">
            <v>1.0499999999999999E-3</v>
          </cell>
        </row>
      </sheetData>
      <sheetData sheetId="3344">
        <row r="19">
          <cell r="J19">
            <v>1.0499999999999999E-3</v>
          </cell>
        </row>
      </sheetData>
      <sheetData sheetId="3345">
        <row r="19">
          <cell r="J19">
            <v>1.0499999999999999E-3</v>
          </cell>
        </row>
      </sheetData>
      <sheetData sheetId="3346">
        <row r="19">
          <cell r="J19">
            <v>1.0499999999999999E-3</v>
          </cell>
        </row>
      </sheetData>
      <sheetData sheetId="3347">
        <row r="19">
          <cell r="J19">
            <v>1.0499999999999999E-3</v>
          </cell>
        </row>
      </sheetData>
      <sheetData sheetId="3348">
        <row r="19">
          <cell r="J19">
            <v>1.0499999999999999E-3</v>
          </cell>
        </row>
      </sheetData>
      <sheetData sheetId="3349">
        <row r="19">
          <cell r="J19">
            <v>1.0499999999999999E-3</v>
          </cell>
        </row>
      </sheetData>
      <sheetData sheetId="3350">
        <row r="19">
          <cell r="J19">
            <v>1.0499999999999999E-3</v>
          </cell>
        </row>
      </sheetData>
      <sheetData sheetId="3351">
        <row r="19">
          <cell r="J19">
            <v>1.0499999999999999E-3</v>
          </cell>
        </row>
      </sheetData>
      <sheetData sheetId="3352">
        <row r="19">
          <cell r="J19">
            <v>1.0499999999999999E-3</v>
          </cell>
        </row>
      </sheetData>
      <sheetData sheetId="3353">
        <row r="19">
          <cell r="J19">
            <v>1.0499999999999999E-3</v>
          </cell>
        </row>
      </sheetData>
      <sheetData sheetId="3354">
        <row r="19">
          <cell r="J19">
            <v>1.0499999999999999E-3</v>
          </cell>
        </row>
      </sheetData>
      <sheetData sheetId="3355">
        <row r="19">
          <cell r="J19">
            <v>1.0499999999999999E-3</v>
          </cell>
        </row>
      </sheetData>
      <sheetData sheetId="3356">
        <row r="19">
          <cell r="J19">
            <v>1.0499999999999999E-3</v>
          </cell>
        </row>
      </sheetData>
      <sheetData sheetId="3357">
        <row r="19">
          <cell r="J19">
            <v>1.0499999999999999E-3</v>
          </cell>
        </row>
      </sheetData>
      <sheetData sheetId="3358">
        <row r="19">
          <cell r="J19">
            <v>1.0499999999999999E-3</v>
          </cell>
        </row>
      </sheetData>
      <sheetData sheetId="3359">
        <row r="19">
          <cell r="J19">
            <v>1.0499999999999999E-3</v>
          </cell>
        </row>
      </sheetData>
      <sheetData sheetId="3360">
        <row r="19">
          <cell r="J19">
            <v>1.0499999999999999E-3</v>
          </cell>
        </row>
      </sheetData>
      <sheetData sheetId="3361">
        <row r="19">
          <cell r="J19">
            <v>1.0499999999999999E-3</v>
          </cell>
        </row>
      </sheetData>
      <sheetData sheetId="3362">
        <row r="19">
          <cell r="J19">
            <v>1.0499999999999999E-3</v>
          </cell>
        </row>
      </sheetData>
      <sheetData sheetId="3363">
        <row r="19">
          <cell r="J19">
            <v>1.0499999999999999E-3</v>
          </cell>
        </row>
      </sheetData>
      <sheetData sheetId="3364">
        <row r="19">
          <cell r="J19">
            <v>1.0499999999999999E-3</v>
          </cell>
        </row>
      </sheetData>
      <sheetData sheetId="3365">
        <row r="19">
          <cell r="J19">
            <v>1.0499999999999999E-3</v>
          </cell>
        </row>
      </sheetData>
      <sheetData sheetId="3366">
        <row r="19">
          <cell r="J19">
            <v>1.0499999999999999E-3</v>
          </cell>
        </row>
      </sheetData>
      <sheetData sheetId="3367">
        <row r="19">
          <cell r="J19">
            <v>1.0499999999999999E-3</v>
          </cell>
        </row>
      </sheetData>
      <sheetData sheetId="3368">
        <row r="19">
          <cell r="J19">
            <v>1.0499999999999999E-3</v>
          </cell>
        </row>
      </sheetData>
      <sheetData sheetId="3369">
        <row r="19">
          <cell r="J19">
            <v>1.0499999999999999E-3</v>
          </cell>
        </row>
      </sheetData>
      <sheetData sheetId="3370">
        <row r="19">
          <cell r="J19">
            <v>1.0499999999999999E-3</v>
          </cell>
        </row>
      </sheetData>
      <sheetData sheetId="3371">
        <row r="19">
          <cell r="J19">
            <v>1.0499999999999999E-3</v>
          </cell>
        </row>
      </sheetData>
      <sheetData sheetId="3372">
        <row r="19">
          <cell r="J19">
            <v>1.0499999999999999E-3</v>
          </cell>
        </row>
      </sheetData>
      <sheetData sheetId="3373">
        <row r="19">
          <cell r="J19">
            <v>1.0499999999999999E-3</v>
          </cell>
        </row>
      </sheetData>
      <sheetData sheetId="3374">
        <row r="19">
          <cell r="J19">
            <v>1.0499999999999999E-3</v>
          </cell>
        </row>
      </sheetData>
      <sheetData sheetId="3375">
        <row r="19">
          <cell r="J19">
            <v>1.0499999999999999E-3</v>
          </cell>
        </row>
      </sheetData>
      <sheetData sheetId="3376">
        <row r="19">
          <cell r="J19">
            <v>1.0499999999999999E-3</v>
          </cell>
        </row>
      </sheetData>
      <sheetData sheetId="3377">
        <row r="19">
          <cell r="J19">
            <v>1.0499999999999999E-3</v>
          </cell>
        </row>
      </sheetData>
      <sheetData sheetId="3378">
        <row r="19">
          <cell r="J19">
            <v>1.0499999999999999E-3</v>
          </cell>
        </row>
      </sheetData>
      <sheetData sheetId="3379">
        <row r="19">
          <cell r="J19">
            <v>1.0499999999999999E-3</v>
          </cell>
        </row>
      </sheetData>
      <sheetData sheetId="3380">
        <row r="19">
          <cell r="J19">
            <v>1.0499999999999999E-3</v>
          </cell>
        </row>
      </sheetData>
      <sheetData sheetId="3381">
        <row r="19">
          <cell r="J19">
            <v>1.0499999999999999E-3</v>
          </cell>
        </row>
      </sheetData>
      <sheetData sheetId="3382">
        <row r="19">
          <cell r="J19">
            <v>1.0499999999999999E-3</v>
          </cell>
        </row>
      </sheetData>
      <sheetData sheetId="3383">
        <row r="19">
          <cell r="J19">
            <v>1.0499999999999999E-3</v>
          </cell>
        </row>
      </sheetData>
      <sheetData sheetId="3384">
        <row r="19">
          <cell r="J19">
            <v>1.0499999999999999E-3</v>
          </cell>
        </row>
      </sheetData>
      <sheetData sheetId="3385">
        <row r="19">
          <cell r="J19">
            <v>1.0499999999999999E-3</v>
          </cell>
        </row>
      </sheetData>
      <sheetData sheetId="3386">
        <row r="19">
          <cell r="J19">
            <v>1.0499999999999999E-3</v>
          </cell>
        </row>
      </sheetData>
      <sheetData sheetId="3387">
        <row r="19">
          <cell r="J19">
            <v>1.0499999999999999E-3</v>
          </cell>
        </row>
      </sheetData>
      <sheetData sheetId="3388">
        <row r="19">
          <cell r="J19">
            <v>1.0499999999999999E-3</v>
          </cell>
        </row>
      </sheetData>
      <sheetData sheetId="3389">
        <row r="19">
          <cell r="J19">
            <v>1.0499999999999999E-3</v>
          </cell>
        </row>
      </sheetData>
      <sheetData sheetId="3390">
        <row r="19">
          <cell r="J19">
            <v>1.0499999999999999E-3</v>
          </cell>
        </row>
      </sheetData>
      <sheetData sheetId="3391">
        <row r="19">
          <cell r="J19">
            <v>1.0499999999999999E-3</v>
          </cell>
        </row>
      </sheetData>
      <sheetData sheetId="3392">
        <row r="19">
          <cell r="J19">
            <v>1.0499999999999999E-3</v>
          </cell>
        </row>
      </sheetData>
      <sheetData sheetId="3393">
        <row r="19">
          <cell r="J19">
            <v>1.0499999999999999E-3</v>
          </cell>
        </row>
      </sheetData>
      <sheetData sheetId="3394">
        <row r="19">
          <cell r="J19">
            <v>1.0499999999999999E-3</v>
          </cell>
        </row>
      </sheetData>
      <sheetData sheetId="3395">
        <row r="19">
          <cell r="J19">
            <v>1.0499999999999999E-3</v>
          </cell>
        </row>
      </sheetData>
      <sheetData sheetId="3396">
        <row r="19">
          <cell r="J19">
            <v>1.0499999999999999E-3</v>
          </cell>
        </row>
      </sheetData>
      <sheetData sheetId="3397">
        <row r="19">
          <cell r="J19">
            <v>1.0499999999999999E-3</v>
          </cell>
        </row>
      </sheetData>
      <sheetData sheetId="3398">
        <row r="19">
          <cell r="J19">
            <v>1.0499999999999999E-3</v>
          </cell>
        </row>
      </sheetData>
      <sheetData sheetId="3399">
        <row r="19">
          <cell r="J19">
            <v>1.0499999999999999E-3</v>
          </cell>
        </row>
      </sheetData>
      <sheetData sheetId="3400">
        <row r="19">
          <cell r="J19">
            <v>1.0499999999999999E-3</v>
          </cell>
        </row>
      </sheetData>
      <sheetData sheetId="3401">
        <row r="19">
          <cell r="J19">
            <v>1.0499999999999999E-3</v>
          </cell>
        </row>
      </sheetData>
      <sheetData sheetId="3402">
        <row r="19">
          <cell r="J19">
            <v>1.0499999999999999E-3</v>
          </cell>
        </row>
      </sheetData>
      <sheetData sheetId="3403">
        <row r="19">
          <cell r="J19">
            <v>1.0499999999999999E-3</v>
          </cell>
        </row>
      </sheetData>
      <sheetData sheetId="3404">
        <row r="19">
          <cell r="J19">
            <v>1.0499999999999999E-3</v>
          </cell>
        </row>
      </sheetData>
      <sheetData sheetId="3405">
        <row r="19">
          <cell r="J19">
            <v>1.0499999999999999E-3</v>
          </cell>
        </row>
      </sheetData>
      <sheetData sheetId="3406">
        <row r="19">
          <cell r="J19">
            <v>1.0499999999999999E-3</v>
          </cell>
        </row>
      </sheetData>
      <sheetData sheetId="3407">
        <row r="19">
          <cell r="J19">
            <v>1.0499999999999999E-3</v>
          </cell>
        </row>
      </sheetData>
      <sheetData sheetId="3408">
        <row r="19">
          <cell r="J19">
            <v>1.0499999999999999E-3</v>
          </cell>
        </row>
      </sheetData>
      <sheetData sheetId="3409">
        <row r="19">
          <cell r="J19">
            <v>1.0499999999999999E-3</v>
          </cell>
        </row>
      </sheetData>
      <sheetData sheetId="3410">
        <row r="19">
          <cell r="J19">
            <v>1.0499999999999999E-3</v>
          </cell>
        </row>
      </sheetData>
      <sheetData sheetId="3411">
        <row r="19">
          <cell r="J19">
            <v>1.0499999999999999E-3</v>
          </cell>
        </row>
      </sheetData>
      <sheetData sheetId="3412">
        <row r="19">
          <cell r="J19">
            <v>1.0499999999999999E-3</v>
          </cell>
        </row>
      </sheetData>
      <sheetData sheetId="3413">
        <row r="19">
          <cell r="J19">
            <v>1.0499999999999999E-3</v>
          </cell>
        </row>
      </sheetData>
      <sheetData sheetId="3414">
        <row r="19">
          <cell r="J19">
            <v>1.0499999999999999E-3</v>
          </cell>
        </row>
      </sheetData>
      <sheetData sheetId="3415">
        <row r="19">
          <cell r="J19">
            <v>1.0499999999999999E-3</v>
          </cell>
        </row>
      </sheetData>
      <sheetData sheetId="3416">
        <row r="19">
          <cell r="J19">
            <v>1.0499999999999999E-3</v>
          </cell>
        </row>
      </sheetData>
      <sheetData sheetId="3417">
        <row r="19">
          <cell r="J19">
            <v>1.0499999999999999E-3</v>
          </cell>
        </row>
      </sheetData>
      <sheetData sheetId="3418">
        <row r="19">
          <cell r="J19">
            <v>1.0499999999999999E-3</v>
          </cell>
        </row>
      </sheetData>
      <sheetData sheetId="3419">
        <row r="19">
          <cell r="J19">
            <v>1.0499999999999999E-3</v>
          </cell>
        </row>
      </sheetData>
      <sheetData sheetId="3420">
        <row r="19">
          <cell r="J19">
            <v>1.0499999999999999E-3</v>
          </cell>
        </row>
      </sheetData>
      <sheetData sheetId="3421">
        <row r="19">
          <cell r="J19">
            <v>1.0499999999999999E-3</v>
          </cell>
        </row>
      </sheetData>
      <sheetData sheetId="3422">
        <row r="19">
          <cell r="J19">
            <v>1.0499999999999999E-3</v>
          </cell>
        </row>
      </sheetData>
      <sheetData sheetId="3423">
        <row r="19">
          <cell r="J19">
            <v>1.0499999999999999E-3</v>
          </cell>
        </row>
      </sheetData>
      <sheetData sheetId="3424">
        <row r="19">
          <cell r="J19">
            <v>1.0499999999999999E-3</v>
          </cell>
        </row>
      </sheetData>
      <sheetData sheetId="3425">
        <row r="19">
          <cell r="J19">
            <v>1.0499999999999999E-3</v>
          </cell>
        </row>
      </sheetData>
      <sheetData sheetId="3426">
        <row r="19">
          <cell r="J19">
            <v>1.0499999999999999E-3</v>
          </cell>
        </row>
      </sheetData>
      <sheetData sheetId="3427">
        <row r="19">
          <cell r="J19">
            <v>1.0499999999999999E-3</v>
          </cell>
        </row>
      </sheetData>
      <sheetData sheetId="3428">
        <row r="19">
          <cell r="J19">
            <v>1.0499999999999999E-3</v>
          </cell>
        </row>
      </sheetData>
      <sheetData sheetId="3429">
        <row r="19">
          <cell r="J19">
            <v>1.0499999999999999E-3</v>
          </cell>
        </row>
      </sheetData>
      <sheetData sheetId="3430">
        <row r="19">
          <cell r="J19">
            <v>1.0499999999999999E-3</v>
          </cell>
        </row>
      </sheetData>
      <sheetData sheetId="3431">
        <row r="19">
          <cell r="J19">
            <v>1.0499999999999999E-3</v>
          </cell>
        </row>
      </sheetData>
      <sheetData sheetId="3432">
        <row r="19">
          <cell r="J19">
            <v>1.0499999999999999E-3</v>
          </cell>
        </row>
      </sheetData>
      <sheetData sheetId="3433">
        <row r="19">
          <cell r="J19">
            <v>1.0499999999999999E-3</v>
          </cell>
        </row>
      </sheetData>
      <sheetData sheetId="3434">
        <row r="19">
          <cell r="J19">
            <v>1.0499999999999999E-3</v>
          </cell>
        </row>
      </sheetData>
      <sheetData sheetId="3435">
        <row r="19">
          <cell r="J19">
            <v>1.0499999999999999E-3</v>
          </cell>
        </row>
      </sheetData>
      <sheetData sheetId="3436">
        <row r="19">
          <cell r="J19">
            <v>1.0499999999999999E-3</v>
          </cell>
        </row>
      </sheetData>
      <sheetData sheetId="3437">
        <row r="19">
          <cell r="J19">
            <v>1.0499999999999999E-3</v>
          </cell>
        </row>
      </sheetData>
      <sheetData sheetId="3438">
        <row r="19">
          <cell r="J19">
            <v>1.0499999999999999E-3</v>
          </cell>
        </row>
      </sheetData>
      <sheetData sheetId="3439">
        <row r="19">
          <cell r="J19">
            <v>1.0499999999999999E-3</v>
          </cell>
        </row>
      </sheetData>
      <sheetData sheetId="3440">
        <row r="19">
          <cell r="J19">
            <v>1.0499999999999999E-3</v>
          </cell>
        </row>
      </sheetData>
      <sheetData sheetId="3441">
        <row r="19">
          <cell r="J19">
            <v>1.0499999999999999E-3</v>
          </cell>
        </row>
      </sheetData>
      <sheetData sheetId="3442">
        <row r="19">
          <cell r="J19">
            <v>1.0499999999999999E-3</v>
          </cell>
        </row>
      </sheetData>
      <sheetData sheetId="3443">
        <row r="19">
          <cell r="J19">
            <v>1.0499999999999999E-3</v>
          </cell>
        </row>
      </sheetData>
      <sheetData sheetId="3444">
        <row r="19">
          <cell r="J19">
            <v>1.0499999999999999E-3</v>
          </cell>
        </row>
      </sheetData>
      <sheetData sheetId="3445">
        <row r="19">
          <cell r="J19">
            <v>1.0499999999999999E-3</v>
          </cell>
        </row>
      </sheetData>
      <sheetData sheetId="3446">
        <row r="19">
          <cell r="J19">
            <v>1.0499999999999999E-3</v>
          </cell>
        </row>
      </sheetData>
      <sheetData sheetId="3447">
        <row r="19">
          <cell r="J19">
            <v>1.0499999999999999E-3</v>
          </cell>
        </row>
      </sheetData>
      <sheetData sheetId="3448">
        <row r="19">
          <cell r="J19">
            <v>1.0499999999999999E-3</v>
          </cell>
        </row>
      </sheetData>
      <sheetData sheetId="3449">
        <row r="19">
          <cell r="J19">
            <v>1.0499999999999999E-3</v>
          </cell>
        </row>
      </sheetData>
      <sheetData sheetId="3450">
        <row r="19">
          <cell r="J19">
            <v>1.0499999999999999E-3</v>
          </cell>
        </row>
      </sheetData>
      <sheetData sheetId="3451">
        <row r="19">
          <cell r="J19">
            <v>1.0499999999999999E-3</v>
          </cell>
        </row>
      </sheetData>
      <sheetData sheetId="3452">
        <row r="19">
          <cell r="J19">
            <v>1.0499999999999999E-3</v>
          </cell>
        </row>
      </sheetData>
      <sheetData sheetId="3453">
        <row r="19">
          <cell r="J19">
            <v>1.0499999999999999E-3</v>
          </cell>
        </row>
      </sheetData>
      <sheetData sheetId="3454">
        <row r="19">
          <cell r="J19">
            <v>1.0499999999999999E-3</v>
          </cell>
        </row>
      </sheetData>
      <sheetData sheetId="3455">
        <row r="19">
          <cell r="J19">
            <v>1.0499999999999999E-3</v>
          </cell>
        </row>
      </sheetData>
      <sheetData sheetId="3456">
        <row r="19">
          <cell r="J19">
            <v>1.0499999999999999E-3</v>
          </cell>
        </row>
      </sheetData>
      <sheetData sheetId="3457">
        <row r="19">
          <cell r="J19">
            <v>1.0499999999999999E-3</v>
          </cell>
        </row>
      </sheetData>
      <sheetData sheetId="3458">
        <row r="19">
          <cell r="J19">
            <v>1.0499999999999999E-3</v>
          </cell>
        </row>
      </sheetData>
      <sheetData sheetId="3459">
        <row r="19">
          <cell r="J19">
            <v>1.0499999999999999E-3</v>
          </cell>
        </row>
      </sheetData>
      <sheetData sheetId="3460">
        <row r="19">
          <cell r="J19">
            <v>1.0499999999999999E-3</v>
          </cell>
        </row>
      </sheetData>
      <sheetData sheetId="3461">
        <row r="19">
          <cell r="J19">
            <v>1.0499999999999999E-3</v>
          </cell>
        </row>
      </sheetData>
      <sheetData sheetId="3462">
        <row r="19">
          <cell r="J19">
            <v>1.0499999999999999E-3</v>
          </cell>
        </row>
      </sheetData>
      <sheetData sheetId="3463">
        <row r="19">
          <cell r="J19">
            <v>1.0499999999999999E-3</v>
          </cell>
        </row>
      </sheetData>
      <sheetData sheetId="3464">
        <row r="19">
          <cell r="J19">
            <v>1.0499999999999999E-3</v>
          </cell>
        </row>
      </sheetData>
      <sheetData sheetId="3465">
        <row r="19">
          <cell r="J19">
            <v>1.0499999999999999E-3</v>
          </cell>
        </row>
      </sheetData>
      <sheetData sheetId="3466">
        <row r="19">
          <cell r="J19">
            <v>1.0499999999999999E-3</v>
          </cell>
        </row>
      </sheetData>
      <sheetData sheetId="3467">
        <row r="19">
          <cell r="J19">
            <v>1.0499999999999999E-3</v>
          </cell>
        </row>
      </sheetData>
      <sheetData sheetId="3468">
        <row r="19">
          <cell r="J19">
            <v>1.0499999999999999E-3</v>
          </cell>
        </row>
      </sheetData>
      <sheetData sheetId="3469">
        <row r="19">
          <cell r="J19">
            <v>1.0499999999999999E-3</v>
          </cell>
        </row>
      </sheetData>
      <sheetData sheetId="3470">
        <row r="19">
          <cell r="J19">
            <v>1.0499999999999999E-3</v>
          </cell>
        </row>
      </sheetData>
      <sheetData sheetId="3471">
        <row r="19">
          <cell r="J19">
            <v>1.0499999999999999E-3</v>
          </cell>
        </row>
      </sheetData>
      <sheetData sheetId="3472">
        <row r="19">
          <cell r="J19">
            <v>1.0499999999999999E-3</v>
          </cell>
        </row>
      </sheetData>
      <sheetData sheetId="3473">
        <row r="19">
          <cell r="J19">
            <v>1.0499999999999999E-3</v>
          </cell>
        </row>
      </sheetData>
      <sheetData sheetId="3474">
        <row r="19">
          <cell r="J19">
            <v>1.0499999999999999E-3</v>
          </cell>
        </row>
      </sheetData>
      <sheetData sheetId="3475">
        <row r="19">
          <cell r="J19">
            <v>1.0499999999999999E-3</v>
          </cell>
        </row>
      </sheetData>
      <sheetData sheetId="3476">
        <row r="19">
          <cell r="J19">
            <v>1.0499999999999999E-3</v>
          </cell>
        </row>
      </sheetData>
      <sheetData sheetId="3477">
        <row r="19">
          <cell r="J19">
            <v>1.0499999999999999E-3</v>
          </cell>
        </row>
      </sheetData>
      <sheetData sheetId="3478">
        <row r="19">
          <cell r="J19">
            <v>1.0499999999999999E-3</v>
          </cell>
        </row>
      </sheetData>
      <sheetData sheetId="3479">
        <row r="19">
          <cell r="J19">
            <v>1.0499999999999999E-3</v>
          </cell>
        </row>
      </sheetData>
      <sheetData sheetId="3480">
        <row r="19">
          <cell r="J19">
            <v>1.0499999999999999E-3</v>
          </cell>
        </row>
      </sheetData>
      <sheetData sheetId="3481">
        <row r="19">
          <cell r="J19">
            <v>1.0499999999999999E-3</v>
          </cell>
        </row>
      </sheetData>
      <sheetData sheetId="3482">
        <row r="19">
          <cell r="J19">
            <v>1.0499999999999999E-3</v>
          </cell>
        </row>
      </sheetData>
      <sheetData sheetId="3483">
        <row r="19">
          <cell r="J19">
            <v>1.0499999999999999E-3</v>
          </cell>
        </row>
      </sheetData>
      <sheetData sheetId="3484">
        <row r="19">
          <cell r="J19">
            <v>1.0499999999999999E-3</v>
          </cell>
        </row>
      </sheetData>
      <sheetData sheetId="3485">
        <row r="19">
          <cell r="J19">
            <v>1.0499999999999999E-3</v>
          </cell>
        </row>
      </sheetData>
      <sheetData sheetId="3486">
        <row r="19">
          <cell r="J19">
            <v>1.0499999999999999E-3</v>
          </cell>
        </row>
      </sheetData>
      <sheetData sheetId="3487">
        <row r="19">
          <cell r="J19">
            <v>1.0499999999999999E-3</v>
          </cell>
        </row>
      </sheetData>
      <sheetData sheetId="3488">
        <row r="19">
          <cell r="J19">
            <v>1.0499999999999999E-3</v>
          </cell>
        </row>
      </sheetData>
      <sheetData sheetId="3489">
        <row r="19">
          <cell r="J19">
            <v>1.0499999999999999E-3</v>
          </cell>
        </row>
      </sheetData>
      <sheetData sheetId="3490">
        <row r="19">
          <cell r="J19">
            <v>1.0499999999999999E-3</v>
          </cell>
        </row>
      </sheetData>
      <sheetData sheetId="3491">
        <row r="19">
          <cell r="J19">
            <v>1.0499999999999999E-3</v>
          </cell>
        </row>
      </sheetData>
      <sheetData sheetId="3492">
        <row r="19">
          <cell r="J19">
            <v>1.0499999999999999E-3</v>
          </cell>
        </row>
      </sheetData>
      <sheetData sheetId="3493">
        <row r="19">
          <cell r="J19">
            <v>1.0499999999999999E-3</v>
          </cell>
        </row>
      </sheetData>
      <sheetData sheetId="3494">
        <row r="19">
          <cell r="J19">
            <v>1.0499999999999999E-3</v>
          </cell>
        </row>
      </sheetData>
      <sheetData sheetId="3495">
        <row r="19">
          <cell r="J19">
            <v>1.0499999999999999E-3</v>
          </cell>
        </row>
      </sheetData>
      <sheetData sheetId="3496">
        <row r="19">
          <cell r="J19">
            <v>1.0499999999999999E-3</v>
          </cell>
        </row>
      </sheetData>
      <sheetData sheetId="3497">
        <row r="19">
          <cell r="J19">
            <v>1.0499999999999999E-3</v>
          </cell>
        </row>
      </sheetData>
      <sheetData sheetId="3498">
        <row r="19">
          <cell r="J19">
            <v>1.0499999999999999E-3</v>
          </cell>
        </row>
      </sheetData>
      <sheetData sheetId="3499">
        <row r="19">
          <cell r="J19">
            <v>1.0499999999999999E-3</v>
          </cell>
        </row>
      </sheetData>
      <sheetData sheetId="3500">
        <row r="19">
          <cell r="J19">
            <v>1.0499999999999999E-3</v>
          </cell>
        </row>
      </sheetData>
      <sheetData sheetId="3501">
        <row r="19">
          <cell r="J19">
            <v>1.0499999999999999E-3</v>
          </cell>
        </row>
      </sheetData>
      <sheetData sheetId="3502">
        <row r="19">
          <cell r="J19">
            <v>1.0499999999999999E-3</v>
          </cell>
        </row>
      </sheetData>
      <sheetData sheetId="3503">
        <row r="19">
          <cell r="J19">
            <v>1.0499999999999999E-3</v>
          </cell>
        </row>
      </sheetData>
      <sheetData sheetId="3504">
        <row r="19">
          <cell r="J19">
            <v>1.0499999999999999E-3</v>
          </cell>
        </row>
      </sheetData>
      <sheetData sheetId="3505">
        <row r="19">
          <cell r="J19">
            <v>1.0499999999999999E-3</v>
          </cell>
        </row>
      </sheetData>
      <sheetData sheetId="3506">
        <row r="19">
          <cell r="J19">
            <v>1.0499999999999999E-3</v>
          </cell>
        </row>
      </sheetData>
      <sheetData sheetId="3507">
        <row r="19">
          <cell r="J19">
            <v>1.0499999999999999E-3</v>
          </cell>
        </row>
      </sheetData>
      <sheetData sheetId="3508">
        <row r="19">
          <cell r="J19">
            <v>1.0499999999999999E-3</v>
          </cell>
        </row>
      </sheetData>
      <sheetData sheetId="3509">
        <row r="19">
          <cell r="J19">
            <v>1.0499999999999999E-3</v>
          </cell>
        </row>
      </sheetData>
      <sheetData sheetId="3510">
        <row r="19">
          <cell r="J19">
            <v>1.0499999999999999E-3</v>
          </cell>
        </row>
      </sheetData>
      <sheetData sheetId="3511">
        <row r="19">
          <cell r="J19">
            <v>1.0499999999999999E-3</v>
          </cell>
        </row>
      </sheetData>
      <sheetData sheetId="3512">
        <row r="19">
          <cell r="J19">
            <v>1.0499999999999999E-3</v>
          </cell>
        </row>
      </sheetData>
      <sheetData sheetId="3513">
        <row r="19">
          <cell r="J19">
            <v>1.0499999999999999E-3</v>
          </cell>
        </row>
      </sheetData>
      <sheetData sheetId="3514">
        <row r="19">
          <cell r="J19">
            <v>1.0499999999999999E-3</v>
          </cell>
        </row>
      </sheetData>
      <sheetData sheetId="3515">
        <row r="19">
          <cell r="J19">
            <v>1.0499999999999999E-3</v>
          </cell>
        </row>
      </sheetData>
      <sheetData sheetId="3516">
        <row r="19">
          <cell r="J19">
            <v>1.0499999999999999E-3</v>
          </cell>
        </row>
      </sheetData>
      <sheetData sheetId="3517">
        <row r="19">
          <cell r="J19">
            <v>1.0499999999999999E-3</v>
          </cell>
        </row>
      </sheetData>
      <sheetData sheetId="3518">
        <row r="19">
          <cell r="J19">
            <v>1.0499999999999999E-3</v>
          </cell>
        </row>
      </sheetData>
      <sheetData sheetId="3519">
        <row r="19">
          <cell r="J19">
            <v>1.0499999999999999E-3</v>
          </cell>
        </row>
      </sheetData>
      <sheetData sheetId="3520">
        <row r="19">
          <cell r="J19">
            <v>1.0499999999999999E-3</v>
          </cell>
        </row>
      </sheetData>
      <sheetData sheetId="3521">
        <row r="19">
          <cell r="J19">
            <v>1.0499999999999999E-3</v>
          </cell>
        </row>
      </sheetData>
      <sheetData sheetId="3522">
        <row r="19">
          <cell r="J19">
            <v>1.0499999999999999E-3</v>
          </cell>
        </row>
      </sheetData>
      <sheetData sheetId="3523">
        <row r="19">
          <cell r="J19">
            <v>1.0499999999999999E-3</v>
          </cell>
        </row>
      </sheetData>
      <sheetData sheetId="3524">
        <row r="19">
          <cell r="J19">
            <v>1.0499999999999999E-3</v>
          </cell>
        </row>
      </sheetData>
      <sheetData sheetId="3525">
        <row r="19">
          <cell r="J19">
            <v>1.0499999999999999E-3</v>
          </cell>
        </row>
      </sheetData>
      <sheetData sheetId="3526">
        <row r="19">
          <cell r="J19">
            <v>1.0499999999999999E-3</v>
          </cell>
        </row>
      </sheetData>
      <sheetData sheetId="3527">
        <row r="19">
          <cell r="J19">
            <v>1.0499999999999999E-3</v>
          </cell>
        </row>
      </sheetData>
      <sheetData sheetId="3528">
        <row r="19">
          <cell r="J19">
            <v>1.0499999999999999E-3</v>
          </cell>
        </row>
      </sheetData>
      <sheetData sheetId="3529">
        <row r="19">
          <cell r="J19">
            <v>1.0499999999999999E-3</v>
          </cell>
        </row>
      </sheetData>
      <sheetData sheetId="3530">
        <row r="19">
          <cell r="J19">
            <v>1.0499999999999999E-3</v>
          </cell>
        </row>
      </sheetData>
      <sheetData sheetId="3531">
        <row r="19">
          <cell r="J19">
            <v>1.0499999999999999E-3</v>
          </cell>
        </row>
      </sheetData>
      <sheetData sheetId="3532">
        <row r="19">
          <cell r="J19">
            <v>1.0499999999999999E-3</v>
          </cell>
        </row>
      </sheetData>
      <sheetData sheetId="3533">
        <row r="19">
          <cell r="J19">
            <v>1.0499999999999999E-3</v>
          </cell>
        </row>
      </sheetData>
      <sheetData sheetId="3534">
        <row r="19">
          <cell r="J19">
            <v>1.0499999999999999E-3</v>
          </cell>
        </row>
      </sheetData>
      <sheetData sheetId="3535">
        <row r="19">
          <cell r="J19">
            <v>1.0499999999999999E-3</v>
          </cell>
        </row>
      </sheetData>
      <sheetData sheetId="3536">
        <row r="19">
          <cell r="J19">
            <v>1.0499999999999999E-3</v>
          </cell>
        </row>
      </sheetData>
      <sheetData sheetId="3537">
        <row r="19">
          <cell r="J19">
            <v>1.0499999999999999E-3</v>
          </cell>
        </row>
      </sheetData>
      <sheetData sheetId="3538">
        <row r="19">
          <cell r="J19">
            <v>1.0499999999999999E-3</v>
          </cell>
        </row>
      </sheetData>
      <sheetData sheetId="3539">
        <row r="19">
          <cell r="J19">
            <v>1.0499999999999999E-3</v>
          </cell>
        </row>
      </sheetData>
      <sheetData sheetId="3540">
        <row r="19">
          <cell r="J19">
            <v>1.0499999999999999E-3</v>
          </cell>
        </row>
      </sheetData>
      <sheetData sheetId="3541">
        <row r="19">
          <cell r="J19">
            <v>1.0499999999999999E-3</v>
          </cell>
        </row>
      </sheetData>
      <sheetData sheetId="3542">
        <row r="19">
          <cell r="J19">
            <v>1.0499999999999999E-3</v>
          </cell>
        </row>
      </sheetData>
      <sheetData sheetId="3543">
        <row r="19">
          <cell r="J19">
            <v>1.0499999999999999E-3</v>
          </cell>
        </row>
      </sheetData>
      <sheetData sheetId="3544">
        <row r="19">
          <cell r="J19">
            <v>1.0499999999999999E-3</v>
          </cell>
        </row>
      </sheetData>
      <sheetData sheetId="3545">
        <row r="19">
          <cell r="J19">
            <v>1.0499999999999999E-3</v>
          </cell>
        </row>
      </sheetData>
      <sheetData sheetId="3546">
        <row r="19">
          <cell r="J19">
            <v>1.0499999999999999E-3</v>
          </cell>
        </row>
      </sheetData>
      <sheetData sheetId="3547">
        <row r="19">
          <cell r="J19">
            <v>1.0499999999999999E-3</v>
          </cell>
        </row>
      </sheetData>
      <sheetData sheetId="3548">
        <row r="19">
          <cell r="J19">
            <v>1.0499999999999999E-3</v>
          </cell>
        </row>
      </sheetData>
      <sheetData sheetId="3549">
        <row r="19">
          <cell r="J19">
            <v>1.0499999999999999E-3</v>
          </cell>
        </row>
      </sheetData>
      <sheetData sheetId="3550">
        <row r="19">
          <cell r="J19">
            <v>1.0499999999999999E-3</v>
          </cell>
        </row>
      </sheetData>
      <sheetData sheetId="3551">
        <row r="19">
          <cell r="J19">
            <v>1.0499999999999999E-3</v>
          </cell>
        </row>
      </sheetData>
      <sheetData sheetId="3552">
        <row r="19">
          <cell r="J19">
            <v>1.0499999999999999E-3</v>
          </cell>
        </row>
      </sheetData>
      <sheetData sheetId="3553">
        <row r="19">
          <cell r="J19">
            <v>1.0499999999999999E-3</v>
          </cell>
        </row>
      </sheetData>
      <sheetData sheetId="3554">
        <row r="19">
          <cell r="J19">
            <v>1.0499999999999999E-3</v>
          </cell>
        </row>
      </sheetData>
      <sheetData sheetId="3555">
        <row r="19">
          <cell r="J19">
            <v>1.0499999999999999E-3</v>
          </cell>
        </row>
      </sheetData>
      <sheetData sheetId="3556">
        <row r="19">
          <cell r="J19">
            <v>1.0499999999999999E-3</v>
          </cell>
        </row>
      </sheetData>
      <sheetData sheetId="3557">
        <row r="19">
          <cell r="J19">
            <v>1.0499999999999999E-3</v>
          </cell>
        </row>
      </sheetData>
      <sheetData sheetId="3558">
        <row r="19">
          <cell r="J19">
            <v>1.0499999999999999E-3</v>
          </cell>
        </row>
      </sheetData>
      <sheetData sheetId="3559">
        <row r="19">
          <cell r="J19">
            <v>1.0499999999999999E-3</v>
          </cell>
        </row>
      </sheetData>
      <sheetData sheetId="3560">
        <row r="19">
          <cell r="J19">
            <v>1.0499999999999999E-3</v>
          </cell>
        </row>
      </sheetData>
      <sheetData sheetId="3561">
        <row r="19">
          <cell r="J19">
            <v>1.0499999999999999E-3</v>
          </cell>
        </row>
      </sheetData>
      <sheetData sheetId="3562">
        <row r="19">
          <cell r="J19">
            <v>1.0499999999999999E-3</v>
          </cell>
        </row>
      </sheetData>
      <sheetData sheetId="3563">
        <row r="19">
          <cell r="J19">
            <v>1.0499999999999999E-3</v>
          </cell>
        </row>
      </sheetData>
      <sheetData sheetId="3564">
        <row r="19">
          <cell r="J19">
            <v>1.0499999999999999E-3</v>
          </cell>
        </row>
      </sheetData>
      <sheetData sheetId="3565">
        <row r="19">
          <cell r="J19">
            <v>1.0499999999999999E-3</v>
          </cell>
        </row>
      </sheetData>
      <sheetData sheetId="3566">
        <row r="19">
          <cell r="J19">
            <v>1.0499999999999999E-3</v>
          </cell>
        </row>
      </sheetData>
      <sheetData sheetId="3567">
        <row r="19">
          <cell r="J19">
            <v>1.0499999999999999E-3</v>
          </cell>
        </row>
      </sheetData>
      <sheetData sheetId="3568">
        <row r="19">
          <cell r="J19">
            <v>1.0499999999999999E-3</v>
          </cell>
        </row>
      </sheetData>
      <sheetData sheetId="3569">
        <row r="19">
          <cell r="J19">
            <v>1.0499999999999999E-3</v>
          </cell>
        </row>
      </sheetData>
      <sheetData sheetId="3570">
        <row r="19">
          <cell r="J19">
            <v>1.0499999999999999E-3</v>
          </cell>
        </row>
      </sheetData>
      <sheetData sheetId="3571">
        <row r="19">
          <cell r="J19">
            <v>1.0499999999999999E-3</v>
          </cell>
        </row>
      </sheetData>
      <sheetData sheetId="3572">
        <row r="19">
          <cell r="J19">
            <v>1.0499999999999999E-3</v>
          </cell>
        </row>
      </sheetData>
      <sheetData sheetId="3573">
        <row r="19">
          <cell r="J19">
            <v>1.0499999999999999E-3</v>
          </cell>
        </row>
      </sheetData>
      <sheetData sheetId="3574">
        <row r="19">
          <cell r="J19">
            <v>1.0499999999999999E-3</v>
          </cell>
        </row>
      </sheetData>
      <sheetData sheetId="3575">
        <row r="19">
          <cell r="J19">
            <v>1.0499999999999999E-3</v>
          </cell>
        </row>
      </sheetData>
      <sheetData sheetId="3576">
        <row r="19">
          <cell r="J19">
            <v>1.0499999999999999E-3</v>
          </cell>
        </row>
      </sheetData>
      <sheetData sheetId="3577">
        <row r="19">
          <cell r="J19">
            <v>1.0499999999999999E-3</v>
          </cell>
        </row>
      </sheetData>
      <sheetData sheetId="3578">
        <row r="19">
          <cell r="J19">
            <v>1.0499999999999999E-3</v>
          </cell>
        </row>
      </sheetData>
      <sheetData sheetId="3579">
        <row r="19">
          <cell r="J19">
            <v>1.0499999999999999E-3</v>
          </cell>
        </row>
      </sheetData>
      <sheetData sheetId="3580">
        <row r="19">
          <cell r="J19">
            <v>1.0499999999999999E-3</v>
          </cell>
        </row>
      </sheetData>
      <sheetData sheetId="3581">
        <row r="19">
          <cell r="J19">
            <v>1.0499999999999999E-3</v>
          </cell>
        </row>
      </sheetData>
      <sheetData sheetId="3582">
        <row r="19">
          <cell r="J19">
            <v>1.0499999999999999E-3</v>
          </cell>
        </row>
      </sheetData>
      <sheetData sheetId="3583">
        <row r="19">
          <cell r="J19">
            <v>1.0499999999999999E-3</v>
          </cell>
        </row>
      </sheetData>
      <sheetData sheetId="3584">
        <row r="19">
          <cell r="J19">
            <v>1.0499999999999999E-3</v>
          </cell>
        </row>
      </sheetData>
      <sheetData sheetId="3585">
        <row r="19">
          <cell r="J19">
            <v>1.0499999999999999E-3</v>
          </cell>
        </row>
      </sheetData>
      <sheetData sheetId="3586">
        <row r="19">
          <cell r="J19">
            <v>1.0499999999999999E-3</v>
          </cell>
        </row>
      </sheetData>
      <sheetData sheetId="3587">
        <row r="19">
          <cell r="J19">
            <v>1.0499999999999999E-3</v>
          </cell>
        </row>
      </sheetData>
      <sheetData sheetId="3588">
        <row r="19">
          <cell r="J19">
            <v>1.0499999999999999E-3</v>
          </cell>
        </row>
      </sheetData>
      <sheetData sheetId="3589">
        <row r="19">
          <cell r="J19">
            <v>1.0499999999999999E-3</v>
          </cell>
        </row>
      </sheetData>
      <sheetData sheetId="3590">
        <row r="19">
          <cell r="J19">
            <v>1.0499999999999999E-3</v>
          </cell>
        </row>
      </sheetData>
      <sheetData sheetId="3591">
        <row r="19">
          <cell r="J19">
            <v>1.0499999999999999E-3</v>
          </cell>
        </row>
      </sheetData>
      <sheetData sheetId="3592">
        <row r="19">
          <cell r="J19">
            <v>1.0499999999999999E-3</v>
          </cell>
        </row>
      </sheetData>
      <sheetData sheetId="3593">
        <row r="19">
          <cell r="J19">
            <v>1.0499999999999999E-3</v>
          </cell>
        </row>
      </sheetData>
      <sheetData sheetId="3594">
        <row r="19">
          <cell r="J19">
            <v>1.0499999999999999E-3</v>
          </cell>
        </row>
      </sheetData>
      <sheetData sheetId="3595">
        <row r="19">
          <cell r="J19">
            <v>1.0499999999999999E-3</v>
          </cell>
        </row>
      </sheetData>
      <sheetData sheetId="3596">
        <row r="19">
          <cell r="J19">
            <v>1.0499999999999999E-3</v>
          </cell>
        </row>
      </sheetData>
      <sheetData sheetId="3597">
        <row r="19">
          <cell r="J19">
            <v>1.0499999999999999E-3</v>
          </cell>
        </row>
      </sheetData>
      <sheetData sheetId="3598">
        <row r="19">
          <cell r="J19">
            <v>1.0499999999999999E-3</v>
          </cell>
        </row>
      </sheetData>
      <sheetData sheetId="3599">
        <row r="19">
          <cell r="J19">
            <v>1.0499999999999999E-3</v>
          </cell>
        </row>
      </sheetData>
      <sheetData sheetId="3600">
        <row r="19">
          <cell r="J19">
            <v>1.0499999999999999E-3</v>
          </cell>
        </row>
      </sheetData>
      <sheetData sheetId="3601">
        <row r="19">
          <cell r="J19">
            <v>1.0499999999999999E-3</v>
          </cell>
        </row>
      </sheetData>
      <sheetData sheetId="3602">
        <row r="19">
          <cell r="J19">
            <v>1.0499999999999999E-3</v>
          </cell>
        </row>
      </sheetData>
      <sheetData sheetId="3603">
        <row r="19">
          <cell r="J19">
            <v>1.0499999999999999E-3</v>
          </cell>
        </row>
      </sheetData>
      <sheetData sheetId="3604">
        <row r="19">
          <cell r="J19">
            <v>1.0499999999999999E-3</v>
          </cell>
        </row>
      </sheetData>
      <sheetData sheetId="3605">
        <row r="19">
          <cell r="J19">
            <v>1.0499999999999999E-3</v>
          </cell>
        </row>
      </sheetData>
      <sheetData sheetId="3606">
        <row r="19">
          <cell r="J19">
            <v>1.0499999999999999E-3</v>
          </cell>
        </row>
      </sheetData>
      <sheetData sheetId="3607">
        <row r="19">
          <cell r="J19">
            <v>1.0499999999999999E-3</v>
          </cell>
        </row>
      </sheetData>
      <sheetData sheetId="3608">
        <row r="19">
          <cell r="J19">
            <v>1.0499999999999999E-3</v>
          </cell>
        </row>
      </sheetData>
      <sheetData sheetId="3609">
        <row r="19">
          <cell r="J19">
            <v>1.0499999999999999E-3</v>
          </cell>
        </row>
      </sheetData>
      <sheetData sheetId="3610">
        <row r="19">
          <cell r="J19">
            <v>1.0499999999999999E-3</v>
          </cell>
        </row>
      </sheetData>
      <sheetData sheetId="3611">
        <row r="19">
          <cell r="J19">
            <v>1.0499999999999999E-3</v>
          </cell>
        </row>
      </sheetData>
      <sheetData sheetId="3612">
        <row r="19">
          <cell r="J19">
            <v>1.0499999999999999E-3</v>
          </cell>
        </row>
      </sheetData>
      <sheetData sheetId="3613">
        <row r="19">
          <cell r="J19">
            <v>1.0499999999999999E-3</v>
          </cell>
        </row>
      </sheetData>
      <sheetData sheetId="3614">
        <row r="19">
          <cell r="J19">
            <v>1.0499999999999999E-3</v>
          </cell>
        </row>
      </sheetData>
      <sheetData sheetId="3615">
        <row r="19">
          <cell r="J19">
            <v>1.0499999999999999E-3</v>
          </cell>
        </row>
      </sheetData>
      <sheetData sheetId="3616">
        <row r="19">
          <cell r="J19">
            <v>1.0499999999999999E-3</v>
          </cell>
        </row>
      </sheetData>
      <sheetData sheetId="3617">
        <row r="19">
          <cell r="J19">
            <v>1.0499999999999999E-3</v>
          </cell>
        </row>
      </sheetData>
      <sheetData sheetId="3618">
        <row r="19">
          <cell r="J19">
            <v>1.0499999999999999E-3</v>
          </cell>
        </row>
      </sheetData>
      <sheetData sheetId="3619">
        <row r="19">
          <cell r="J19">
            <v>1.0499999999999999E-3</v>
          </cell>
        </row>
      </sheetData>
      <sheetData sheetId="3620">
        <row r="19">
          <cell r="J19">
            <v>1.0499999999999999E-3</v>
          </cell>
        </row>
      </sheetData>
      <sheetData sheetId="3621">
        <row r="19">
          <cell r="J19">
            <v>1.0499999999999999E-3</v>
          </cell>
        </row>
      </sheetData>
      <sheetData sheetId="3622">
        <row r="19">
          <cell r="J19">
            <v>1.0499999999999999E-3</v>
          </cell>
        </row>
      </sheetData>
      <sheetData sheetId="3623">
        <row r="19">
          <cell r="J19">
            <v>1.0499999999999999E-3</v>
          </cell>
        </row>
      </sheetData>
      <sheetData sheetId="3624">
        <row r="19">
          <cell r="J19">
            <v>1.0499999999999999E-3</v>
          </cell>
        </row>
      </sheetData>
      <sheetData sheetId="3625">
        <row r="19">
          <cell r="J19">
            <v>1.0499999999999999E-3</v>
          </cell>
        </row>
      </sheetData>
      <sheetData sheetId="3626">
        <row r="19">
          <cell r="J19">
            <v>1.0499999999999999E-3</v>
          </cell>
        </row>
      </sheetData>
      <sheetData sheetId="3627">
        <row r="19">
          <cell r="J19">
            <v>1.0499999999999999E-3</v>
          </cell>
        </row>
      </sheetData>
      <sheetData sheetId="3628">
        <row r="19">
          <cell r="J19">
            <v>1.0499999999999999E-3</v>
          </cell>
        </row>
      </sheetData>
      <sheetData sheetId="3629">
        <row r="19">
          <cell r="J19">
            <v>1.0499999999999999E-3</v>
          </cell>
        </row>
      </sheetData>
      <sheetData sheetId="3630">
        <row r="19">
          <cell r="J19">
            <v>1.0499999999999999E-3</v>
          </cell>
        </row>
      </sheetData>
      <sheetData sheetId="3631">
        <row r="19">
          <cell r="J19">
            <v>1.0499999999999999E-3</v>
          </cell>
        </row>
      </sheetData>
      <sheetData sheetId="3632">
        <row r="19">
          <cell r="J19">
            <v>1.0499999999999999E-3</v>
          </cell>
        </row>
      </sheetData>
      <sheetData sheetId="3633">
        <row r="19">
          <cell r="J19">
            <v>1.0499999999999999E-3</v>
          </cell>
        </row>
      </sheetData>
      <sheetData sheetId="3634">
        <row r="19">
          <cell r="J19">
            <v>1.0499999999999999E-3</v>
          </cell>
        </row>
      </sheetData>
      <sheetData sheetId="3635">
        <row r="19">
          <cell r="J19">
            <v>1.0499999999999999E-3</v>
          </cell>
        </row>
      </sheetData>
      <sheetData sheetId="3636">
        <row r="19">
          <cell r="J19">
            <v>1.0499999999999999E-3</v>
          </cell>
        </row>
      </sheetData>
      <sheetData sheetId="3637">
        <row r="19">
          <cell r="J19">
            <v>1.0499999999999999E-3</v>
          </cell>
        </row>
      </sheetData>
      <sheetData sheetId="3638">
        <row r="19">
          <cell r="J19">
            <v>1.0499999999999999E-3</v>
          </cell>
        </row>
      </sheetData>
      <sheetData sheetId="3639">
        <row r="19">
          <cell r="J19">
            <v>1.0499999999999999E-3</v>
          </cell>
        </row>
      </sheetData>
      <sheetData sheetId="3640">
        <row r="19">
          <cell r="J19">
            <v>1.0499999999999999E-3</v>
          </cell>
        </row>
      </sheetData>
      <sheetData sheetId="3641">
        <row r="19">
          <cell r="J19">
            <v>1.0499999999999999E-3</v>
          </cell>
        </row>
      </sheetData>
      <sheetData sheetId="3642">
        <row r="19">
          <cell r="J19">
            <v>1.0499999999999999E-3</v>
          </cell>
        </row>
      </sheetData>
      <sheetData sheetId="3643">
        <row r="19">
          <cell r="J19">
            <v>1.0499999999999999E-3</v>
          </cell>
        </row>
      </sheetData>
      <sheetData sheetId="3644">
        <row r="19">
          <cell r="J19">
            <v>1.0499999999999999E-3</v>
          </cell>
        </row>
      </sheetData>
      <sheetData sheetId="3645">
        <row r="19">
          <cell r="J19">
            <v>1.0499999999999999E-3</v>
          </cell>
        </row>
      </sheetData>
      <sheetData sheetId="3646">
        <row r="19">
          <cell r="J19">
            <v>1.0499999999999999E-3</v>
          </cell>
        </row>
      </sheetData>
      <sheetData sheetId="3647">
        <row r="19">
          <cell r="J19">
            <v>1.0499999999999999E-3</v>
          </cell>
        </row>
      </sheetData>
      <sheetData sheetId="3648">
        <row r="19">
          <cell r="J19">
            <v>1.0499999999999999E-3</v>
          </cell>
        </row>
      </sheetData>
      <sheetData sheetId="3649">
        <row r="19">
          <cell r="J19">
            <v>1.0499999999999999E-3</v>
          </cell>
        </row>
      </sheetData>
      <sheetData sheetId="3650">
        <row r="19">
          <cell r="J19">
            <v>1.0499999999999999E-3</v>
          </cell>
        </row>
      </sheetData>
      <sheetData sheetId="3651">
        <row r="19">
          <cell r="J19">
            <v>1.0499999999999999E-3</v>
          </cell>
        </row>
      </sheetData>
      <sheetData sheetId="3652">
        <row r="19">
          <cell r="J19">
            <v>1.0499999999999999E-3</v>
          </cell>
        </row>
      </sheetData>
      <sheetData sheetId="3653">
        <row r="19">
          <cell r="J19">
            <v>1.0499999999999999E-3</v>
          </cell>
        </row>
      </sheetData>
      <sheetData sheetId="3654">
        <row r="19">
          <cell r="J19">
            <v>1.0499999999999999E-3</v>
          </cell>
        </row>
      </sheetData>
      <sheetData sheetId="3655">
        <row r="19">
          <cell r="J19">
            <v>1.0499999999999999E-3</v>
          </cell>
        </row>
      </sheetData>
      <sheetData sheetId="3656">
        <row r="19">
          <cell r="J19">
            <v>1.0499999999999999E-3</v>
          </cell>
        </row>
      </sheetData>
      <sheetData sheetId="3657">
        <row r="19">
          <cell r="J19">
            <v>1.0499999999999999E-3</v>
          </cell>
        </row>
      </sheetData>
      <sheetData sheetId="3658">
        <row r="19">
          <cell r="J19">
            <v>1.0499999999999999E-3</v>
          </cell>
        </row>
      </sheetData>
      <sheetData sheetId="3659">
        <row r="19">
          <cell r="J19">
            <v>1.0499999999999999E-3</v>
          </cell>
        </row>
      </sheetData>
      <sheetData sheetId="3660">
        <row r="19">
          <cell r="J19">
            <v>1.0499999999999999E-3</v>
          </cell>
        </row>
      </sheetData>
      <sheetData sheetId="3661">
        <row r="19">
          <cell r="J19">
            <v>1.0499999999999999E-3</v>
          </cell>
        </row>
      </sheetData>
      <sheetData sheetId="3662">
        <row r="19">
          <cell r="J19">
            <v>1.0499999999999999E-3</v>
          </cell>
        </row>
      </sheetData>
      <sheetData sheetId="3663">
        <row r="19">
          <cell r="J19">
            <v>1.0499999999999999E-3</v>
          </cell>
        </row>
      </sheetData>
      <sheetData sheetId="3664">
        <row r="19">
          <cell r="J19">
            <v>1.0499999999999999E-3</v>
          </cell>
        </row>
      </sheetData>
      <sheetData sheetId="3665">
        <row r="19">
          <cell r="J19">
            <v>1.0499999999999999E-3</v>
          </cell>
        </row>
      </sheetData>
      <sheetData sheetId="3666">
        <row r="19">
          <cell r="J19">
            <v>1.0499999999999999E-3</v>
          </cell>
        </row>
      </sheetData>
      <sheetData sheetId="3667">
        <row r="19">
          <cell r="J19">
            <v>1.0499999999999999E-3</v>
          </cell>
        </row>
      </sheetData>
      <sheetData sheetId="3668">
        <row r="19">
          <cell r="J19">
            <v>1.0499999999999999E-3</v>
          </cell>
        </row>
      </sheetData>
      <sheetData sheetId="3669">
        <row r="19">
          <cell r="J19">
            <v>1.0499999999999999E-3</v>
          </cell>
        </row>
      </sheetData>
      <sheetData sheetId="3670">
        <row r="19">
          <cell r="J19">
            <v>1.0499999999999999E-3</v>
          </cell>
        </row>
      </sheetData>
      <sheetData sheetId="3671">
        <row r="19">
          <cell r="J19">
            <v>1.0499999999999999E-3</v>
          </cell>
        </row>
      </sheetData>
      <sheetData sheetId="3672">
        <row r="19">
          <cell r="J19">
            <v>1.0499999999999999E-3</v>
          </cell>
        </row>
      </sheetData>
      <sheetData sheetId="3673">
        <row r="19">
          <cell r="J19">
            <v>1.0499999999999999E-3</v>
          </cell>
        </row>
      </sheetData>
      <sheetData sheetId="3674">
        <row r="19">
          <cell r="J19">
            <v>1.0499999999999999E-3</v>
          </cell>
        </row>
      </sheetData>
      <sheetData sheetId="3675">
        <row r="19">
          <cell r="J19">
            <v>1.0499999999999999E-3</v>
          </cell>
        </row>
      </sheetData>
      <sheetData sheetId="3676">
        <row r="19">
          <cell r="J19">
            <v>1.0499999999999999E-3</v>
          </cell>
        </row>
      </sheetData>
      <sheetData sheetId="3677">
        <row r="19">
          <cell r="J19">
            <v>1.0499999999999999E-3</v>
          </cell>
        </row>
      </sheetData>
      <sheetData sheetId="3678">
        <row r="19">
          <cell r="J19">
            <v>1.0499999999999999E-3</v>
          </cell>
        </row>
      </sheetData>
      <sheetData sheetId="3679">
        <row r="19">
          <cell r="J19">
            <v>1.0499999999999999E-3</v>
          </cell>
        </row>
      </sheetData>
      <sheetData sheetId="3680">
        <row r="19">
          <cell r="J19">
            <v>1.0499999999999999E-3</v>
          </cell>
        </row>
      </sheetData>
      <sheetData sheetId="3681">
        <row r="19">
          <cell r="J19">
            <v>1.0499999999999999E-3</v>
          </cell>
        </row>
      </sheetData>
      <sheetData sheetId="3682">
        <row r="19">
          <cell r="J19">
            <v>1.0499999999999999E-3</v>
          </cell>
        </row>
      </sheetData>
      <sheetData sheetId="3683">
        <row r="19">
          <cell r="J19">
            <v>1.0499999999999999E-3</v>
          </cell>
        </row>
      </sheetData>
      <sheetData sheetId="3684">
        <row r="19">
          <cell r="J19">
            <v>1.0499999999999999E-3</v>
          </cell>
        </row>
      </sheetData>
      <sheetData sheetId="3685">
        <row r="19">
          <cell r="J19">
            <v>1.0499999999999999E-3</v>
          </cell>
        </row>
      </sheetData>
      <sheetData sheetId="3686">
        <row r="19">
          <cell r="J19">
            <v>1.0499999999999999E-3</v>
          </cell>
        </row>
      </sheetData>
      <sheetData sheetId="3687">
        <row r="19">
          <cell r="J19">
            <v>1.0499999999999999E-3</v>
          </cell>
        </row>
      </sheetData>
      <sheetData sheetId="3688">
        <row r="19">
          <cell r="J19">
            <v>1.0499999999999999E-3</v>
          </cell>
        </row>
      </sheetData>
      <sheetData sheetId="3689">
        <row r="19">
          <cell r="J19">
            <v>1.0499999999999999E-3</v>
          </cell>
        </row>
      </sheetData>
      <sheetData sheetId="3690">
        <row r="19">
          <cell r="J19">
            <v>1.0499999999999999E-3</v>
          </cell>
        </row>
      </sheetData>
      <sheetData sheetId="3691">
        <row r="19">
          <cell r="J19">
            <v>1.0499999999999999E-3</v>
          </cell>
        </row>
      </sheetData>
      <sheetData sheetId="3692">
        <row r="19">
          <cell r="J19">
            <v>1.0499999999999999E-3</v>
          </cell>
        </row>
      </sheetData>
      <sheetData sheetId="3693">
        <row r="19">
          <cell r="J19">
            <v>1.0499999999999999E-3</v>
          </cell>
        </row>
      </sheetData>
      <sheetData sheetId="3694">
        <row r="19">
          <cell r="J19">
            <v>1.0499999999999999E-3</v>
          </cell>
        </row>
      </sheetData>
      <sheetData sheetId="3695">
        <row r="19">
          <cell r="J19">
            <v>1.0499999999999999E-3</v>
          </cell>
        </row>
      </sheetData>
      <sheetData sheetId="3696">
        <row r="19">
          <cell r="J19">
            <v>1.0499999999999999E-3</v>
          </cell>
        </row>
      </sheetData>
      <sheetData sheetId="3697">
        <row r="19">
          <cell r="J19">
            <v>1.0499999999999999E-3</v>
          </cell>
        </row>
      </sheetData>
      <sheetData sheetId="3698">
        <row r="19">
          <cell r="J19">
            <v>1.0499999999999999E-3</v>
          </cell>
        </row>
      </sheetData>
      <sheetData sheetId="3699">
        <row r="19">
          <cell r="J19">
            <v>1.0499999999999999E-3</v>
          </cell>
        </row>
      </sheetData>
      <sheetData sheetId="3700">
        <row r="19">
          <cell r="J19">
            <v>1.0499999999999999E-3</v>
          </cell>
        </row>
      </sheetData>
      <sheetData sheetId="3701">
        <row r="19">
          <cell r="J19">
            <v>1.0499999999999999E-3</v>
          </cell>
        </row>
      </sheetData>
      <sheetData sheetId="3702">
        <row r="19">
          <cell r="J19">
            <v>1.0499999999999999E-3</v>
          </cell>
        </row>
      </sheetData>
      <sheetData sheetId="3703">
        <row r="19">
          <cell r="J19">
            <v>1.0499999999999999E-3</v>
          </cell>
        </row>
      </sheetData>
      <sheetData sheetId="3704">
        <row r="19">
          <cell r="J19">
            <v>1.0499999999999999E-3</v>
          </cell>
        </row>
      </sheetData>
      <sheetData sheetId="3705">
        <row r="19">
          <cell r="J19">
            <v>1.0499999999999999E-3</v>
          </cell>
        </row>
      </sheetData>
      <sheetData sheetId="3706">
        <row r="19">
          <cell r="J19">
            <v>1.0499999999999999E-3</v>
          </cell>
        </row>
      </sheetData>
      <sheetData sheetId="3707">
        <row r="19">
          <cell r="J19">
            <v>1.0499999999999999E-3</v>
          </cell>
        </row>
      </sheetData>
      <sheetData sheetId="3708">
        <row r="19">
          <cell r="J19">
            <v>1.0499999999999999E-3</v>
          </cell>
        </row>
      </sheetData>
      <sheetData sheetId="3709">
        <row r="19">
          <cell r="J19">
            <v>1.0499999999999999E-3</v>
          </cell>
        </row>
      </sheetData>
      <sheetData sheetId="3710">
        <row r="19">
          <cell r="J19">
            <v>1.0499999999999999E-3</v>
          </cell>
        </row>
      </sheetData>
      <sheetData sheetId="3711">
        <row r="19">
          <cell r="J19">
            <v>1.0499999999999999E-3</v>
          </cell>
        </row>
      </sheetData>
      <sheetData sheetId="3712">
        <row r="19">
          <cell r="J19">
            <v>1.0499999999999999E-3</v>
          </cell>
        </row>
      </sheetData>
      <sheetData sheetId="3713">
        <row r="19">
          <cell r="J19">
            <v>1.0499999999999999E-3</v>
          </cell>
        </row>
      </sheetData>
      <sheetData sheetId="3714">
        <row r="19">
          <cell r="J19">
            <v>1.0499999999999999E-3</v>
          </cell>
        </row>
      </sheetData>
      <sheetData sheetId="3715">
        <row r="19">
          <cell r="J19">
            <v>1.0499999999999999E-3</v>
          </cell>
        </row>
      </sheetData>
      <sheetData sheetId="3716">
        <row r="19">
          <cell r="J19">
            <v>1.0499999999999999E-3</v>
          </cell>
        </row>
      </sheetData>
      <sheetData sheetId="3717">
        <row r="19">
          <cell r="J19">
            <v>1.0499999999999999E-3</v>
          </cell>
        </row>
      </sheetData>
      <sheetData sheetId="3718">
        <row r="19">
          <cell r="J19">
            <v>1.0499999999999999E-3</v>
          </cell>
        </row>
      </sheetData>
      <sheetData sheetId="3719">
        <row r="19">
          <cell r="J19">
            <v>1.0499999999999999E-3</v>
          </cell>
        </row>
      </sheetData>
      <sheetData sheetId="3720">
        <row r="19">
          <cell r="J19">
            <v>1.0499999999999999E-3</v>
          </cell>
        </row>
      </sheetData>
      <sheetData sheetId="3721">
        <row r="19">
          <cell r="J19">
            <v>1.0499999999999999E-3</v>
          </cell>
        </row>
      </sheetData>
      <sheetData sheetId="3722">
        <row r="19">
          <cell r="J19">
            <v>1.0499999999999999E-3</v>
          </cell>
        </row>
      </sheetData>
      <sheetData sheetId="3723">
        <row r="19">
          <cell r="J19">
            <v>1.0499999999999999E-3</v>
          </cell>
        </row>
      </sheetData>
      <sheetData sheetId="3724">
        <row r="19">
          <cell r="J19">
            <v>1.0499999999999999E-3</v>
          </cell>
        </row>
      </sheetData>
      <sheetData sheetId="3725">
        <row r="19">
          <cell r="J19">
            <v>1.0499999999999999E-3</v>
          </cell>
        </row>
      </sheetData>
      <sheetData sheetId="3726">
        <row r="19">
          <cell r="J19">
            <v>1.0499999999999999E-3</v>
          </cell>
        </row>
      </sheetData>
      <sheetData sheetId="3727">
        <row r="19">
          <cell r="J19">
            <v>1.0499999999999999E-3</v>
          </cell>
        </row>
      </sheetData>
      <sheetData sheetId="3728">
        <row r="19">
          <cell r="J19">
            <v>1.0499999999999999E-3</v>
          </cell>
        </row>
      </sheetData>
      <sheetData sheetId="3729">
        <row r="19">
          <cell r="J19">
            <v>1.0499999999999999E-3</v>
          </cell>
        </row>
      </sheetData>
      <sheetData sheetId="3730">
        <row r="19">
          <cell r="J19">
            <v>1.0499999999999999E-3</v>
          </cell>
        </row>
      </sheetData>
      <sheetData sheetId="3731">
        <row r="19">
          <cell r="J19">
            <v>1.0499999999999999E-3</v>
          </cell>
        </row>
      </sheetData>
      <sheetData sheetId="3732">
        <row r="19">
          <cell r="J19">
            <v>1.0499999999999999E-3</v>
          </cell>
        </row>
      </sheetData>
      <sheetData sheetId="3733">
        <row r="19">
          <cell r="J19">
            <v>1.0499999999999999E-3</v>
          </cell>
        </row>
      </sheetData>
      <sheetData sheetId="3734">
        <row r="19">
          <cell r="J19">
            <v>1.0499999999999999E-3</v>
          </cell>
        </row>
      </sheetData>
      <sheetData sheetId="3735">
        <row r="19">
          <cell r="J19">
            <v>1.0499999999999999E-3</v>
          </cell>
        </row>
      </sheetData>
      <sheetData sheetId="3736">
        <row r="19">
          <cell r="J19">
            <v>1.0499999999999999E-3</v>
          </cell>
        </row>
      </sheetData>
      <sheetData sheetId="3737">
        <row r="19">
          <cell r="J19">
            <v>1.0499999999999999E-3</v>
          </cell>
        </row>
      </sheetData>
      <sheetData sheetId="3738">
        <row r="19">
          <cell r="J19">
            <v>1.0499999999999999E-3</v>
          </cell>
        </row>
      </sheetData>
      <sheetData sheetId="3739">
        <row r="19">
          <cell r="J19">
            <v>1.0499999999999999E-3</v>
          </cell>
        </row>
      </sheetData>
      <sheetData sheetId="3740">
        <row r="19">
          <cell r="J19">
            <v>1.0499999999999999E-3</v>
          </cell>
        </row>
      </sheetData>
      <sheetData sheetId="3741">
        <row r="19">
          <cell r="J19">
            <v>1.0499999999999999E-3</v>
          </cell>
        </row>
      </sheetData>
      <sheetData sheetId="3742">
        <row r="19">
          <cell r="J19">
            <v>1.0499999999999999E-3</v>
          </cell>
        </row>
      </sheetData>
      <sheetData sheetId="3743">
        <row r="19">
          <cell r="J19">
            <v>1.0499999999999999E-3</v>
          </cell>
        </row>
      </sheetData>
      <sheetData sheetId="3744">
        <row r="19">
          <cell r="J19">
            <v>1.0499999999999999E-3</v>
          </cell>
        </row>
      </sheetData>
      <sheetData sheetId="3745">
        <row r="19">
          <cell r="J19">
            <v>1.0499999999999999E-3</v>
          </cell>
        </row>
      </sheetData>
      <sheetData sheetId="3746">
        <row r="19">
          <cell r="J19">
            <v>1.0499999999999999E-3</v>
          </cell>
        </row>
      </sheetData>
      <sheetData sheetId="3747">
        <row r="19">
          <cell r="J19">
            <v>1.0499999999999999E-3</v>
          </cell>
        </row>
      </sheetData>
      <sheetData sheetId="3748">
        <row r="19">
          <cell r="J19">
            <v>1.0499999999999999E-3</v>
          </cell>
        </row>
      </sheetData>
      <sheetData sheetId="3749">
        <row r="19">
          <cell r="J19">
            <v>1.0499999999999999E-3</v>
          </cell>
        </row>
      </sheetData>
      <sheetData sheetId="3750">
        <row r="19">
          <cell r="J19">
            <v>1.0499999999999999E-3</v>
          </cell>
        </row>
      </sheetData>
      <sheetData sheetId="3751">
        <row r="19">
          <cell r="J19">
            <v>1.0499999999999999E-3</v>
          </cell>
        </row>
      </sheetData>
      <sheetData sheetId="3752">
        <row r="19">
          <cell r="J19">
            <v>1.0499999999999999E-3</v>
          </cell>
        </row>
      </sheetData>
      <sheetData sheetId="3753">
        <row r="19">
          <cell r="J19">
            <v>1.0499999999999999E-3</v>
          </cell>
        </row>
      </sheetData>
      <sheetData sheetId="3754">
        <row r="19">
          <cell r="J19">
            <v>1.0499999999999999E-3</v>
          </cell>
        </row>
      </sheetData>
      <sheetData sheetId="3755">
        <row r="19">
          <cell r="J19">
            <v>1.0499999999999999E-3</v>
          </cell>
        </row>
      </sheetData>
      <sheetData sheetId="3756">
        <row r="19">
          <cell r="J19">
            <v>1.0499999999999999E-3</v>
          </cell>
        </row>
      </sheetData>
      <sheetData sheetId="3757">
        <row r="19">
          <cell r="J19">
            <v>1.0499999999999999E-3</v>
          </cell>
        </row>
      </sheetData>
      <sheetData sheetId="3758">
        <row r="19">
          <cell r="J19">
            <v>1.0499999999999999E-3</v>
          </cell>
        </row>
      </sheetData>
      <sheetData sheetId="3759">
        <row r="19">
          <cell r="J19">
            <v>1.0499999999999999E-3</v>
          </cell>
        </row>
      </sheetData>
      <sheetData sheetId="3760">
        <row r="19">
          <cell r="J19">
            <v>1.0499999999999999E-3</v>
          </cell>
        </row>
      </sheetData>
      <sheetData sheetId="3761">
        <row r="19">
          <cell r="J19">
            <v>1.0499999999999999E-3</v>
          </cell>
        </row>
      </sheetData>
      <sheetData sheetId="3762">
        <row r="19">
          <cell r="J19">
            <v>1.0499999999999999E-3</v>
          </cell>
        </row>
      </sheetData>
      <sheetData sheetId="3763">
        <row r="19">
          <cell r="J19">
            <v>1.0499999999999999E-3</v>
          </cell>
        </row>
      </sheetData>
      <sheetData sheetId="3764">
        <row r="19">
          <cell r="J19">
            <v>1.0499999999999999E-3</v>
          </cell>
        </row>
      </sheetData>
      <sheetData sheetId="3765">
        <row r="19">
          <cell r="J19">
            <v>1.0499999999999999E-3</v>
          </cell>
        </row>
      </sheetData>
      <sheetData sheetId="3766">
        <row r="19">
          <cell r="J19">
            <v>1.0499999999999999E-3</v>
          </cell>
        </row>
      </sheetData>
      <sheetData sheetId="3767">
        <row r="19">
          <cell r="J19">
            <v>1.0499999999999999E-3</v>
          </cell>
        </row>
      </sheetData>
      <sheetData sheetId="3768">
        <row r="19">
          <cell r="J19">
            <v>1.0499999999999999E-3</v>
          </cell>
        </row>
      </sheetData>
      <sheetData sheetId="3769">
        <row r="19">
          <cell r="J19">
            <v>1.0499999999999999E-3</v>
          </cell>
        </row>
      </sheetData>
      <sheetData sheetId="3770">
        <row r="19">
          <cell r="J19">
            <v>1.0499999999999999E-3</v>
          </cell>
        </row>
      </sheetData>
      <sheetData sheetId="3771">
        <row r="19">
          <cell r="J19">
            <v>1.0499999999999999E-3</v>
          </cell>
        </row>
      </sheetData>
      <sheetData sheetId="3772">
        <row r="19">
          <cell r="J19">
            <v>1.0499999999999999E-3</v>
          </cell>
        </row>
      </sheetData>
      <sheetData sheetId="3773">
        <row r="19">
          <cell r="J19">
            <v>1.0499999999999999E-3</v>
          </cell>
        </row>
      </sheetData>
      <sheetData sheetId="3774">
        <row r="19">
          <cell r="J19">
            <v>1.0499999999999999E-3</v>
          </cell>
        </row>
      </sheetData>
      <sheetData sheetId="3775">
        <row r="19">
          <cell r="J19">
            <v>1.0499999999999999E-3</v>
          </cell>
        </row>
      </sheetData>
      <sheetData sheetId="3776">
        <row r="19">
          <cell r="J19">
            <v>1.0499999999999999E-3</v>
          </cell>
        </row>
      </sheetData>
      <sheetData sheetId="3777">
        <row r="19">
          <cell r="J19">
            <v>1.0499999999999999E-3</v>
          </cell>
        </row>
      </sheetData>
      <sheetData sheetId="3778">
        <row r="19">
          <cell r="J19">
            <v>1.0499999999999999E-3</v>
          </cell>
        </row>
      </sheetData>
      <sheetData sheetId="3779">
        <row r="19">
          <cell r="J19">
            <v>1.0499999999999999E-3</v>
          </cell>
        </row>
      </sheetData>
      <sheetData sheetId="3780">
        <row r="19">
          <cell r="J19">
            <v>1.0499999999999999E-3</v>
          </cell>
        </row>
      </sheetData>
      <sheetData sheetId="3781">
        <row r="19">
          <cell r="J19">
            <v>1.0499999999999999E-3</v>
          </cell>
        </row>
      </sheetData>
      <sheetData sheetId="3782">
        <row r="19">
          <cell r="J19">
            <v>1.0499999999999999E-3</v>
          </cell>
        </row>
      </sheetData>
      <sheetData sheetId="3783">
        <row r="19">
          <cell r="J19">
            <v>1.0499999999999999E-3</v>
          </cell>
        </row>
      </sheetData>
      <sheetData sheetId="3784">
        <row r="19">
          <cell r="J19">
            <v>1.0499999999999999E-3</v>
          </cell>
        </row>
      </sheetData>
      <sheetData sheetId="3785">
        <row r="19">
          <cell r="J19">
            <v>1.0499999999999999E-3</v>
          </cell>
        </row>
      </sheetData>
      <sheetData sheetId="3786">
        <row r="19">
          <cell r="J19">
            <v>1.0499999999999999E-3</v>
          </cell>
        </row>
      </sheetData>
      <sheetData sheetId="3787">
        <row r="19">
          <cell r="J19">
            <v>1.0499999999999999E-3</v>
          </cell>
        </row>
      </sheetData>
      <sheetData sheetId="3788">
        <row r="19">
          <cell r="J19">
            <v>1.0499999999999999E-3</v>
          </cell>
        </row>
      </sheetData>
      <sheetData sheetId="3789">
        <row r="19">
          <cell r="J19">
            <v>1.0499999999999999E-3</v>
          </cell>
        </row>
      </sheetData>
      <sheetData sheetId="3790">
        <row r="19">
          <cell r="J19">
            <v>1.0499999999999999E-3</v>
          </cell>
        </row>
      </sheetData>
      <sheetData sheetId="3791">
        <row r="19">
          <cell r="J19">
            <v>1.0499999999999999E-3</v>
          </cell>
        </row>
      </sheetData>
      <sheetData sheetId="3792">
        <row r="19">
          <cell r="J19">
            <v>1.0499999999999999E-3</v>
          </cell>
        </row>
      </sheetData>
      <sheetData sheetId="3793">
        <row r="19">
          <cell r="J19">
            <v>1.0499999999999999E-3</v>
          </cell>
        </row>
      </sheetData>
      <sheetData sheetId="3794">
        <row r="19">
          <cell r="J19">
            <v>1.0499999999999999E-3</v>
          </cell>
        </row>
      </sheetData>
      <sheetData sheetId="3795">
        <row r="19">
          <cell r="J19">
            <v>1.0499999999999999E-3</v>
          </cell>
        </row>
      </sheetData>
      <sheetData sheetId="3796">
        <row r="19">
          <cell r="J19">
            <v>1.0499999999999999E-3</v>
          </cell>
        </row>
      </sheetData>
      <sheetData sheetId="3797">
        <row r="19">
          <cell r="J19">
            <v>1.0499999999999999E-3</v>
          </cell>
        </row>
      </sheetData>
      <sheetData sheetId="3798">
        <row r="19">
          <cell r="J19">
            <v>1.0499999999999999E-3</v>
          </cell>
        </row>
      </sheetData>
      <sheetData sheetId="3799">
        <row r="19">
          <cell r="J19">
            <v>1.0499999999999999E-3</v>
          </cell>
        </row>
      </sheetData>
      <sheetData sheetId="3800">
        <row r="19">
          <cell r="J19">
            <v>1.0499999999999999E-3</v>
          </cell>
        </row>
      </sheetData>
      <sheetData sheetId="3801">
        <row r="19">
          <cell r="J19">
            <v>1.0499999999999999E-3</v>
          </cell>
        </row>
      </sheetData>
      <sheetData sheetId="3802">
        <row r="19">
          <cell r="J19">
            <v>1.0499999999999999E-3</v>
          </cell>
        </row>
      </sheetData>
      <sheetData sheetId="3803">
        <row r="19">
          <cell r="J19">
            <v>1.0499999999999999E-3</v>
          </cell>
        </row>
      </sheetData>
      <sheetData sheetId="3804">
        <row r="19">
          <cell r="J19">
            <v>1.0499999999999999E-3</v>
          </cell>
        </row>
      </sheetData>
      <sheetData sheetId="3805">
        <row r="19">
          <cell r="J19">
            <v>1.0499999999999999E-3</v>
          </cell>
        </row>
      </sheetData>
      <sheetData sheetId="3806">
        <row r="19">
          <cell r="J19">
            <v>1.0499999999999999E-3</v>
          </cell>
        </row>
      </sheetData>
      <sheetData sheetId="3807">
        <row r="19">
          <cell r="J19">
            <v>1.0499999999999999E-3</v>
          </cell>
        </row>
      </sheetData>
      <sheetData sheetId="3808">
        <row r="19">
          <cell r="J19">
            <v>1.0499999999999999E-3</v>
          </cell>
        </row>
      </sheetData>
      <sheetData sheetId="3809">
        <row r="19">
          <cell r="J19">
            <v>1.0499999999999999E-3</v>
          </cell>
        </row>
      </sheetData>
      <sheetData sheetId="3810">
        <row r="19">
          <cell r="J19">
            <v>1.0499999999999999E-3</v>
          </cell>
        </row>
      </sheetData>
      <sheetData sheetId="3811">
        <row r="19">
          <cell r="J19">
            <v>1.0499999999999999E-3</v>
          </cell>
        </row>
      </sheetData>
      <sheetData sheetId="3812">
        <row r="19">
          <cell r="J19">
            <v>1.0499999999999999E-3</v>
          </cell>
        </row>
      </sheetData>
      <sheetData sheetId="3813">
        <row r="19">
          <cell r="J19">
            <v>1.0499999999999999E-3</v>
          </cell>
        </row>
      </sheetData>
      <sheetData sheetId="3814">
        <row r="19">
          <cell r="J19">
            <v>1.0499999999999999E-3</v>
          </cell>
        </row>
      </sheetData>
      <sheetData sheetId="3815">
        <row r="19">
          <cell r="J19">
            <v>1.0499999999999999E-3</v>
          </cell>
        </row>
      </sheetData>
      <sheetData sheetId="3816">
        <row r="19">
          <cell r="J19">
            <v>1.0499999999999999E-3</v>
          </cell>
        </row>
      </sheetData>
      <sheetData sheetId="3817">
        <row r="19">
          <cell r="J19">
            <v>1.0499999999999999E-3</v>
          </cell>
        </row>
      </sheetData>
      <sheetData sheetId="3818">
        <row r="19">
          <cell r="J19">
            <v>1.0499999999999999E-3</v>
          </cell>
        </row>
      </sheetData>
      <sheetData sheetId="3819">
        <row r="19">
          <cell r="J19">
            <v>1.0499999999999999E-3</v>
          </cell>
        </row>
      </sheetData>
      <sheetData sheetId="3820">
        <row r="19">
          <cell r="J19">
            <v>1.0499999999999999E-3</v>
          </cell>
        </row>
      </sheetData>
      <sheetData sheetId="3821">
        <row r="19">
          <cell r="J19">
            <v>1.0499999999999999E-3</v>
          </cell>
        </row>
      </sheetData>
      <sheetData sheetId="3822">
        <row r="19">
          <cell r="J19">
            <v>1.0499999999999999E-3</v>
          </cell>
        </row>
      </sheetData>
      <sheetData sheetId="3823">
        <row r="19">
          <cell r="J19">
            <v>1.0499999999999999E-3</v>
          </cell>
        </row>
      </sheetData>
      <sheetData sheetId="3824">
        <row r="19">
          <cell r="J19">
            <v>1.0499999999999999E-3</v>
          </cell>
        </row>
      </sheetData>
      <sheetData sheetId="3825">
        <row r="19">
          <cell r="J19">
            <v>1.0499999999999999E-3</v>
          </cell>
        </row>
      </sheetData>
      <sheetData sheetId="3826">
        <row r="19">
          <cell r="J19">
            <v>1.0499999999999999E-3</v>
          </cell>
        </row>
      </sheetData>
      <sheetData sheetId="3827">
        <row r="19">
          <cell r="J19">
            <v>1.0499999999999999E-3</v>
          </cell>
        </row>
      </sheetData>
      <sheetData sheetId="3828">
        <row r="19">
          <cell r="J19">
            <v>1.0499999999999999E-3</v>
          </cell>
        </row>
      </sheetData>
      <sheetData sheetId="3829">
        <row r="19">
          <cell r="J19">
            <v>1.0499999999999999E-3</v>
          </cell>
        </row>
      </sheetData>
      <sheetData sheetId="3830">
        <row r="19">
          <cell r="J19">
            <v>1.0499999999999999E-3</v>
          </cell>
        </row>
      </sheetData>
      <sheetData sheetId="3831">
        <row r="19">
          <cell r="J19">
            <v>1.0499999999999999E-3</v>
          </cell>
        </row>
      </sheetData>
      <sheetData sheetId="3832">
        <row r="19">
          <cell r="J19">
            <v>1.0499999999999999E-3</v>
          </cell>
        </row>
      </sheetData>
      <sheetData sheetId="3833">
        <row r="19">
          <cell r="J19">
            <v>1.0499999999999999E-3</v>
          </cell>
        </row>
      </sheetData>
      <sheetData sheetId="3834">
        <row r="19">
          <cell r="J19">
            <v>1.0499999999999999E-3</v>
          </cell>
        </row>
      </sheetData>
      <sheetData sheetId="3835">
        <row r="19">
          <cell r="J19">
            <v>1.0499999999999999E-3</v>
          </cell>
        </row>
      </sheetData>
      <sheetData sheetId="3836">
        <row r="19">
          <cell r="J19">
            <v>1.0499999999999999E-3</v>
          </cell>
        </row>
      </sheetData>
      <sheetData sheetId="3837">
        <row r="19">
          <cell r="J19">
            <v>1.0499999999999999E-3</v>
          </cell>
        </row>
      </sheetData>
      <sheetData sheetId="3838">
        <row r="19">
          <cell r="J19">
            <v>1.0499999999999999E-3</v>
          </cell>
        </row>
      </sheetData>
      <sheetData sheetId="3839">
        <row r="19">
          <cell r="J19">
            <v>1.0499999999999999E-3</v>
          </cell>
        </row>
      </sheetData>
      <sheetData sheetId="3840">
        <row r="19">
          <cell r="J19">
            <v>1.0499999999999999E-3</v>
          </cell>
        </row>
      </sheetData>
      <sheetData sheetId="3841">
        <row r="19">
          <cell r="J19">
            <v>1.0499999999999999E-3</v>
          </cell>
        </row>
      </sheetData>
      <sheetData sheetId="3842">
        <row r="19">
          <cell r="J19">
            <v>1.0499999999999999E-3</v>
          </cell>
        </row>
      </sheetData>
      <sheetData sheetId="3843">
        <row r="19">
          <cell r="J19">
            <v>1.0499999999999999E-3</v>
          </cell>
        </row>
      </sheetData>
      <sheetData sheetId="3844">
        <row r="19">
          <cell r="J19">
            <v>1.0499999999999999E-3</v>
          </cell>
        </row>
      </sheetData>
      <sheetData sheetId="3845">
        <row r="19">
          <cell r="J19">
            <v>1.0499999999999999E-3</v>
          </cell>
        </row>
      </sheetData>
      <sheetData sheetId="3846">
        <row r="19">
          <cell r="J19">
            <v>1.0499999999999999E-3</v>
          </cell>
        </row>
      </sheetData>
      <sheetData sheetId="3847">
        <row r="19">
          <cell r="J19">
            <v>1.0499999999999999E-3</v>
          </cell>
        </row>
      </sheetData>
      <sheetData sheetId="3848">
        <row r="19">
          <cell r="J19">
            <v>1.0499999999999999E-3</v>
          </cell>
        </row>
      </sheetData>
      <sheetData sheetId="3849">
        <row r="19">
          <cell r="J19">
            <v>1.0499999999999999E-3</v>
          </cell>
        </row>
      </sheetData>
      <sheetData sheetId="3850">
        <row r="19">
          <cell r="J19">
            <v>1.0499999999999999E-3</v>
          </cell>
        </row>
      </sheetData>
      <sheetData sheetId="3851">
        <row r="19">
          <cell r="J19">
            <v>1.0499999999999999E-3</v>
          </cell>
        </row>
      </sheetData>
      <sheetData sheetId="3852">
        <row r="19">
          <cell r="J19">
            <v>1.0499999999999999E-3</v>
          </cell>
        </row>
      </sheetData>
      <sheetData sheetId="3853">
        <row r="19">
          <cell r="J19">
            <v>1.0499999999999999E-3</v>
          </cell>
        </row>
      </sheetData>
      <sheetData sheetId="3854">
        <row r="19">
          <cell r="J19">
            <v>1.0499999999999999E-3</v>
          </cell>
        </row>
      </sheetData>
      <sheetData sheetId="3855">
        <row r="19">
          <cell r="J19">
            <v>1.0499999999999999E-3</v>
          </cell>
        </row>
      </sheetData>
      <sheetData sheetId="3856">
        <row r="19">
          <cell r="J19">
            <v>1.0499999999999999E-3</v>
          </cell>
        </row>
      </sheetData>
      <sheetData sheetId="3857">
        <row r="19">
          <cell r="J19">
            <v>1.0499999999999999E-3</v>
          </cell>
        </row>
      </sheetData>
      <sheetData sheetId="3858">
        <row r="19">
          <cell r="J19">
            <v>1.0499999999999999E-3</v>
          </cell>
        </row>
      </sheetData>
      <sheetData sheetId="3859">
        <row r="19">
          <cell r="J19">
            <v>1.0499999999999999E-3</v>
          </cell>
        </row>
      </sheetData>
      <sheetData sheetId="3860">
        <row r="19">
          <cell r="J19">
            <v>1.0499999999999999E-3</v>
          </cell>
        </row>
      </sheetData>
      <sheetData sheetId="3861">
        <row r="19">
          <cell r="J19">
            <v>1.0499999999999999E-3</v>
          </cell>
        </row>
      </sheetData>
      <sheetData sheetId="3862">
        <row r="19">
          <cell r="J19">
            <v>1.0499999999999999E-3</v>
          </cell>
        </row>
      </sheetData>
      <sheetData sheetId="3863">
        <row r="19">
          <cell r="J19">
            <v>1.0499999999999999E-3</v>
          </cell>
        </row>
      </sheetData>
      <sheetData sheetId="3864">
        <row r="19">
          <cell r="J19">
            <v>1.0499999999999999E-3</v>
          </cell>
        </row>
      </sheetData>
      <sheetData sheetId="3865">
        <row r="19">
          <cell r="J19">
            <v>1.0499999999999999E-3</v>
          </cell>
        </row>
      </sheetData>
      <sheetData sheetId="3866">
        <row r="19">
          <cell r="J19">
            <v>1.0499999999999999E-3</v>
          </cell>
        </row>
      </sheetData>
      <sheetData sheetId="3867">
        <row r="19">
          <cell r="J19">
            <v>1.0499999999999999E-3</v>
          </cell>
        </row>
      </sheetData>
      <sheetData sheetId="3868">
        <row r="19">
          <cell r="J19">
            <v>1.0499999999999999E-3</v>
          </cell>
        </row>
      </sheetData>
      <sheetData sheetId="3869">
        <row r="19">
          <cell r="J19">
            <v>1.0499999999999999E-3</v>
          </cell>
        </row>
      </sheetData>
      <sheetData sheetId="3870">
        <row r="19">
          <cell r="J19">
            <v>1.0499999999999999E-3</v>
          </cell>
        </row>
      </sheetData>
      <sheetData sheetId="3871">
        <row r="19">
          <cell r="J19">
            <v>1.0499999999999999E-3</v>
          </cell>
        </row>
      </sheetData>
      <sheetData sheetId="3872">
        <row r="19">
          <cell r="J19">
            <v>1.0499999999999999E-3</v>
          </cell>
        </row>
      </sheetData>
      <sheetData sheetId="3873">
        <row r="19">
          <cell r="J19">
            <v>1.0499999999999999E-3</v>
          </cell>
        </row>
      </sheetData>
      <sheetData sheetId="3874">
        <row r="19">
          <cell r="J19">
            <v>1.0499999999999999E-3</v>
          </cell>
        </row>
      </sheetData>
      <sheetData sheetId="3875">
        <row r="19">
          <cell r="J19">
            <v>1.0499999999999999E-3</v>
          </cell>
        </row>
      </sheetData>
      <sheetData sheetId="3876">
        <row r="19">
          <cell r="J19">
            <v>1.0499999999999999E-3</v>
          </cell>
        </row>
      </sheetData>
      <sheetData sheetId="3877">
        <row r="19">
          <cell r="J19">
            <v>1.0499999999999999E-3</v>
          </cell>
        </row>
      </sheetData>
      <sheetData sheetId="3878">
        <row r="19">
          <cell r="J19">
            <v>1.0499999999999999E-3</v>
          </cell>
        </row>
      </sheetData>
      <sheetData sheetId="3879">
        <row r="19">
          <cell r="J19">
            <v>1.0499999999999999E-3</v>
          </cell>
        </row>
      </sheetData>
      <sheetData sheetId="3880">
        <row r="19">
          <cell r="J19">
            <v>1.0499999999999999E-3</v>
          </cell>
        </row>
      </sheetData>
      <sheetData sheetId="3881">
        <row r="19">
          <cell r="J19">
            <v>1.0499999999999999E-3</v>
          </cell>
        </row>
      </sheetData>
      <sheetData sheetId="3882">
        <row r="19">
          <cell r="J19">
            <v>1.0499999999999999E-3</v>
          </cell>
        </row>
      </sheetData>
      <sheetData sheetId="3883">
        <row r="19">
          <cell r="J19">
            <v>1.0499999999999999E-3</v>
          </cell>
        </row>
      </sheetData>
      <sheetData sheetId="3884">
        <row r="19">
          <cell r="J19">
            <v>1.0499999999999999E-3</v>
          </cell>
        </row>
      </sheetData>
      <sheetData sheetId="3885">
        <row r="19">
          <cell r="J19">
            <v>1.0499999999999999E-3</v>
          </cell>
        </row>
      </sheetData>
      <sheetData sheetId="3886">
        <row r="19">
          <cell r="J19">
            <v>1.0499999999999999E-3</v>
          </cell>
        </row>
      </sheetData>
      <sheetData sheetId="3887">
        <row r="19">
          <cell r="J19">
            <v>1.0499999999999999E-3</v>
          </cell>
        </row>
      </sheetData>
      <sheetData sheetId="3888">
        <row r="19">
          <cell r="J19">
            <v>1.0499999999999999E-3</v>
          </cell>
        </row>
      </sheetData>
      <sheetData sheetId="3889">
        <row r="19">
          <cell r="J19">
            <v>1.0499999999999999E-3</v>
          </cell>
        </row>
      </sheetData>
      <sheetData sheetId="3890">
        <row r="19">
          <cell r="J19">
            <v>1.0499999999999999E-3</v>
          </cell>
        </row>
      </sheetData>
      <sheetData sheetId="3891">
        <row r="19">
          <cell r="J19">
            <v>1.0499999999999999E-3</v>
          </cell>
        </row>
      </sheetData>
      <sheetData sheetId="3892">
        <row r="19">
          <cell r="J19">
            <v>1.0499999999999999E-3</v>
          </cell>
        </row>
      </sheetData>
      <sheetData sheetId="3893">
        <row r="19">
          <cell r="J19">
            <v>1.0499999999999999E-3</v>
          </cell>
        </row>
      </sheetData>
      <sheetData sheetId="3894">
        <row r="19">
          <cell r="J19">
            <v>1.0499999999999999E-3</v>
          </cell>
        </row>
      </sheetData>
      <sheetData sheetId="3895">
        <row r="19">
          <cell r="J19">
            <v>1.0499999999999999E-3</v>
          </cell>
        </row>
      </sheetData>
      <sheetData sheetId="3896">
        <row r="19">
          <cell r="J19">
            <v>1.0499999999999999E-3</v>
          </cell>
        </row>
      </sheetData>
      <sheetData sheetId="3897">
        <row r="19">
          <cell r="J19">
            <v>1.0499999999999999E-3</v>
          </cell>
        </row>
      </sheetData>
      <sheetData sheetId="3898">
        <row r="19">
          <cell r="J19">
            <v>1.0499999999999999E-3</v>
          </cell>
        </row>
      </sheetData>
      <sheetData sheetId="3899">
        <row r="19">
          <cell r="J19">
            <v>1.0499999999999999E-3</v>
          </cell>
        </row>
      </sheetData>
      <sheetData sheetId="3900">
        <row r="19">
          <cell r="J19">
            <v>1.0499999999999999E-3</v>
          </cell>
        </row>
      </sheetData>
      <sheetData sheetId="3901">
        <row r="19">
          <cell r="J19">
            <v>1.0499999999999999E-3</v>
          </cell>
        </row>
      </sheetData>
      <sheetData sheetId="3902">
        <row r="19">
          <cell r="J19">
            <v>1.0499999999999999E-3</v>
          </cell>
        </row>
      </sheetData>
      <sheetData sheetId="3903">
        <row r="19">
          <cell r="J19">
            <v>1.0499999999999999E-3</v>
          </cell>
        </row>
      </sheetData>
      <sheetData sheetId="3904">
        <row r="19">
          <cell r="J19">
            <v>1.0499999999999999E-3</v>
          </cell>
        </row>
      </sheetData>
      <sheetData sheetId="3905">
        <row r="19">
          <cell r="J19">
            <v>1.0499999999999999E-3</v>
          </cell>
        </row>
      </sheetData>
      <sheetData sheetId="3906">
        <row r="19">
          <cell r="J19">
            <v>1.0499999999999999E-3</v>
          </cell>
        </row>
      </sheetData>
      <sheetData sheetId="3907">
        <row r="19">
          <cell r="J19">
            <v>1.0499999999999999E-3</v>
          </cell>
        </row>
      </sheetData>
      <sheetData sheetId="3908">
        <row r="19">
          <cell r="J19">
            <v>1.0499999999999999E-3</v>
          </cell>
        </row>
      </sheetData>
      <sheetData sheetId="3909">
        <row r="19">
          <cell r="J19">
            <v>1.0499999999999999E-3</v>
          </cell>
        </row>
      </sheetData>
      <sheetData sheetId="3910">
        <row r="19">
          <cell r="J19">
            <v>1.0499999999999999E-3</v>
          </cell>
        </row>
      </sheetData>
      <sheetData sheetId="3911">
        <row r="19">
          <cell r="J19">
            <v>1.0499999999999999E-3</v>
          </cell>
        </row>
      </sheetData>
      <sheetData sheetId="3912">
        <row r="19">
          <cell r="J19">
            <v>1.0499999999999999E-3</v>
          </cell>
        </row>
      </sheetData>
      <sheetData sheetId="3913">
        <row r="19">
          <cell r="J19">
            <v>1.0499999999999999E-3</v>
          </cell>
        </row>
      </sheetData>
      <sheetData sheetId="3914">
        <row r="19">
          <cell r="J19">
            <v>1.0499999999999999E-3</v>
          </cell>
        </row>
      </sheetData>
      <sheetData sheetId="3915">
        <row r="19">
          <cell r="J19">
            <v>1.0499999999999999E-3</v>
          </cell>
        </row>
      </sheetData>
      <sheetData sheetId="3916">
        <row r="19">
          <cell r="J19">
            <v>1.0499999999999999E-3</v>
          </cell>
        </row>
      </sheetData>
      <sheetData sheetId="3917">
        <row r="19">
          <cell r="J19">
            <v>1.0499999999999999E-3</v>
          </cell>
        </row>
      </sheetData>
      <sheetData sheetId="3918">
        <row r="19">
          <cell r="J19">
            <v>1.0499999999999999E-3</v>
          </cell>
        </row>
      </sheetData>
      <sheetData sheetId="3919">
        <row r="19">
          <cell r="J19">
            <v>1.0499999999999999E-3</v>
          </cell>
        </row>
      </sheetData>
      <sheetData sheetId="3920">
        <row r="19">
          <cell r="J19">
            <v>1.0499999999999999E-3</v>
          </cell>
        </row>
      </sheetData>
      <sheetData sheetId="3921">
        <row r="19">
          <cell r="J19">
            <v>1.0499999999999999E-3</v>
          </cell>
        </row>
      </sheetData>
      <sheetData sheetId="3922">
        <row r="19">
          <cell r="J19">
            <v>1.0499999999999999E-3</v>
          </cell>
        </row>
      </sheetData>
      <sheetData sheetId="3923">
        <row r="19">
          <cell r="J19">
            <v>1.0499999999999999E-3</v>
          </cell>
        </row>
      </sheetData>
      <sheetData sheetId="3924">
        <row r="19">
          <cell r="J19">
            <v>1.0499999999999999E-3</v>
          </cell>
        </row>
      </sheetData>
      <sheetData sheetId="3925">
        <row r="19">
          <cell r="J19">
            <v>1.0499999999999999E-3</v>
          </cell>
        </row>
      </sheetData>
      <sheetData sheetId="3926">
        <row r="19">
          <cell r="J19">
            <v>1.0499999999999999E-3</v>
          </cell>
        </row>
      </sheetData>
      <sheetData sheetId="3927">
        <row r="19">
          <cell r="J19">
            <v>1.0499999999999999E-3</v>
          </cell>
        </row>
      </sheetData>
      <sheetData sheetId="3928">
        <row r="19">
          <cell r="J19">
            <v>1.0499999999999999E-3</v>
          </cell>
        </row>
      </sheetData>
      <sheetData sheetId="3929">
        <row r="19">
          <cell r="J19">
            <v>1.0499999999999999E-3</v>
          </cell>
        </row>
      </sheetData>
      <sheetData sheetId="3930">
        <row r="19">
          <cell r="J19">
            <v>1.0499999999999999E-3</v>
          </cell>
        </row>
      </sheetData>
      <sheetData sheetId="3931">
        <row r="19">
          <cell r="J19">
            <v>1.0499999999999999E-3</v>
          </cell>
        </row>
      </sheetData>
      <sheetData sheetId="3932">
        <row r="19">
          <cell r="J19">
            <v>1.0499999999999999E-3</v>
          </cell>
        </row>
      </sheetData>
      <sheetData sheetId="3933">
        <row r="19">
          <cell r="J19">
            <v>1.0499999999999999E-3</v>
          </cell>
        </row>
      </sheetData>
      <sheetData sheetId="3934">
        <row r="19">
          <cell r="J19">
            <v>1.0499999999999999E-3</v>
          </cell>
        </row>
      </sheetData>
      <sheetData sheetId="3935">
        <row r="19">
          <cell r="J19">
            <v>1.0499999999999999E-3</v>
          </cell>
        </row>
      </sheetData>
      <sheetData sheetId="3936">
        <row r="19">
          <cell r="J19">
            <v>1.0499999999999999E-3</v>
          </cell>
        </row>
      </sheetData>
      <sheetData sheetId="3937">
        <row r="19">
          <cell r="J19">
            <v>1.0499999999999999E-3</v>
          </cell>
        </row>
      </sheetData>
      <sheetData sheetId="3938">
        <row r="19">
          <cell r="J19">
            <v>1.0499999999999999E-3</v>
          </cell>
        </row>
      </sheetData>
      <sheetData sheetId="3939">
        <row r="19">
          <cell r="J19">
            <v>1.0499999999999999E-3</v>
          </cell>
        </row>
      </sheetData>
      <sheetData sheetId="3940">
        <row r="19">
          <cell r="J19">
            <v>1.0499999999999999E-3</v>
          </cell>
        </row>
      </sheetData>
      <sheetData sheetId="3941">
        <row r="19">
          <cell r="J19">
            <v>1.0499999999999999E-3</v>
          </cell>
        </row>
      </sheetData>
      <sheetData sheetId="3942">
        <row r="19">
          <cell r="J19">
            <v>1.0499999999999999E-3</v>
          </cell>
        </row>
      </sheetData>
      <sheetData sheetId="3943">
        <row r="19">
          <cell r="J19">
            <v>1.0499999999999999E-3</v>
          </cell>
        </row>
      </sheetData>
      <sheetData sheetId="3944">
        <row r="19">
          <cell r="J19">
            <v>1.0499999999999999E-3</v>
          </cell>
        </row>
      </sheetData>
      <sheetData sheetId="3945">
        <row r="19">
          <cell r="J19">
            <v>1.0499999999999999E-3</v>
          </cell>
        </row>
      </sheetData>
      <sheetData sheetId="3946">
        <row r="19">
          <cell r="J19">
            <v>1.0499999999999999E-3</v>
          </cell>
        </row>
      </sheetData>
      <sheetData sheetId="3947">
        <row r="19">
          <cell r="J19">
            <v>1.0499999999999999E-3</v>
          </cell>
        </row>
      </sheetData>
      <sheetData sheetId="3948">
        <row r="19">
          <cell r="J19">
            <v>1.0499999999999999E-3</v>
          </cell>
        </row>
      </sheetData>
      <sheetData sheetId="3949">
        <row r="19">
          <cell r="J19">
            <v>1.0499999999999999E-3</v>
          </cell>
        </row>
      </sheetData>
      <sheetData sheetId="3950">
        <row r="19">
          <cell r="J19">
            <v>1.0499999999999999E-3</v>
          </cell>
        </row>
      </sheetData>
      <sheetData sheetId="3951">
        <row r="19">
          <cell r="J19">
            <v>1.0499999999999999E-3</v>
          </cell>
        </row>
      </sheetData>
      <sheetData sheetId="3952">
        <row r="19">
          <cell r="J19">
            <v>1.0499999999999999E-3</v>
          </cell>
        </row>
      </sheetData>
      <sheetData sheetId="3953">
        <row r="19">
          <cell r="J19">
            <v>1.0499999999999999E-3</v>
          </cell>
        </row>
      </sheetData>
      <sheetData sheetId="3954">
        <row r="19">
          <cell r="J19">
            <v>1.0499999999999999E-3</v>
          </cell>
        </row>
      </sheetData>
      <sheetData sheetId="3955">
        <row r="19">
          <cell r="J19">
            <v>1.0499999999999999E-3</v>
          </cell>
        </row>
      </sheetData>
      <sheetData sheetId="3956">
        <row r="19">
          <cell r="J19">
            <v>1.0499999999999999E-3</v>
          </cell>
        </row>
      </sheetData>
      <sheetData sheetId="3957">
        <row r="19">
          <cell r="J19">
            <v>1.0499999999999999E-3</v>
          </cell>
        </row>
      </sheetData>
      <sheetData sheetId="3958">
        <row r="19">
          <cell r="J19">
            <v>1.0499999999999999E-3</v>
          </cell>
        </row>
      </sheetData>
      <sheetData sheetId="3959">
        <row r="19">
          <cell r="J19">
            <v>1.0499999999999999E-3</v>
          </cell>
        </row>
      </sheetData>
      <sheetData sheetId="3960">
        <row r="19">
          <cell r="J19">
            <v>1.0499999999999999E-3</v>
          </cell>
        </row>
      </sheetData>
      <sheetData sheetId="3961">
        <row r="19">
          <cell r="J19">
            <v>1.0499999999999999E-3</v>
          </cell>
        </row>
      </sheetData>
      <sheetData sheetId="3962">
        <row r="19">
          <cell r="J19">
            <v>1.0499999999999999E-3</v>
          </cell>
        </row>
      </sheetData>
      <sheetData sheetId="3963">
        <row r="19">
          <cell r="J19">
            <v>1.0499999999999999E-3</v>
          </cell>
        </row>
      </sheetData>
      <sheetData sheetId="3964">
        <row r="19">
          <cell r="J19">
            <v>1.0499999999999999E-3</v>
          </cell>
        </row>
      </sheetData>
      <sheetData sheetId="3965">
        <row r="19">
          <cell r="J19">
            <v>1.0499999999999999E-3</v>
          </cell>
        </row>
      </sheetData>
      <sheetData sheetId="3966">
        <row r="19">
          <cell r="J19">
            <v>1.0499999999999999E-3</v>
          </cell>
        </row>
      </sheetData>
      <sheetData sheetId="3967">
        <row r="19">
          <cell r="J19">
            <v>1.0499999999999999E-3</v>
          </cell>
        </row>
      </sheetData>
      <sheetData sheetId="3968">
        <row r="19">
          <cell r="J19">
            <v>1.0499999999999999E-3</v>
          </cell>
        </row>
      </sheetData>
      <sheetData sheetId="3969">
        <row r="19">
          <cell r="J19">
            <v>1.0499999999999999E-3</v>
          </cell>
        </row>
      </sheetData>
      <sheetData sheetId="3970">
        <row r="19">
          <cell r="J19">
            <v>1.0499999999999999E-3</v>
          </cell>
        </row>
      </sheetData>
      <sheetData sheetId="3971">
        <row r="19">
          <cell r="J19">
            <v>1.0499999999999999E-3</v>
          </cell>
        </row>
      </sheetData>
      <sheetData sheetId="3972">
        <row r="19">
          <cell r="J19">
            <v>1.0499999999999999E-3</v>
          </cell>
        </row>
      </sheetData>
      <sheetData sheetId="3973">
        <row r="19">
          <cell r="J19">
            <v>1.0499999999999999E-3</v>
          </cell>
        </row>
      </sheetData>
      <sheetData sheetId="3974">
        <row r="19">
          <cell r="J19">
            <v>1.0499999999999999E-3</v>
          </cell>
        </row>
      </sheetData>
      <sheetData sheetId="3975">
        <row r="19">
          <cell r="J19">
            <v>1.0499999999999999E-3</v>
          </cell>
        </row>
      </sheetData>
      <sheetData sheetId="3976">
        <row r="19">
          <cell r="J19">
            <v>1.0499999999999999E-3</v>
          </cell>
        </row>
      </sheetData>
      <sheetData sheetId="3977">
        <row r="19">
          <cell r="J19">
            <v>1.0499999999999999E-3</v>
          </cell>
        </row>
      </sheetData>
      <sheetData sheetId="3978">
        <row r="19">
          <cell r="J19">
            <v>1.0499999999999999E-3</v>
          </cell>
        </row>
      </sheetData>
      <sheetData sheetId="3979">
        <row r="19">
          <cell r="J19">
            <v>1.0499999999999999E-3</v>
          </cell>
        </row>
      </sheetData>
      <sheetData sheetId="3980">
        <row r="19">
          <cell r="J19">
            <v>1.0499999999999999E-3</v>
          </cell>
        </row>
      </sheetData>
      <sheetData sheetId="3981">
        <row r="19">
          <cell r="J19">
            <v>1.0499999999999999E-3</v>
          </cell>
        </row>
      </sheetData>
      <sheetData sheetId="3982">
        <row r="19">
          <cell r="J19">
            <v>1.0499999999999999E-3</v>
          </cell>
        </row>
      </sheetData>
      <sheetData sheetId="3983">
        <row r="19">
          <cell r="J19">
            <v>1.0499999999999999E-3</v>
          </cell>
        </row>
      </sheetData>
      <sheetData sheetId="3984">
        <row r="19">
          <cell r="J19">
            <v>1.0499999999999999E-3</v>
          </cell>
        </row>
      </sheetData>
      <sheetData sheetId="3985">
        <row r="19">
          <cell r="J19">
            <v>1.0499999999999999E-3</v>
          </cell>
        </row>
      </sheetData>
      <sheetData sheetId="3986">
        <row r="19">
          <cell r="J19">
            <v>1.0499999999999999E-3</v>
          </cell>
        </row>
      </sheetData>
      <sheetData sheetId="3987">
        <row r="19">
          <cell r="J19">
            <v>1.0499999999999999E-3</v>
          </cell>
        </row>
      </sheetData>
      <sheetData sheetId="3988">
        <row r="19">
          <cell r="J19">
            <v>1.0499999999999999E-3</v>
          </cell>
        </row>
      </sheetData>
      <sheetData sheetId="3989">
        <row r="19">
          <cell r="J19">
            <v>1.0499999999999999E-3</v>
          </cell>
        </row>
      </sheetData>
      <sheetData sheetId="3990">
        <row r="19">
          <cell r="J19">
            <v>1.0499999999999999E-3</v>
          </cell>
        </row>
      </sheetData>
      <sheetData sheetId="3991">
        <row r="19">
          <cell r="J19">
            <v>1.0499999999999999E-3</v>
          </cell>
        </row>
      </sheetData>
      <sheetData sheetId="3992">
        <row r="19">
          <cell r="J19">
            <v>1.0499999999999999E-3</v>
          </cell>
        </row>
      </sheetData>
      <sheetData sheetId="3993">
        <row r="19">
          <cell r="J19">
            <v>1.0499999999999999E-3</v>
          </cell>
        </row>
      </sheetData>
      <sheetData sheetId="3994">
        <row r="19">
          <cell r="J19">
            <v>1.0499999999999999E-3</v>
          </cell>
        </row>
      </sheetData>
      <sheetData sheetId="3995">
        <row r="19">
          <cell r="J19">
            <v>1.0499999999999999E-3</v>
          </cell>
        </row>
      </sheetData>
      <sheetData sheetId="3996">
        <row r="19">
          <cell r="J19">
            <v>1.0499999999999999E-3</v>
          </cell>
        </row>
      </sheetData>
      <sheetData sheetId="3997">
        <row r="19">
          <cell r="J19">
            <v>1.0499999999999999E-3</v>
          </cell>
        </row>
      </sheetData>
      <sheetData sheetId="3998">
        <row r="19">
          <cell r="J19">
            <v>1.0499999999999999E-3</v>
          </cell>
        </row>
      </sheetData>
      <sheetData sheetId="3999">
        <row r="19">
          <cell r="J19">
            <v>1.0499999999999999E-3</v>
          </cell>
        </row>
      </sheetData>
      <sheetData sheetId="4000">
        <row r="19">
          <cell r="J19">
            <v>1.0499999999999999E-3</v>
          </cell>
        </row>
      </sheetData>
      <sheetData sheetId="4001">
        <row r="19">
          <cell r="J19">
            <v>1.0499999999999999E-3</v>
          </cell>
        </row>
      </sheetData>
      <sheetData sheetId="4002">
        <row r="19">
          <cell r="J19">
            <v>1.0499999999999999E-3</v>
          </cell>
        </row>
      </sheetData>
      <sheetData sheetId="4003">
        <row r="19">
          <cell r="J19">
            <v>1.0499999999999999E-3</v>
          </cell>
        </row>
      </sheetData>
      <sheetData sheetId="4004">
        <row r="19">
          <cell r="J19">
            <v>1.0499999999999999E-3</v>
          </cell>
        </row>
      </sheetData>
      <sheetData sheetId="4005">
        <row r="19">
          <cell r="J19">
            <v>1.0499999999999999E-3</v>
          </cell>
        </row>
      </sheetData>
      <sheetData sheetId="4006">
        <row r="19">
          <cell r="J19">
            <v>1.0499999999999999E-3</v>
          </cell>
        </row>
      </sheetData>
      <sheetData sheetId="4007">
        <row r="19">
          <cell r="J19">
            <v>1.0499999999999999E-3</v>
          </cell>
        </row>
      </sheetData>
      <sheetData sheetId="4008">
        <row r="19">
          <cell r="J19">
            <v>1.0499999999999999E-3</v>
          </cell>
        </row>
      </sheetData>
      <sheetData sheetId="4009">
        <row r="19">
          <cell r="J19">
            <v>1.0499999999999999E-3</v>
          </cell>
        </row>
      </sheetData>
      <sheetData sheetId="4010">
        <row r="19">
          <cell r="J19">
            <v>1.0499999999999999E-3</v>
          </cell>
        </row>
      </sheetData>
      <sheetData sheetId="4011">
        <row r="19">
          <cell r="J19">
            <v>1.0499999999999999E-3</v>
          </cell>
        </row>
      </sheetData>
      <sheetData sheetId="4012">
        <row r="19">
          <cell r="J19">
            <v>1.0499999999999999E-3</v>
          </cell>
        </row>
      </sheetData>
      <sheetData sheetId="4013">
        <row r="19">
          <cell r="J19">
            <v>1.0499999999999999E-3</v>
          </cell>
        </row>
      </sheetData>
      <sheetData sheetId="4014">
        <row r="19">
          <cell r="J19">
            <v>1.0499999999999999E-3</v>
          </cell>
        </row>
      </sheetData>
      <sheetData sheetId="4015">
        <row r="19">
          <cell r="J19">
            <v>1.0499999999999999E-3</v>
          </cell>
        </row>
      </sheetData>
      <sheetData sheetId="4016">
        <row r="19">
          <cell r="J19">
            <v>1.0499999999999999E-3</v>
          </cell>
        </row>
      </sheetData>
      <sheetData sheetId="4017">
        <row r="19">
          <cell r="J19">
            <v>1.0499999999999999E-3</v>
          </cell>
        </row>
      </sheetData>
      <sheetData sheetId="4018">
        <row r="19">
          <cell r="J19">
            <v>1.0499999999999999E-3</v>
          </cell>
        </row>
      </sheetData>
      <sheetData sheetId="4019">
        <row r="19">
          <cell r="J19">
            <v>1.0499999999999999E-3</v>
          </cell>
        </row>
      </sheetData>
      <sheetData sheetId="4020">
        <row r="19">
          <cell r="J19">
            <v>1.0499999999999999E-3</v>
          </cell>
        </row>
      </sheetData>
      <sheetData sheetId="4021">
        <row r="19">
          <cell r="J19">
            <v>1.0499999999999999E-3</v>
          </cell>
        </row>
      </sheetData>
      <sheetData sheetId="4022">
        <row r="19">
          <cell r="J19">
            <v>1.0499999999999999E-3</v>
          </cell>
        </row>
      </sheetData>
      <sheetData sheetId="4023">
        <row r="19">
          <cell r="J19">
            <v>1.0499999999999999E-3</v>
          </cell>
        </row>
      </sheetData>
      <sheetData sheetId="4024">
        <row r="19">
          <cell r="J19">
            <v>1.0499999999999999E-3</v>
          </cell>
        </row>
      </sheetData>
      <sheetData sheetId="4025">
        <row r="19">
          <cell r="J19">
            <v>1.0499999999999999E-3</v>
          </cell>
        </row>
      </sheetData>
      <sheetData sheetId="4026">
        <row r="19">
          <cell r="J19">
            <v>1.0499999999999999E-3</v>
          </cell>
        </row>
      </sheetData>
      <sheetData sheetId="4027">
        <row r="19">
          <cell r="J19">
            <v>1.0499999999999999E-3</v>
          </cell>
        </row>
      </sheetData>
      <sheetData sheetId="4028">
        <row r="19">
          <cell r="J19">
            <v>1.0499999999999999E-3</v>
          </cell>
        </row>
      </sheetData>
      <sheetData sheetId="4029">
        <row r="19">
          <cell r="J19">
            <v>1.0499999999999999E-3</v>
          </cell>
        </row>
      </sheetData>
      <sheetData sheetId="4030">
        <row r="19">
          <cell r="J19">
            <v>1.0499999999999999E-3</v>
          </cell>
        </row>
      </sheetData>
      <sheetData sheetId="4031">
        <row r="19">
          <cell r="J19">
            <v>1.0499999999999999E-3</v>
          </cell>
        </row>
      </sheetData>
      <sheetData sheetId="4032">
        <row r="19">
          <cell r="J19">
            <v>1.0499999999999999E-3</v>
          </cell>
        </row>
      </sheetData>
      <sheetData sheetId="4033">
        <row r="19">
          <cell r="J19">
            <v>1.0499999999999999E-3</v>
          </cell>
        </row>
      </sheetData>
      <sheetData sheetId="4034">
        <row r="19">
          <cell r="J19">
            <v>1.0499999999999999E-3</v>
          </cell>
        </row>
      </sheetData>
      <sheetData sheetId="4035">
        <row r="19">
          <cell r="J19">
            <v>1.0499999999999999E-3</v>
          </cell>
        </row>
      </sheetData>
      <sheetData sheetId="4036">
        <row r="19">
          <cell r="J19">
            <v>1.0499999999999999E-3</v>
          </cell>
        </row>
      </sheetData>
      <sheetData sheetId="4037">
        <row r="19">
          <cell r="J19">
            <v>1.0499999999999999E-3</v>
          </cell>
        </row>
      </sheetData>
      <sheetData sheetId="4038">
        <row r="19">
          <cell r="J19">
            <v>1.0499999999999999E-3</v>
          </cell>
        </row>
      </sheetData>
      <sheetData sheetId="4039">
        <row r="19">
          <cell r="J19">
            <v>1.0499999999999999E-3</v>
          </cell>
        </row>
      </sheetData>
      <sheetData sheetId="4040">
        <row r="19">
          <cell r="J19">
            <v>1.0499999999999999E-3</v>
          </cell>
        </row>
      </sheetData>
      <sheetData sheetId="4041">
        <row r="19">
          <cell r="J19">
            <v>1.0499999999999999E-3</v>
          </cell>
        </row>
      </sheetData>
      <sheetData sheetId="4042">
        <row r="19">
          <cell r="J19">
            <v>1.0499999999999999E-3</v>
          </cell>
        </row>
      </sheetData>
      <sheetData sheetId="4043">
        <row r="19">
          <cell r="J19">
            <v>1.0499999999999999E-3</v>
          </cell>
        </row>
      </sheetData>
      <sheetData sheetId="4044">
        <row r="19">
          <cell r="J19">
            <v>1.0499999999999999E-3</v>
          </cell>
        </row>
      </sheetData>
      <sheetData sheetId="4045">
        <row r="19">
          <cell r="J19">
            <v>1.0499999999999999E-3</v>
          </cell>
        </row>
      </sheetData>
      <sheetData sheetId="4046">
        <row r="19">
          <cell r="J19">
            <v>1.0499999999999999E-3</v>
          </cell>
        </row>
      </sheetData>
      <sheetData sheetId="4047">
        <row r="19">
          <cell r="J19">
            <v>1.0499999999999999E-3</v>
          </cell>
        </row>
      </sheetData>
      <sheetData sheetId="4048">
        <row r="19">
          <cell r="J19">
            <v>1.0499999999999999E-3</v>
          </cell>
        </row>
      </sheetData>
      <sheetData sheetId="4049">
        <row r="19">
          <cell r="J19">
            <v>1.0499999999999999E-3</v>
          </cell>
        </row>
      </sheetData>
      <sheetData sheetId="4050">
        <row r="19">
          <cell r="J19">
            <v>1.0499999999999999E-3</v>
          </cell>
        </row>
      </sheetData>
      <sheetData sheetId="4051">
        <row r="19">
          <cell r="J19">
            <v>1.0499999999999999E-3</v>
          </cell>
        </row>
      </sheetData>
      <sheetData sheetId="4052">
        <row r="19">
          <cell r="J19">
            <v>1.0499999999999999E-3</v>
          </cell>
        </row>
      </sheetData>
      <sheetData sheetId="4053">
        <row r="19">
          <cell r="J19">
            <v>1.0499999999999999E-3</v>
          </cell>
        </row>
      </sheetData>
      <sheetData sheetId="4054">
        <row r="19">
          <cell r="J19">
            <v>1.0499999999999999E-3</v>
          </cell>
        </row>
      </sheetData>
      <sheetData sheetId="4055">
        <row r="19">
          <cell r="J19">
            <v>1.0499999999999999E-3</v>
          </cell>
        </row>
      </sheetData>
      <sheetData sheetId="4056">
        <row r="19">
          <cell r="J19">
            <v>1.0499999999999999E-3</v>
          </cell>
        </row>
      </sheetData>
      <sheetData sheetId="4057">
        <row r="19">
          <cell r="J19">
            <v>1.0499999999999999E-3</v>
          </cell>
        </row>
      </sheetData>
      <sheetData sheetId="4058">
        <row r="19">
          <cell r="J19">
            <v>1.0499999999999999E-3</v>
          </cell>
        </row>
      </sheetData>
      <sheetData sheetId="4059">
        <row r="19">
          <cell r="J19">
            <v>1.0499999999999999E-3</v>
          </cell>
        </row>
      </sheetData>
      <sheetData sheetId="4060">
        <row r="19">
          <cell r="J19">
            <v>1.0499999999999999E-3</v>
          </cell>
        </row>
      </sheetData>
      <sheetData sheetId="4061">
        <row r="19">
          <cell r="J19">
            <v>1.0499999999999999E-3</v>
          </cell>
        </row>
      </sheetData>
      <sheetData sheetId="4062">
        <row r="19">
          <cell r="J19">
            <v>1.0499999999999999E-3</v>
          </cell>
        </row>
      </sheetData>
      <sheetData sheetId="4063">
        <row r="19">
          <cell r="J19">
            <v>1.0499999999999999E-3</v>
          </cell>
        </row>
      </sheetData>
      <sheetData sheetId="4064">
        <row r="19">
          <cell r="J19">
            <v>1.0499999999999999E-3</v>
          </cell>
        </row>
      </sheetData>
      <sheetData sheetId="4065">
        <row r="19">
          <cell r="J19">
            <v>1.0499999999999999E-3</v>
          </cell>
        </row>
      </sheetData>
      <sheetData sheetId="4066">
        <row r="19">
          <cell r="J19">
            <v>1.0499999999999999E-3</v>
          </cell>
        </row>
      </sheetData>
      <sheetData sheetId="4067">
        <row r="19">
          <cell r="J19">
            <v>1.0499999999999999E-3</v>
          </cell>
        </row>
      </sheetData>
      <sheetData sheetId="4068">
        <row r="19">
          <cell r="J19">
            <v>1.0499999999999999E-3</v>
          </cell>
        </row>
      </sheetData>
      <sheetData sheetId="4069">
        <row r="19">
          <cell r="J19">
            <v>1.0499999999999999E-3</v>
          </cell>
        </row>
      </sheetData>
      <sheetData sheetId="4070">
        <row r="19">
          <cell r="J19">
            <v>1.0499999999999999E-3</v>
          </cell>
        </row>
      </sheetData>
      <sheetData sheetId="4071">
        <row r="19">
          <cell r="J19">
            <v>1.0499999999999999E-3</v>
          </cell>
        </row>
      </sheetData>
      <sheetData sheetId="4072">
        <row r="19">
          <cell r="J19">
            <v>1.0499999999999999E-3</v>
          </cell>
        </row>
      </sheetData>
      <sheetData sheetId="4073">
        <row r="19">
          <cell r="J19">
            <v>1.0499999999999999E-3</v>
          </cell>
        </row>
      </sheetData>
      <sheetData sheetId="4074">
        <row r="19">
          <cell r="J19">
            <v>1.0499999999999999E-3</v>
          </cell>
        </row>
      </sheetData>
      <sheetData sheetId="4075">
        <row r="19">
          <cell r="J19">
            <v>1.0499999999999999E-3</v>
          </cell>
        </row>
      </sheetData>
      <sheetData sheetId="4076">
        <row r="19">
          <cell r="J19">
            <v>1.0499999999999999E-3</v>
          </cell>
        </row>
      </sheetData>
      <sheetData sheetId="4077">
        <row r="19">
          <cell r="J19">
            <v>1.0499999999999999E-3</v>
          </cell>
        </row>
      </sheetData>
      <sheetData sheetId="4078">
        <row r="19">
          <cell r="J19">
            <v>1.0499999999999999E-3</v>
          </cell>
        </row>
      </sheetData>
      <sheetData sheetId="4079">
        <row r="19">
          <cell r="J19">
            <v>1.0499999999999999E-3</v>
          </cell>
        </row>
      </sheetData>
      <sheetData sheetId="4080">
        <row r="19">
          <cell r="J19">
            <v>1.0499999999999999E-3</v>
          </cell>
        </row>
      </sheetData>
      <sheetData sheetId="4081">
        <row r="19">
          <cell r="J19">
            <v>1.0499999999999999E-3</v>
          </cell>
        </row>
      </sheetData>
      <sheetData sheetId="4082">
        <row r="19">
          <cell r="J19">
            <v>1.0499999999999999E-3</v>
          </cell>
        </row>
      </sheetData>
      <sheetData sheetId="4083">
        <row r="19">
          <cell r="J19">
            <v>1.0499999999999999E-3</v>
          </cell>
        </row>
      </sheetData>
      <sheetData sheetId="4084">
        <row r="19">
          <cell r="J19">
            <v>1.0499999999999999E-3</v>
          </cell>
        </row>
      </sheetData>
      <sheetData sheetId="4085">
        <row r="19">
          <cell r="J19">
            <v>1.0499999999999999E-3</v>
          </cell>
        </row>
      </sheetData>
      <sheetData sheetId="4086">
        <row r="19">
          <cell r="J19">
            <v>1.0499999999999999E-3</v>
          </cell>
        </row>
      </sheetData>
      <sheetData sheetId="4087">
        <row r="19">
          <cell r="J19">
            <v>1.0499999999999999E-3</v>
          </cell>
        </row>
      </sheetData>
      <sheetData sheetId="4088">
        <row r="19">
          <cell r="J19">
            <v>1.0499999999999999E-3</v>
          </cell>
        </row>
      </sheetData>
      <sheetData sheetId="4089">
        <row r="19">
          <cell r="J19">
            <v>1.0499999999999999E-3</v>
          </cell>
        </row>
      </sheetData>
      <sheetData sheetId="4090">
        <row r="19">
          <cell r="J19">
            <v>1.0499999999999999E-3</v>
          </cell>
        </row>
      </sheetData>
      <sheetData sheetId="4091">
        <row r="19">
          <cell r="J19">
            <v>1.0499999999999999E-3</v>
          </cell>
        </row>
      </sheetData>
      <sheetData sheetId="4092">
        <row r="19">
          <cell r="J19">
            <v>1.0499999999999999E-3</v>
          </cell>
        </row>
      </sheetData>
      <sheetData sheetId="4093">
        <row r="19">
          <cell r="J19">
            <v>1.0499999999999999E-3</v>
          </cell>
        </row>
      </sheetData>
      <sheetData sheetId="4094">
        <row r="19">
          <cell r="J19">
            <v>1.0499999999999999E-3</v>
          </cell>
        </row>
      </sheetData>
      <sheetData sheetId="4095">
        <row r="19">
          <cell r="J19">
            <v>1.0499999999999999E-3</v>
          </cell>
        </row>
      </sheetData>
      <sheetData sheetId="4096">
        <row r="19">
          <cell r="J19">
            <v>1.0499999999999999E-3</v>
          </cell>
        </row>
      </sheetData>
      <sheetData sheetId="4097">
        <row r="19">
          <cell r="J19">
            <v>1.0499999999999999E-3</v>
          </cell>
        </row>
      </sheetData>
      <sheetData sheetId="4098">
        <row r="19">
          <cell r="J19">
            <v>1.0499999999999999E-3</v>
          </cell>
        </row>
      </sheetData>
      <sheetData sheetId="4099">
        <row r="19">
          <cell r="J19">
            <v>1.0499999999999999E-3</v>
          </cell>
        </row>
      </sheetData>
      <sheetData sheetId="4100">
        <row r="19">
          <cell r="J19">
            <v>1.0499999999999999E-3</v>
          </cell>
        </row>
      </sheetData>
      <sheetData sheetId="4101">
        <row r="19">
          <cell r="J19">
            <v>1.0499999999999999E-3</v>
          </cell>
        </row>
      </sheetData>
      <sheetData sheetId="4102">
        <row r="19">
          <cell r="J19">
            <v>1.0499999999999999E-3</v>
          </cell>
        </row>
      </sheetData>
      <sheetData sheetId="4103">
        <row r="19">
          <cell r="J19">
            <v>1.0499999999999999E-3</v>
          </cell>
        </row>
      </sheetData>
      <sheetData sheetId="4104">
        <row r="19">
          <cell r="J19">
            <v>1.0499999999999999E-3</v>
          </cell>
        </row>
      </sheetData>
      <sheetData sheetId="4105">
        <row r="19">
          <cell r="J19">
            <v>1.0499999999999999E-3</v>
          </cell>
        </row>
      </sheetData>
      <sheetData sheetId="4106">
        <row r="19">
          <cell r="J19">
            <v>1.0499999999999999E-3</v>
          </cell>
        </row>
      </sheetData>
      <sheetData sheetId="4107">
        <row r="19">
          <cell r="J19">
            <v>1.0499999999999999E-3</v>
          </cell>
        </row>
      </sheetData>
      <sheetData sheetId="4108">
        <row r="19">
          <cell r="J19">
            <v>1.0499999999999999E-3</v>
          </cell>
        </row>
      </sheetData>
      <sheetData sheetId="4109">
        <row r="19">
          <cell r="J19">
            <v>1.0499999999999999E-3</v>
          </cell>
        </row>
      </sheetData>
      <sheetData sheetId="4110">
        <row r="19">
          <cell r="J19">
            <v>1.0499999999999999E-3</v>
          </cell>
        </row>
      </sheetData>
      <sheetData sheetId="4111">
        <row r="19">
          <cell r="J19">
            <v>1.0499999999999999E-3</v>
          </cell>
        </row>
      </sheetData>
      <sheetData sheetId="4112">
        <row r="19">
          <cell r="J19">
            <v>1.0499999999999999E-3</v>
          </cell>
        </row>
      </sheetData>
      <sheetData sheetId="4113">
        <row r="19">
          <cell r="J19">
            <v>1.0499999999999999E-3</v>
          </cell>
        </row>
      </sheetData>
      <sheetData sheetId="4114">
        <row r="19">
          <cell r="J19">
            <v>1.0499999999999999E-3</v>
          </cell>
        </row>
      </sheetData>
      <sheetData sheetId="4115">
        <row r="19">
          <cell r="J19">
            <v>1.0499999999999999E-3</v>
          </cell>
        </row>
      </sheetData>
      <sheetData sheetId="4116">
        <row r="19">
          <cell r="J19">
            <v>1.0499999999999999E-3</v>
          </cell>
        </row>
      </sheetData>
      <sheetData sheetId="4117">
        <row r="19">
          <cell r="J19">
            <v>1.0499999999999999E-3</v>
          </cell>
        </row>
      </sheetData>
      <sheetData sheetId="4118">
        <row r="19">
          <cell r="J19">
            <v>1.0499999999999999E-3</v>
          </cell>
        </row>
      </sheetData>
      <sheetData sheetId="4119">
        <row r="19">
          <cell r="J19">
            <v>1.0499999999999999E-3</v>
          </cell>
        </row>
      </sheetData>
      <sheetData sheetId="4120">
        <row r="19">
          <cell r="J19">
            <v>1.0499999999999999E-3</v>
          </cell>
        </row>
      </sheetData>
      <sheetData sheetId="4121">
        <row r="19">
          <cell r="J19">
            <v>1.0499999999999999E-3</v>
          </cell>
        </row>
      </sheetData>
      <sheetData sheetId="4122">
        <row r="19">
          <cell r="J19">
            <v>1.0499999999999999E-3</v>
          </cell>
        </row>
      </sheetData>
      <sheetData sheetId="4123">
        <row r="19">
          <cell r="J19">
            <v>1.0499999999999999E-3</v>
          </cell>
        </row>
      </sheetData>
      <sheetData sheetId="4124">
        <row r="19">
          <cell r="J19">
            <v>1.0499999999999999E-3</v>
          </cell>
        </row>
      </sheetData>
      <sheetData sheetId="4125">
        <row r="19">
          <cell r="J19">
            <v>1.0499999999999999E-3</v>
          </cell>
        </row>
      </sheetData>
      <sheetData sheetId="4126">
        <row r="19">
          <cell r="J19">
            <v>1.0499999999999999E-3</v>
          </cell>
        </row>
      </sheetData>
      <sheetData sheetId="4127">
        <row r="19">
          <cell r="J19">
            <v>1.0499999999999999E-3</v>
          </cell>
        </row>
      </sheetData>
      <sheetData sheetId="4128">
        <row r="19">
          <cell r="J19">
            <v>1.0499999999999999E-3</v>
          </cell>
        </row>
      </sheetData>
      <sheetData sheetId="4129">
        <row r="19">
          <cell r="J19">
            <v>1.0499999999999999E-3</v>
          </cell>
        </row>
      </sheetData>
      <sheetData sheetId="4130">
        <row r="19">
          <cell r="J19">
            <v>1.0499999999999999E-3</v>
          </cell>
        </row>
      </sheetData>
      <sheetData sheetId="4131">
        <row r="19">
          <cell r="J19">
            <v>1.0499999999999999E-3</v>
          </cell>
        </row>
      </sheetData>
      <sheetData sheetId="4132">
        <row r="19">
          <cell r="J19">
            <v>1.0499999999999999E-3</v>
          </cell>
        </row>
      </sheetData>
      <sheetData sheetId="4133">
        <row r="19">
          <cell r="J19">
            <v>1.0499999999999999E-3</v>
          </cell>
        </row>
      </sheetData>
      <sheetData sheetId="4134">
        <row r="19">
          <cell r="J19">
            <v>1.0499999999999999E-3</v>
          </cell>
        </row>
      </sheetData>
      <sheetData sheetId="4135">
        <row r="19">
          <cell r="J19">
            <v>1.0499999999999999E-3</v>
          </cell>
        </row>
      </sheetData>
      <sheetData sheetId="4136">
        <row r="19">
          <cell r="J19">
            <v>1.0499999999999999E-3</v>
          </cell>
        </row>
      </sheetData>
      <sheetData sheetId="4137">
        <row r="19">
          <cell r="J19">
            <v>1.0499999999999999E-3</v>
          </cell>
        </row>
      </sheetData>
      <sheetData sheetId="4138">
        <row r="19">
          <cell r="J19">
            <v>1.0499999999999999E-3</v>
          </cell>
        </row>
      </sheetData>
      <sheetData sheetId="4139">
        <row r="19">
          <cell r="J19">
            <v>1.0499999999999999E-3</v>
          </cell>
        </row>
      </sheetData>
      <sheetData sheetId="4140">
        <row r="19">
          <cell r="J19">
            <v>1.0499999999999999E-3</v>
          </cell>
        </row>
      </sheetData>
      <sheetData sheetId="4141">
        <row r="19">
          <cell r="J19">
            <v>1.0499999999999999E-3</v>
          </cell>
        </row>
      </sheetData>
      <sheetData sheetId="4142">
        <row r="19">
          <cell r="J19">
            <v>1.0499999999999999E-3</v>
          </cell>
        </row>
      </sheetData>
      <sheetData sheetId="4143">
        <row r="19">
          <cell r="J19">
            <v>1.0499999999999999E-3</v>
          </cell>
        </row>
      </sheetData>
      <sheetData sheetId="4144">
        <row r="19">
          <cell r="J19">
            <v>1.0499999999999999E-3</v>
          </cell>
        </row>
      </sheetData>
      <sheetData sheetId="4145">
        <row r="19">
          <cell r="J19">
            <v>1.0499999999999999E-3</v>
          </cell>
        </row>
      </sheetData>
      <sheetData sheetId="4146">
        <row r="19">
          <cell r="J19">
            <v>1.0499999999999999E-3</v>
          </cell>
        </row>
      </sheetData>
      <sheetData sheetId="4147">
        <row r="19">
          <cell r="J19">
            <v>1.0499999999999999E-3</v>
          </cell>
        </row>
      </sheetData>
      <sheetData sheetId="4148">
        <row r="19">
          <cell r="J19">
            <v>1.0499999999999999E-3</v>
          </cell>
        </row>
      </sheetData>
      <sheetData sheetId="4149">
        <row r="19">
          <cell r="J19">
            <v>1.0499999999999999E-3</v>
          </cell>
        </row>
      </sheetData>
      <sheetData sheetId="4150">
        <row r="19">
          <cell r="J19">
            <v>1.0499999999999999E-3</v>
          </cell>
        </row>
      </sheetData>
      <sheetData sheetId="4151">
        <row r="19">
          <cell r="J19">
            <v>1.0499999999999999E-3</v>
          </cell>
        </row>
      </sheetData>
      <sheetData sheetId="4152">
        <row r="19">
          <cell r="J19">
            <v>1.0499999999999999E-3</v>
          </cell>
        </row>
      </sheetData>
      <sheetData sheetId="4153">
        <row r="19">
          <cell r="J19">
            <v>1.0499999999999999E-3</v>
          </cell>
        </row>
      </sheetData>
      <sheetData sheetId="4154">
        <row r="19">
          <cell r="J19">
            <v>1.0499999999999999E-3</v>
          </cell>
        </row>
      </sheetData>
      <sheetData sheetId="4155">
        <row r="19">
          <cell r="J19">
            <v>1.0499999999999999E-3</v>
          </cell>
        </row>
      </sheetData>
      <sheetData sheetId="4156">
        <row r="19">
          <cell r="J19">
            <v>1.0499999999999999E-3</v>
          </cell>
        </row>
      </sheetData>
      <sheetData sheetId="4157">
        <row r="19">
          <cell r="J19">
            <v>1.0499999999999999E-3</v>
          </cell>
        </row>
      </sheetData>
      <sheetData sheetId="4158">
        <row r="19">
          <cell r="J19">
            <v>1.0499999999999999E-3</v>
          </cell>
        </row>
      </sheetData>
      <sheetData sheetId="4159">
        <row r="19">
          <cell r="J19">
            <v>1.0499999999999999E-3</v>
          </cell>
        </row>
      </sheetData>
      <sheetData sheetId="4160">
        <row r="19">
          <cell r="J19">
            <v>1.0499999999999999E-3</v>
          </cell>
        </row>
      </sheetData>
      <sheetData sheetId="4161">
        <row r="19">
          <cell r="J19">
            <v>1.0499999999999999E-3</v>
          </cell>
        </row>
      </sheetData>
      <sheetData sheetId="4162">
        <row r="19">
          <cell r="J19">
            <v>1.0499999999999999E-3</v>
          </cell>
        </row>
      </sheetData>
      <sheetData sheetId="4163">
        <row r="19">
          <cell r="J19">
            <v>1.0499999999999999E-3</v>
          </cell>
        </row>
      </sheetData>
      <sheetData sheetId="4164">
        <row r="19">
          <cell r="J19">
            <v>1.0499999999999999E-3</v>
          </cell>
        </row>
      </sheetData>
      <sheetData sheetId="4165">
        <row r="19">
          <cell r="J19">
            <v>1.0499999999999999E-3</v>
          </cell>
        </row>
      </sheetData>
      <sheetData sheetId="4166">
        <row r="19">
          <cell r="J19">
            <v>1.0499999999999999E-3</v>
          </cell>
        </row>
      </sheetData>
      <sheetData sheetId="4167">
        <row r="19">
          <cell r="J19">
            <v>1.0499999999999999E-3</v>
          </cell>
        </row>
      </sheetData>
      <sheetData sheetId="4168">
        <row r="19">
          <cell r="J19">
            <v>1.0499999999999999E-3</v>
          </cell>
        </row>
      </sheetData>
      <sheetData sheetId="4169">
        <row r="19">
          <cell r="J19">
            <v>1.0499999999999999E-3</v>
          </cell>
        </row>
      </sheetData>
      <sheetData sheetId="4170">
        <row r="19">
          <cell r="J19">
            <v>1.0499999999999999E-3</v>
          </cell>
        </row>
      </sheetData>
      <sheetData sheetId="4171">
        <row r="19">
          <cell r="J19">
            <v>1.0499999999999999E-3</v>
          </cell>
        </row>
      </sheetData>
      <sheetData sheetId="4172">
        <row r="19">
          <cell r="J19">
            <v>1.0499999999999999E-3</v>
          </cell>
        </row>
      </sheetData>
      <sheetData sheetId="4173">
        <row r="19">
          <cell r="J19">
            <v>1.0499999999999999E-3</v>
          </cell>
        </row>
      </sheetData>
      <sheetData sheetId="4174">
        <row r="19">
          <cell r="J19">
            <v>1.0499999999999999E-3</v>
          </cell>
        </row>
      </sheetData>
      <sheetData sheetId="4175">
        <row r="19">
          <cell r="J19">
            <v>1.0499999999999999E-3</v>
          </cell>
        </row>
      </sheetData>
      <sheetData sheetId="4176">
        <row r="19">
          <cell r="J19">
            <v>1.0499999999999999E-3</v>
          </cell>
        </row>
      </sheetData>
      <sheetData sheetId="4177">
        <row r="19">
          <cell r="J19">
            <v>1.0499999999999999E-3</v>
          </cell>
        </row>
      </sheetData>
      <sheetData sheetId="4178">
        <row r="19">
          <cell r="J19">
            <v>1.0499999999999999E-3</v>
          </cell>
        </row>
      </sheetData>
      <sheetData sheetId="4179">
        <row r="19">
          <cell r="J19">
            <v>1.0499999999999999E-3</v>
          </cell>
        </row>
      </sheetData>
      <sheetData sheetId="4180">
        <row r="19">
          <cell r="J19">
            <v>1.0499999999999999E-3</v>
          </cell>
        </row>
      </sheetData>
      <sheetData sheetId="4181">
        <row r="19">
          <cell r="J19">
            <v>1.0499999999999999E-3</v>
          </cell>
        </row>
      </sheetData>
      <sheetData sheetId="4182">
        <row r="19">
          <cell r="J19">
            <v>1.0499999999999999E-3</v>
          </cell>
        </row>
      </sheetData>
      <sheetData sheetId="4183">
        <row r="19">
          <cell r="J19">
            <v>1.0499999999999999E-3</v>
          </cell>
        </row>
      </sheetData>
      <sheetData sheetId="4184">
        <row r="19">
          <cell r="J19">
            <v>1.0499999999999999E-3</v>
          </cell>
        </row>
      </sheetData>
      <sheetData sheetId="4185">
        <row r="19">
          <cell r="J19">
            <v>1.0499999999999999E-3</v>
          </cell>
        </row>
      </sheetData>
      <sheetData sheetId="4186">
        <row r="19">
          <cell r="J19">
            <v>1.0499999999999999E-3</v>
          </cell>
        </row>
      </sheetData>
      <sheetData sheetId="4187">
        <row r="19">
          <cell r="J19">
            <v>1.0499999999999999E-3</v>
          </cell>
        </row>
      </sheetData>
      <sheetData sheetId="4188">
        <row r="19">
          <cell r="J19">
            <v>1.0499999999999999E-3</v>
          </cell>
        </row>
      </sheetData>
      <sheetData sheetId="4189">
        <row r="19">
          <cell r="J19">
            <v>1.0499999999999999E-3</v>
          </cell>
        </row>
      </sheetData>
      <sheetData sheetId="4190">
        <row r="19">
          <cell r="J19">
            <v>1.0499999999999999E-3</v>
          </cell>
        </row>
      </sheetData>
      <sheetData sheetId="4191">
        <row r="19">
          <cell r="J19">
            <v>1.0499999999999999E-3</v>
          </cell>
        </row>
      </sheetData>
      <sheetData sheetId="4192">
        <row r="19">
          <cell r="J19">
            <v>1.0499999999999999E-3</v>
          </cell>
        </row>
      </sheetData>
      <sheetData sheetId="4193">
        <row r="19">
          <cell r="J19">
            <v>1.0499999999999999E-3</v>
          </cell>
        </row>
      </sheetData>
      <sheetData sheetId="4194">
        <row r="19">
          <cell r="J19">
            <v>1.0499999999999999E-3</v>
          </cell>
        </row>
      </sheetData>
      <sheetData sheetId="4195">
        <row r="19">
          <cell r="J19">
            <v>1.0499999999999999E-3</v>
          </cell>
        </row>
      </sheetData>
      <sheetData sheetId="4196">
        <row r="19">
          <cell r="J19">
            <v>1.0499999999999999E-3</v>
          </cell>
        </row>
      </sheetData>
      <sheetData sheetId="4197">
        <row r="19">
          <cell r="J19">
            <v>1.0499999999999999E-3</v>
          </cell>
        </row>
      </sheetData>
      <sheetData sheetId="4198">
        <row r="19">
          <cell r="J19">
            <v>1.0499999999999999E-3</v>
          </cell>
        </row>
      </sheetData>
      <sheetData sheetId="4199">
        <row r="19">
          <cell r="J19">
            <v>1.0499999999999999E-3</v>
          </cell>
        </row>
      </sheetData>
      <sheetData sheetId="4200">
        <row r="19">
          <cell r="J19">
            <v>1.0499999999999999E-3</v>
          </cell>
        </row>
      </sheetData>
      <sheetData sheetId="4201">
        <row r="19">
          <cell r="J19">
            <v>1.0499999999999999E-3</v>
          </cell>
        </row>
      </sheetData>
      <sheetData sheetId="4202">
        <row r="19">
          <cell r="J19">
            <v>1.0499999999999999E-3</v>
          </cell>
        </row>
      </sheetData>
      <sheetData sheetId="4203">
        <row r="19">
          <cell r="J19">
            <v>1.0499999999999999E-3</v>
          </cell>
        </row>
      </sheetData>
      <sheetData sheetId="4204">
        <row r="19">
          <cell r="J19">
            <v>1.0499999999999999E-3</v>
          </cell>
        </row>
      </sheetData>
      <sheetData sheetId="4205">
        <row r="19">
          <cell r="J19">
            <v>1.0499999999999999E-3</v>
          </cell>
        </row>
      </sheetData>
      <sheetData sheetId="4206">
        <row r="19">
          <cell r="J19">
            <v>1.0499999999999999E-3</v>
          </cell>
        </row>
      </sheetData>
      <sheetData sheetId="4207">
        <row r="19">
          <cell r="J19">
            <v>1.0499999999999999E-3</v>
          </cell>
        </row>
      </sheetData>
      <sheetData sheetId="4208">
        <row r="19">
          <cell r="J19">
            <v>1.0499999999999999E-3</v>
          </cell>
        </row>
      </sheetData>
      <sheetData sheetId="4209">
        <row r="19">
          <cell r="J19">
            <v>1.0499999999999999E-3</v>
          </cell>
        </row>
      </sheetData>
      <sheetData sheetId="4210">
        <row r="19">
          <cell r="J19">
            <v>1.0499999999999999E-3</v>
          </cell>
        </row>
      </sheetData>
      <sheetData sheetId="4211">
        <row r="19">
          <cell r="J19">
            <v>1.0499999999999999E-3</v>
          </cell>
        </row>
      </sheetData>
      <sheetData sheetId="4212">
        <row r="19">
          <cell r="J19">
            <v>1.0499999999999999E-3</v>
          </cell>
        </row>
      </sheetData>
      <sheetData sheetId="4213">
        <row r="19">
          <cell r="J19">
            <v>1.0499999999999999E-3</v>
          </cell>
        </row>
      </sheetData>
      <sheetData sheetId="4214">
        <row r="19">
          <cell r="J19">
            <v>1.0499999999999999E-3</v>
          </cell>
        </row>
      </sheetData>
      <sheetData sheetId="4215">
        <row r="19">
          <cell r="J19">
            <v>1.0499999999999999E-3</v>
          </cell>
        </row>
      </sheetData>
      <sheetData sheetId="4216">
        <row r="19">
          <cell r="J19">
            <v>1.0499999999999999E-3</v>
          </cell>
        </row>
      </sheetData>
      <sheetData sheetId="4217">
        <row r="19">
          <cell r="J19">
            <v>1.0499999999999999E-3</v>
          </cell>
        </row>
      </sheetData>
      <sheetData sheetId="4218">
        <row r="19">
          <cell r="J19">
            <v>1.0499999999999999E-3</v>
          </cell>
        </row>
      </sheetData>
      <sheetData sheetId="4219">
        <row r="19">
          <cell r="J19">
            <v>1.0499999999999999E-3</v>
          </cell>
        </row>
      </sheetData>
      <sheetData sheetId="4220">
        <row r="19">
          <cell r="J19">
            <v>1.0499999999999999E-3</v>
          </cell>
        </row>
      </sheetData>
      <sheetData sheetId="4221">
        <row r="19">
          <cell r="J19">
            <v>1.0499999999999999E-3</v>
          </cell>
        </row>
      </sheetData>
      <sheetData sheetId="4222">
        <row r="19">
          <cell r="J19">
            <v>1.0499999999999999E-3</v>
          </cell>
        </row>
      </sheetData>
      <sheetData sheetId="4223">
        <row r="19">
          <cell r="J19">
            <v>1.0499999999999999E-3</v>
          </cell>
        </row>
      </sheetData>
      <sheetData sheetId="4224">
        <row r="19">
          <cell r="J19">
            <v>1.0499999999999999E-3</v>
          </cell>
        </row>
      </sheetData>
      <sheetData sheetId="4225">
        <row r="19">
          <cell r="J19">
            <v>1.0499999999999999E-3</v>
          </cell>
        </row>
      </sheetData>
      <sheetData sheetId="4226">
        <row r="19">
          <cell r="J19">
            <v>1.0499999999999999E-3</v>
          </cell>
        </row>
      </sheetData>
      <sheetData sheetId="4227">
        <row r="19">
          <cell r="J19">
            <v>1.0499999999999999E-3</v>
          </cell>
        </row>
      </sheetData>
      <sheetData sheetId="4228">
        <row r="19">
          <cell r="J19">
            <v>1.0499999999999999E-3</v>
          </cell>
        </row>
      </sheetData>
      <sheetData sheetId="4229">
        <row r="19">
          <cell r="J19">
            <v>1.0499999999999999E-3</v>
          </cell>
        </row>
      </sheetData>
      <sheetData sheetId="4230">
        <row r="19">
          <cell r="J19">
            <v>1.0499999999999999E-3</v>
          </cell>
        </row>
      </sheetData>
      <sheetData sheetId="4231">
        <row r="19">
          <cell r="J19">
            <v>1.0499999999999999E-3</v>
          </cell>
        </row>
      </sheetData>
      <sheetData sheetId="4232">
        <row r="19">
          <cell r="J19">
            <v>1.0499999999999999E-3</v>
          </cell>
        </row>
      </sheetData>
      <sheetData sheetId="4233">
        <row r="19">
          <cell r="J19">
            <v>1.0499999999999999E-3</v>
          </cell>
        </row>
      </sheetData>
      <sheetData sheetId="4234">
        <row r="19">
          <cell r="J19">
            <v>1.0499999999999999E-3</v>
          </cell>
        </row>
      </sheetData>
      <sheetData sheetId="4235">
        <row r="19">
          <cell r="J19">
            <v>1.0499999999999999E-3</v>
          </cell>
        </row>
      </sheetData>
      <sheetData sheetId="4236">
        <row r="19">
          <cell r="J19">
            <v>1.0499999999999999E-3</v>
          </cell>
        </row>
      </sheetData>
      <sheetData sheetId="4237">
        <row r="19">
          <cell r="J19">
            <v>1.0499999999999999E-3</v>
          </cell>
        </row>
      </sheetData>
      <sheetData sheetId="4238">
        <row r="19">
          <cell r="J19">
            <v>1.0499999999999999E-3</v>
          </cell>
        </row>
      </sheetData>
      <sheetData sheetId="4239">
        <row r="19">
          <cell r="J19">
            <v>1.0499999999999999E-3</v>
          </cell>
        </row>
      </sheetData>
      <sheetData sheetId="4240">
        <row r="19">
          <cell r="J19">
            <v>1.0499999999999999E-3</v>
          </cell>
        </row>
      </sheetData>
      <sheetData sheetId="4241">
        <row r="19">
          <cell r="J19">
            <v>1.0499999999999999E-3</v>
          </cell>
        </row>
      </sheetData>
      <sheetData sheetId="4242">
        <row r="19">
          <cell r="J19">
            <v>1.0499999999999999E-3</v>
          </cell>
        </row>
      </sheetData>
      <sheetData sheetId="4243">
        <row r="19">
          <cell r="J19">
            <v>1.0499999999999999E-3</v>
          </cell>
        </row>
      </sheetData>
      <sheetData sheetId="4244">
        <row r="19">
          <cell r="J19">
            <v>1.0499999999999999E-3</v>
          </cell>
        </row>
      </sheetData>
      <sheetData sheetId="4245">
        <row r="19">
          <cell r="J19">
            <v>1.0499999999999999E-3</v>
          </cell>
        </row>
      </sheetData>
      <sheetData sheetId="4246">
        <row r="19">
          <cell r="J19">
            <v>1.0499999999999999E-3</v>
          </cell>
        </row>
      </sheetData>
      <sheetData sheetId="4247">
        <row r="19">
          <cell r="J19">
            <v>1.0499999999999999E-3</v>
          </cell>
        </row>
      </sheetData>
      <sheetData sheetId="4248">
        <row r="19">
          <cell r="J19">
            <v>1.0499999999999999E-3</v>
          </cell>
        </row>
      </sheetData>
      <sheetData sheetId="4249">
        <row r="19">
          <cell r="J19">
            <v>1.0499999999999999E-3</v>
          </cell>
        </row>
      </sheetData>
      <sheetData sheetId="4250">
        <row r="19">
          <cell r="J19">
            <v>1.0499999999999999E-3</v>
          </cell>
        </row>
      </sheetData>
      <sheetData sheetId="4251">
        <row r="19">
          <cell r="J19">
            <v>1.0499999999999999E-3</v>
          </cell>
        </row>
      </sheetData>
      <sheetData sheetId="4252">
        <row r="19">
          <cell r="J19">
            <v>1.0499999999999999E-3</v>
          </cell>
        </row>
      </sheetData>
      <sheetData sheetId="4253">
        <row r="19">
          <cell r="J19">
            <v>1.0499999999999999E-3</v>
          </cell>
        </row>
      </sheetData>
      <sheetData sheetId="4254">
        <row r="19">
          <cell r="J19">
            <v>1.0499999999999999E-3</v>
          </cell>
        </row>
      </sheetData>
      <sheetData sheetId="4255">
        <row r="19">
          <cell r="J19">
            <v>1.0499999999999999E-3</v>
          </cell>
        </row>
      </sheetData>
      <sheetData sheetId="4256">
        <row r="19">
          <cell r="J19">
            <v>1.0499999999999999E-3</v>
          </cell>
        </row>
      </sheetData>
      <sheetData sheetId="4257">
        <row r="19">
          <cell r="J19">
            <v>1.0499999999999999E-3</v>
          </cell>
        </row>
      </sheetData>
      <sheetData sheetId="4258">
        <row r="19">
          <cell r="J19">
            <v>1.0499999999999999E-3</v>
          </cell>
        </row>
      </sheetData>
      <sheetData sheetId="4259">
        <row r="19">
          <cell r="J19">
            <v>1.0499999999999999E-3</v>
          </cell>
        </row>
      </sheetData>
      <sheetData sheetId="4260">
        <row r="19">
          <cell r="J19">
            <v>1.0499999999999999E-3</v>
          </cell>
        </row>
      </sheetData>
      <sheetData sheetId="4261">
        <row r="19">
          <cell r="J19">
            <v>1.0499999999999999E-3</v>
          </cell>
        </row>
      </sheetData>
      <sheetData sheetId="4262">
        <row r="19">
          <cell r="J19">
            <v>1.0499999999999999E-3</v>
          </cell>
        </row>
      </sheetData>
      <sheetData sheetId="4263">
        <row r="19">
          <cell r="J19">
            <v>1.0499999999999999E-3</v>
          </cell>
        </row>
      </sheetData>
      <sheetData sheetId="4264">
        <row r="19">
          <cell r="J19">
            <v>1.0499999999999999E-3</v>
          </cell>
        </row>
      </sheetData>
      <sheetData sheetId="4265">
        <row r="19">
          <cell r="J19">
            <v>1.0499999999999999E-3</v>
          </cell>
        </row>
      </sheetData>
      <sheetData sheetId="4266">
        <row r="19">
          <cell r="J19">
            <v>1.0499999999999999E-3</v>
          </cell>
        </row>
      </sheetData>
      <sheetData sheetId="4267">
        <row r="19">
          <cell r="J19">
            <v>1.0499999999999999E-3</v>
          </cell>
        </row>
      </sheetData>
      <sheetData sheetId="4268">
        <row r="19">
          <cell r="J19">
            <v>1.0499999999999999E-3</v>
          </cell>
        </row>
      </sheetData>
      <sheetData sheetId="4269">
        <row r="19">
          <cell r="J19">
            <v>1.0499999999999999E-3</v>
          </cell>
        </row>
      </sheetData>
      <sheetData sheetId="4270">
        <row r="19">
          <cell r="J19">
            <v>1.0499999999999999E-3</v>
          </cell>
        </row>
      </sheetData>
      <sheetData sheetId="4271">
        <row r="19">
          <cell r="J19">
            <v>1.0499999999999999E-3</v>
          </cell>
        </row>
      </sheetData>
      <sheetData sheetId="4272">
        <row r="19">
          <cell r="J19">
            <v>1.0499999999999999E-3</v>
          </cell>
        </row>
      </sheetData>
      <sheetData sheetId="4273">
        <row r="19">
          <cell r="J19">
            <v>1.0499999999999999E-3</v>
          </cell>
        </row>
      </sheetData>
      <sheetData sheetId="4274">
        <row r="19">
          <cell r="J19">
            <v>1.0499999999999999E-3</v>
          </cell>
        </row>
      </sheetData>
      <sheetData sheetId="4275">
        <row r="19">
          <cell r="J19">
            <v>1.0499999999999999E-3</v>
          </cell>
        </row>
      </sheetData>
      <sheetData sheetId="4276">
        <row r="19">
          <cell r="J19">
            <v>1.0499999999999999E-3</v>
          </cell>
        </row>
      </sheetData>
      <sheetData sheetId="4277">
        <row r="19">
          <cell r="J19">
            <v>1.0499999999999999E-3</v>
          </cell>
        </row>
      </sheetData>
      <sheetData sheetId="4278">
        <row r="19">
          <cell r="J19">
            <v>1.0499999999999999E-3</v>
          </cell>
        </row>
      </sheetData>
      <sheetData sheetId="4279">
        <row r="19">
          <cell r="J19">
            <v>1.0499999999999999E-3</v>
          </cell>
        </row>
      </sheetData>
      <sheetData sheetId="4280">
        <row r="19">
          <cell r="J19">
            <v>1.0499999999999999E-3</v>
          </cell>
        </row>
      </sheetData>
      <sheetData sheetId="4281">
        <row r="19">
          <cell r="J19">
            <v>1.0499999999999999E-3</v>
          </cell>
        </row>
      </sheetData>
      <sheetData sheetId="4282">
        <row r="19">
          <cell r="J19">
            <v>1.0499999999999999E-3</v>
          </cell>
        </row>
      </sheetData>
      <sheetData sheetId="4283">
        <row r="19">
          <cell r="J19">
            <v>1.0499999999999999E-3</v>
          </cell>
        </row>
      </sheetData>
      <sheetData sheetId="4284">
        <row r="19">
          <cell r="J19">
            <v>1.0499999999999999E-3</v>
          </cell>
        </row>
      </sheetData>
      <sheetData sheetId="4285">
        <row r="19">
          <cell r="J19">
            <v>1.0499999999999999E-3</v>
          </cell>
        </row>
      </sheetData>
      <sheetData sheetId="4286">
        <row r="19">
          <cell r="J19">
            <v>1.0499999999999999E-3</v>
          </cell>
        </row>
      </sheetData>
      <sheetData sheetId="4287">
        <row r="19">
          <cell r="J19">
            <v>1.0499999999999999E-3</v>
          </cell>
        </row>
      </sheetData>
      <sheetData sheetId="4288">
        <row r="19">
          <cell r="J19">
            <v>1.0499999999999999E-3</v>
          </cell>
        </row>
      </sheetData>
      <sheetData sheetId="4289">
        <row r="19">
          <cell r="J19">
            <v>1.0499999999999999E-3</v>
          </cell>
        </row>
      </sheetData>
      <sheetData sheetId="4290">
        <row r="19">
          <cell r="J19">
            <v>1.0499999999999999E-3</v>
          </cell>
        </row>
      </sheetData>
      <sheetData sheetId="4291">
        <row r="19">
          <cell r="J19">
            <v>1.0499999999999999E-3</v>
          </cell>
        </row>
      </sheetData>
      <sheetData sheetId="4292">
        <row r="19">
          <cell r="J19">
            <v>1.0499999999999999E-3</v>
          </cell>
        </row>
      </sheetData>
      <sheetData sheetId="4293">
        <row r="19">
          <cell r="J19">
            <v>1.0499999999999999E-3</v>
          </cell>
        </row>
      </sheetData>
      <sheetData sheetId="4294">
        <row r="19">
          <cell r="J19">
            <v>1.0499999999999999E-3</v>
          </cell>
        </row>
      </sheetData>
      <sheetData sheetId="4295">
        <row r="19">
          <cell r="J19">
            <v>1.0499999999999999E-3</v>
          </cell>
        </row>
      </sheetData>
      <sheetData sheetId="4296">
        <row r="19">
          <cell r="J19">
            <v>1.0499999999999999E-3</v>
          </cell>
        </row>
      </sheetData>
      <sheetData sheetId="4297">
        <row r="19">
          <cell r="J19">
            <v>1.0499999999999999E-3</v>
          </cell>
        </row>
      </sheetData>
      <sheetData sheetId="4298">
        <row r="19">
          <cell r="J19">
            <v>1.0499999999999999E-3</v>
          </cell>
        </row>
      </sheetData>
      <sheetData sheetId="4299">
        <row r="19">
          <cell r="J19">
            <v>1.0499999999999999E-3</v>
          </cell>
        </row>
      </sheetData>
      <sheetData sheetId="4300">
        <row r="19">
          <cell r="J19">
            <v>1.0499999999999999E-3</v>
          </cell>
        </row>
      </sheetData>
      <sheetData sheetId="4301">
        <row r="19">
          <cell r="J19">
            <v>1.0499999999999999E-3</v>
          </cell>
        </row>
      </sheetData>
      <sheetData sheetId="4302">
        <row r="19">
          <cell r="J19">
            <v>1.0499999999999999E-3</v>
          </cell>
        </row>
      </sheetData>
      <sheetData sheetId="4303">
        <row r="19">
          <cell r="J19">
            <v>1.0499999999999999E-3</v>
          </cell>
        </row>
      </sheetData>
      <sheetData sheetId="4304">
        <row r="19">
          <cell r="J19">
            <v>1.0499999999999999E-3</v>
          </cell>
        </row>
      </sheetData>
      <sheetData sheetId="4305">
        <row r="19">
          <cell r="J19">
            <v>1.0499999999999999E-3</v>
          </cell>
        </row>
      </sheetData>
      <sheetData sheetId="4306">
        <row r="19">
          <cell r="J19">
            <v>1.0499999999999999E-3</v>
          </cell>
        </row>
      </sheetData>
      <sheetData sheetId="4307">
        <row r="19">
          <cell r="J19">
            <v>1.0499999999999999E-3</v>
          </cell>
        </row>
      </sheetData>
      <sheetData sheetId="4308">
        <row r="19">
          <cell r="J19">
            <v>1.0499999999999999E-3</v>
          </cell>
        </row>
      </sheetData>
      <sheetData sheetId="4309">
        <row r="19">
          <cell r="J19">
            <v>1.0499999999999999E-3</v>
          </cell>
        </row>
      </sheetData>
      <sheetData sheetId="4310">
        <row r="19">
          <cell r="J19">
            <v>1.0499999999999999E-3</v>
          </cell>
        </row>
      </sheetData>
      <sheetData sheetId="4311">
        <row r="19">
          <cell r="J19">
            <v>1.0499999999999999E-3</v>
          </cell>
        </row>
      </sheetData>
      <sheetData sheetId="4312">
        <row r="19">
          <cell r="J19">
            <v>1.0499999999999999E-3</v>
          </cell>
        </row>
      </sheetData>
      <sheetData sheetId="4313">
        <row r="19">
          <cell r="J19">
            <v>1.0499999999999999E-3</v>
          </cell>
        </row>
      </sheetData>
      <sheetData sheetId="4314">
        <row r="19">
          <cell r="J19">
            <v>1.0499999999999999E-3</v>
          </cell>
        </row>
      </sheetData>
      <sheetData sheetId="4315">
        <row r="19">
          <cell r="J19">
            <v>1.0499999999999999E-3</v>
          </cell>
        </row>
      </sheetData>
      <sheetData sheetId="4316">
        <row r="19">
          <cell r="J19">
            <v>1.0499999999999999E-3</v>
          </cell>
        </row>
      </sheetData>
      <sheetData sheetId="4317">
        <row r="19">
          <cell r="J19">
            <v>1.0499999999999999E-3</v>
          </cell>
        </row>
      </sheetData>
      <sheetData sheetId="4318">
        <row r="19">
          <cell r="J19">
            <v>1.0499999999999999E-3</v>
          </cell>
        </row>
      </sheetData>
      <sheetData sheetId="4319">
        <row r="19">
          <cell r="J19">
            <v>1.0499999999999999E-3</v>
          </cell>
        </row>
      </sheetData>
      <sheetData sheetId="4320">
        <row r="19">
          <cell r="J19">
            <v>1.0499999999999999E-3</v>
          </cell>
        </row>
      </sheetData>
      <sheetData sheetId="4321">
        <row r="19">
          <cell r="J19">
            <v>1.0499999999999999E-3</v>
          </cell>
        </row>
      </sheetData>
      <sheetData sheetId="4322">
        <row r="19">
          <cell r="J19">
            <v>1.0499999999999999E-3</v>
          </cell>
        </row>
      </sheetData>
      <sheetData sheetId="4323">
        <row r="19">
          <cell r="J19">
            <v>1.0499999999999999E-3</v>
          </cell>
        </row>
      </sheetData>
      <sheetData sheetId="4324">
        <row r="19">
          <cell r="J19">
            <v>1.0499999999999999E-3</v>
          </cell>
        </row>
      </sheetData>
      <sheetData sheetId="4325">
        <row r="19">
          <cell r="J19">
            <v>1.0499999999999999E-3</v>
          </cell>
        </row>
      </sheetData>
      <sheetData sheetId="4326">
        <row r="19">
          <cell r="J19">
            <v>1.0499999999999999E-3</v>
          </cell>
        </row>
      </sheetData>
      <sheetData sheetId="4327">
        <row r="19">
          <cell r="J19">
            <v>1.0499999999999999E-3</v>
          </cell>
        </row>
      </sheetData>
      <sheetData sheetId="4328">
        <row r="19">
          <cell r="J19">
            <v>1.0499999999999999E-3</v>
          </cell>
        </row>
      </sheetData>
      <sheetData sheetId="4329">
        <row r="19">
          <cell r="J19">
            <v>1.0499999999999999E-3</v>
          </cell>
        </row>
      </sheetData>
      <sheetData sheetId="4330">
        <row r="19">
          <cell r="J19">
            <v>1.0499999999999999E-3</v>
          </cell>
        </row>
      </sheetData>
      <sheetData sheetId="4331">
        <row r="19">
          <cell r="J19">
            <v>1.0499999999999999E-3</v>
          </cell>
        </row>
      </sheetData>
      <sheetData sheetId="4332">
        <row r="19">
          <cell r="J19">
            <v>1.0499999999999999E-3</v>
          </cell>
        </row>
      </sheetData>
      <sheetData sheetId="4333">
        <row r="19">
          <cell r="J19">
            <v>1.0499999999999999E-3</v>
          </cell>
        </row>
      </sheetData>
      <sheetData sheetId="4334">
        <row r="19">
          <cell r="J19">
            <v>1.0499999999999999E-3</v>
          </cell>
        </row>
      </sheetData>
      <sheetData sheetId="4335">
        <row r="19">
          <cell r="J19">
            <v>1.0499999999999999E-3</v>
          </cell>
        </row>
      </sheetData>
      <sheetData sheetId="4336">
        <row r="19">
          <cell r="J19">
            <v>1.0499999999999999E-3</v>
          </cell>
        </row>
      </sheetData>
      <sheetData sheetId="4337">
        <row r="19">
          <cell r="J19">
            <v>1.0499999999999999E-3</v>
          </cell>
        </row>
      </sheetData>
      <sheetData sheetId="4338">
        <row r="19">
          <cell r="J19">
            <v>1.0499999999999999E-3</v>
          </cell>
        </row>
      </sheetData>
      <sheetData sheetId="4339">
        <row r="19">
          <cell r="J19">
            <v>1.0499999999999999E-3</v>
          </cell>
        </row>
      </sheetData>
      <sheetData sheetId="4340">
        <row r="19">
          <cell r="J19">
            <v>1.0499999999999999E-3</v>
          </cell>
        </row>
      </sheetData>
      <sheetData sheetId="4341">
        <row r="19">
          <cell r="J19">
            <v>1.0499999999999999E-3</v>
          </cell>
        </row>
      </sheetData>
      <sheetData sheetId="4342">
        <row r="19">
          <cell r="J19">
            <v>1.0499999999999999E-3</v>
          </cell>
        </row>
      </sheetData>
      <sheetData sheetId="4343">
        <row r="19">
          <cell r="J19">
            <v>1.0499999999999999E-3</v>
          </cell>
        </row>
      </sheetData>
      <sheetData sheetId="4344">
        <row r="19">
          <cell r="J19">
            <v>1.0499999999999999E-3</v>
          </cell>
        </row>
      </sheetData>
      <sheetData sheetId="4345">
        <row r="19">
          <cell r="J19">
            <v>1.0499999999999999E-3</v>
          </cell>
        </row>
      </sheetData>
      <sheetData sheetId="4346">
        <row r="19">
          <cell r="J19">
            <v>1.0499999999999999E-3</v>
          </cell>
        </row>
      </sheetData>
      <sheetData sheetId="4347">
        <row r="19">
          <cell r="J19">
            <v>1.0499999999999999E-3</v>
          </cell>
        </row>
      </sheetData>
      <sheetData sheetId="4348">
        <row r="19">
          <cell r="J19">
            <v>1.0499999999999999E-3</v>
          </cell>
        </row>
      </sheetData>
      <sheetData sheetId="4349">
        <row r="19">
          <cell r="J19">
            <v>1.0499999999999999E-3</v>
          </cell>
        </row>
      </sheetData>
      <sheetData sheetId="4350">
        <row r="19">
          <cell r="J19">
            <v>1.0499999999999999E-3</v>
          </cell>
        </row>
      </sheetData>
      <sheetData sheetId="4351">
        <row r="19">
          <cell r="J19">
            <v>1.0499999999999999E-3</v>
          </cell>
        </row>
      </sheetData>
      <sheetData sheetId="4352">
        <row r="19">
          <cell r="J19">
            <v>1.0499999999999999E-3</v>
          </cell>
        </row>
      </sheetData>
      <sheetData sheetId="4353">
        <row r="19">
          <cell r="J19">
            <v>1.0499999999999999E-3</v>
          </cell>
        </row>
      </sheetData>
      <sheetData sheetId="4354">
        <row r="19">
          <cell r="J19">
            <v>1.0499999999999999E-3</v>
          </cell>
        </row>
      </sheetData>
      <sheetData sheetId="4355">
        <row r="19">
          <cell r="J19">
            <v>1.0499999999999999E-3</v>
          </cell>
        </row>
      </sheetData>
      <sheetData sheetId="4356">
        <row r="19">
          <cell r="J19">
            <v>1.0499999999999999E-3</v>
          </cell>
        </row>
      </sheetData>
      <sheetData sheetId="4357">
        <row r="19">
          <cell r="J19">
            <v>1.0499999999999999E-3</v>
          </cell>
        </row>
      </sheetData>
      <sheetData sheetId="4358">
        <row r="19">
          <cell r="J19">
            <v>1.0499999999999999E-3</v>
          </cell>
        </row>
      </sheetData>
      <sheetData sheetId="4359">
        <row r="19">
          <cell r="J19">
            <v>1.0499999999999999E-3</v>
          </cell>
        </row>
      </sheetData>
      <sheetData sheetId="4360">
        <row r="19">
          <cell r="J19">
            <v>1.0499999999999999E-3</v>
          </cell>
        </row>
      </sheetData>
      <sheetData sheetId="4361">
        <row r="19">
          <cell r="J19">
            <v>1.0499999999999999E-3</v>
          </cell>
        </row>
      </sheetData>
      <sheetData sheetId="4362">
        <row r="19">
          <cell r="J19">
            <v>1.0499999999999999E-3</v>
          </cell>
        </row>
      </sheetData>
      <sheetData sheetId="4363">
        <row r="19">
          <cell r="J19">
            <v>1.0499999999999999E-3</v>
          </cell>
        </row>
      </sheetData>
      <sheetData sheetId="4364">
        <row r="19">
          <cell r="J19">
            <v>1.0499999999999999E-3</v>
          </cell>
        </row>
      </sheetData>
      <sheetData sheetId="4365">
        <row r="19">
          <cell r="J19">
            <v>1.0499999999999999E-3</v>
          </cell>
        </row>
      </sheetData>
      <sheetData sheetId="4366">
        <row r="19">
          <cell r="J19">
            <v>1.0499999999999999E-3</v>
          </cell>
        </row>
      </sheetData>
      <sheetData sheetId="4367">
        <row r="19">
          <cell r="J19">
            <v>1.0499999999999999E-3</v>
          </cell>
        </row>
      </sheetData>
      <sheetData sheetId="4368">
        <row r="19">
          <cell r="J19">
            <v>1.0499999999999999E-3</v>
          </cell>
        </row>
      </sheetData>
      <sheetData sheetId="4369">
        <row r="19">
          <cell r="J19">
            <v>1.0499999999999999E-3</v>
          </cell>
        </row>
      </sheetData>
      <sheetData sheetId="4370">
        <row r="19">
          <cell r="J19">
            <v>1.0499999999999999E-3</v>
          </cell>
        </row>
      </sheetData>
      <sheetData sheetId="4371">
        <row r="19">
          <cell r="J19">
            <v>1.0499999999999999E-3</v>
          </cell>
        </row>
      </sheetData>
      <sheetData sheetId="4372">
        <row r="19">
          <cell r="J19">
            <v>1.0499999999999999E-3</v>
          </cell>
        </row>
      </sheetData>
      <sheetData sheetId="4373">
        <row r="19">
          <cell r="J19">
            <v>1.0499999999999999E-3</v>
          </cell>
        </row>
      </sheetData>
      <sheetData sheetId="4374">
        <row r="19">
          <cell r="J19">
            <v>1.0499999999999999E-3</v>
          </cell>
        </row>
      </sheetData>
      <sheetData sheetId="4375">
        <row r="19">
          <cell r="J19">
            <v>1.0499999999999999E-3</v>
          </cell>
        </row>
      </sheetData>
      <sheetData sheetId="4376">
        <row r="19">
          <cell r="J19">
            <v>1.0499999999999999E-3</v>
          </cell>
        </row>
      </sheetData>
      <sheetData sheetId="4377">
        <row r="19">
          <cell r="J19">
            <v>1.0499999999999999E-3</v>
          </cell>
        </row>
      </sheetData>
      <sheetData sheetId="4378">
        <row r="19">
          <cell r="J19">
            <v>1.0499999999999999E-3</v>
          </cell>
        </row>
      </sheetData>
      <sheetData sheetId="4379">
        <row r="19">
          <cell r="J19">
            <v>1.0499999999999999E-3</v>
          </cell>
        </row>
      </sheetData>
      <sheetData sheetId="4380">
        <row r="19">
          <cell r="J19">
            <v>1.0499999999999999E-3</v>
          </cell>
        </row>
      </sheetData>
      <sheetData sheetId="4381">
        <row r="19">
          <cell r="J19">
            <v>1.0499999999999999E-3</v>
          </cell>
        </row>
      </sheetData>
      <sheetData sheetId="4382">
        <row r="19">
          <cell r="J19">
            <v>1.0499999999999999E-3</v>
          </cell>
        </row>
      </sheetData>
      <sheetData sheetId="4383">
        <row r="19">
          <cell r="J19">
            <v>1.0499999999999999E-3</v>
          </cell>
        </row>
      </sheetData>
      <sheetData sheetId="4384">
        <row r="19">
          <cell r="J19">
            <v>1.0499999999999999E-3</v>
          </cell>
        </row>
      </sheetData>
      <sheetData sheetId="4385">
        <row r="19">
          <cell r="J19">
            <v>1.0499999999999999E-3</v>
          </cell>
        </row>
      </sheetData>
      <sheetData sheetId="4386">
        <row r="19">
          <cell r="J19">
            <v>1.0499999999999999E-3</v>
          </cell>
        </row>
      </sheetData>
      <sheetData sheetId="4387">
        <row r="19">
          <cell r="J19">
            <v>1.0499999999999999E-3</v>
          </cell>
        </row>
      </sheetData>
      <sheetData sheetId="4388">
        <row r="19">
          <cell r="J19">
            <v>1.0499999999999999E-3</v>
          </cell>
        </row>
      </sheetData>
      <sheetData sheetId="4389">
        <row r="19">
          <cell r="J19">
            <v>1.0499999999999999E-3</v>
          </cell>
        </row>
      </sheetData>
      <sheetData sheetId="4390">
        <row r="19">
          <cell r="J19">
            <v>1.0499999999999999E-3</v>
          </cell>
        </row>
      </sheetData>
      <sheetData sheetId="4391">
        <row r="19">
          <cell r="J19">
            <v>1.0499999999999999E-3</v>
          </cell>
        </row>
      </sheetData>
      <sheetData sheetId="4392">
        <row r="19">
          <cell r="J19">
            <v>1.0499999999999999E-3</v>
          </cell>
        </row>
      </sheetData>
      <sheetData sheetId="4393">
        <row r="19">
          <cell r="J19">
            <v>1.0499999999999999E-3</v>
          </cell>
        </row>
      </sheetData>
      <sheetData sheetId="4394">
        <row r="19">
          <cell r="J19">
            <v>1.0499999999999999E-3</v>
          </cell>
        </row>
      </sheetData>
      <sheetData sheetId="4395">
        <row r="19">
          <cell r="J19">
            <v>1.0499999999999999E-3</v>
          </cell>
        </row>
      </sheetData>
      <sheetData sheetId="4396">
        <row r="19">
          <cell r="J19">
            <v>1.0499999999999999E-3</v>
          </cell>
        </row>
      </sheetData>
      <sheetData sheetId="4397">
        <row r="19">
          <cell r="J19">
            <v>1.0499999999999999E-3</v>
          </cell>
        </row>
      </sheetData>
      <sheetData sheetId="4398">
        <row r="19">
          <cell r="J19">
            <v>1.0499999999999999E-3</v>
          </cell>
        </row>
      </sheetData>
      <sheetData sheetId="4399">
        <row r="19">
          <cell r="J19">
            <v>1.0499999999999999E-3</v>
          </cell>
        </row>
      </sheetData>
      <sheetData sheetId="4400">
        <row r="19">
          <cell r="J19">
            <v>1.0499999999999999E-3</v>
          </cell>
        </row>
      </sheetData>
      <sheetData sheetId="4401">
        <row r="19">
          <cell r="J19">
            <v>1.0499999999999999E-3</v>
          </cell>
        </row>
      </sheetData>
      <sheetData sheetId="4402">
        <row r="19">
          <cell r="J19">
            <v>1.0499999999999999E-3</v>
          </cell>
        </row>
      </sheetData>
      <sheetData sheetId="4403">
        <row r="19">
          <cell r="J19">
            <v>1.0499999999999999E-3</v>
          </cell>
        </row>
      </sheetData>
      <sheetData sheetId="4404">
        <row r="19">
          <cell r="J19">
            <v>1.0499999999999999E-3</v>
          </cell>
        </row>
      </sheetData>
      <sheetData sheetId="4405">
        <row r="19">
          <cell r="J19">
            <v>1.0499999999999999E-3</v>
          </cell>
        </row>
      </sheetData>
      <sheetData sheetId="4406">
        <row r="19">
          <cell r="J19">
            <v>1.0499999999999999E-3</v>
          </cell>
        </row>
      </sheetData>
      <sheetData sheetId="4407">
        <row r="19">
          <cell r="J19">
            <v>1.0499999999999999E-3</v>
          </cell>
        </row>
      </sheetData>
      <sheetData sheetId="4408">
        <row r="19">
          <cell r="J19">
            <v>1.0499999999999999E-3</v>
          </cell>
        </row>
      </sheetData>
      <sheetData sheetId="4409">
        <row r="19">
          <cell r="J19">
            <v>1.0499999999999999E-3</v>
          </cell>
        </row>
      </sheetData>
      <sheetData sheetId="4410">
        <row r="19">
          <cell r="J19">
            <v>1.0499999999999999E-3</v>
          </cell>
        </row>
      </sheetData>
      <sheetData sheetId="4411">
        <row r="19">
          <cell r="J19">
            <v>1.0499999999999999E-3</v>
          </cell>
        </row>
      </sheetData>
      <sheetData sheetId="4412">
        <row r="19">
          <cell r="J19">
            <v>1.0499999999999999E-3</v>
          </cell>
        </row>
      </sheetData>
      <sheetData sheetId="4413">
        <row r="19">
          <cell r="J19">
            <v>1.0499999999999999E-3</v>
          </cell>
        </row>
      </sheetData>
      <sheetData sheetId="4414">
        <row r="19">
          <cell r="J19">
            <v>1.0499999999999999E-3</v>
          </cell>
        </row>
      </sheetData>
      <sheetData sheetId="4415">
        <row r="19">
          <cell r="J19">
            <v>1.0499999999999999E-3</v>
          </cell>
        </row>
      </sheetData>
      <sheetData sheetId="4416">
        <row r="19">
          <cell r="J19">
            <v>1.0499999999999999E-3</v>
          </cell>
        </row>
      </sheetData>
      <sheetData sheetId="4417">
        <row r="19">
          <cell r="J19">
            <v>1.0499999999999999E-3</v>
          </cell>
        </row>
      </sheetData>
      <sheetData sheetId="4418">
        <row r="19">
          <cell r="J19">
            <v>1.0499999999999999E-3</v>
          </cell>
        </row>
      </sheetData>
      <sheetData sheetId="4419">
        <row r="19">
          <cell r="J19">
            <v>1.0499999999999999E-3</v>
          </cell>
        </row>
      </sheetData>
      <sheetData sheetId="4420">
        <row r="19">
          <cell r="J19">
            <v>1.0499999999999999E-3</v>
          </cell>
        </row>
      </sheetData>
      <sheetData sheetId="4421">
        <row r="19">
          <cell r="J19">
            <v>1.0499999999999999E-3</v>
          </cell>
        </row>
      </sheetData>
      <sheetData sheetId="4422">
        <row r="19">
          <cell r="J19">
            <v>1.0499999999999999E-3</v>
          </cell>
        </row>
      </sheetData>
      <sheetData sheetId="4423">
        <row r="19">
          <cell r="J19">
            <v>1.0499999999999999E-3</v>
          </cell>
        </row>
      </sheetData>
      <sheetData sheetId="4424">
        <row r="19">
          <cell r="J19">
            <v>1.0499999999999999E-3</v>
          </cell>
        </row>
      </sheetData>
      <sheetData sheetId="4425">
        <row r="19">
          <cell r="J19">
            <v>1.0499999999999999E-3</v>
          </cell>
        </row>
      </sheetData>
      <sheetData sheetId="4426">
        <row r="19">
          <cell r="J19">
            <v>1.0499999999999999E-3</v>
          </cell>
        </row>
      </sheetData>
      <sheetData sheetId="4427">
        <row r="19">
          <cell r="J19">
            <v>1.0499999999999999E-3</v>
          </cell>
        </row>
      </sheetData>
      <sheetData sheetId="4428">
        <row r="19">
          <cell r="J19">
            <v>1.0499999999999999E-3</v>
          </cell>
        </row>
      </sheetData>
      <sheetData sheetId="4429">
        <row r="19">
          <cell r="J19">
            <v>1.0499999999999999E-3</v>
          </cell>
        </row>
      </sheetData>
      <sheetData sheetId="4430">
        <row r="19">
          <cell r="J19">
            <v>1.0499999999999999E-3</v>
          </cell>
        </row>
      </sheetData>
      <sheetData sheetId="4431">
        <row r="19">
          <cell r="J19">
            <v>1.0499999999999999E-3</v>
          </cell>
        </row>
      </sheetData>
      <sheetData sheetId="4432">
        <row r="19">
          <cell r="J19">
            <v>1.0499999999999999E-3</v>
          </cell>
        </row>
      </sheetData>
      <sheetData sheetId="4433">
        <row r="19">
          <cell r="J19">
            <v>1.0499999999999999E-3</v>
          </cell>
        </row>
      </sheetData>
      <sheetData sheetId="4434">
        <row r="19">
          <cell r="J19">
            <v>1.0499999999999999E-3</v>
          </cell>
        </row>
      </sheetData>
      <sheetData sheetId="4435">
        <row r="19">
          <cell r="J19">
            <v>1.0499999999999999E-3</v>
          </cell>
        </row>
      </sheetData>
      <sheetData sheetId="4436">
        <row r="19">
          <cell r="J19">
            <v>1.0499999999999999E-3</v>
          </cell>
        </row>
      </sheetData>
      <sheetData sheetId="4437">
        <row r="19">
          <cell r="J19">
            <v>1.0499999999999999E-3</v>
          </cell>
        </row>
      </sheetData>
      <sheetData sheetId="4438">
        <row r="19">
          <cell r="J19">
            <v>1.0499999999999999E-3</v>
          </cell>
        </row>
      </sheetData>
      <sheetData sheetId="4439">
        <row r="19">
          <cell r="J19">
            <v>1.0499999999999999E-3</v>
          </cell>
        </row>
      </sheetData>
      <sheetData sheetId="4440">
        <row r="19">
          <cell r="J19">
            <v>1.0499999999999999E-3</v>
          </cell>
        </row>
      </sheetData>
      <sheetData sheetId="4441">
        <row r="19">
          <cell r="J19">
            <v>1.0499999999999999E-3</v>
          </cell>
        </row>
      </sheetData>
      <sheetData sheetId="4442">
        <row r="19">
          <cell r="J19">
            <v>1.0499999999999999E-3</v>
          </cell>
        </row>
      </sheetData>
      <sheetData sheetId="4443">
        <row r="19">
          <cell r="J19">
            <v>1.0499999999999999E-3</v>
          </cell>
        </row>
      </sheetData>
      <sheetData sheetId="4444">
        <row r="19">
          <cell r="J19">
            <v>1.0499999999999999E-3</v>
          </cell>
        </row>
      </sheetData>
      <sheetData sheetId="4445">
        <row r="19">
          <cell r="J19">
            <v>1.0499999999999999E-3</v>
          </cell>
        </row>
      </sheetData>
      <sheetData sheetId="4446">
        <row r="19">
          <cell r="J19">
            <v>1.0499999999999999E-3</v>
          </cell>
        </row>
      </sheetData>
      <sheetData sheetId="4447">
        <row r="19">
          <cell r="J19">
            <v>1.0499999999999999E-3</v>
          </cell>
        </row>
      </sheetData>
      <sheetData sheetId="4448">
        <row r="19">
          <cell r="J19">
            <v>1.0499999999999999E-3</v>
          </cell>
        </row>
      </sheetData>
      <sheetData sheetId="4449">
        <row r="19">
          <cell r="J19">
            <v>1.0499999999999999E-3</v>
          </cell>
        </row>
      </sheetData>
      <sheetData sheetId="4450">
        <row r="19">
          <cell r="J19">
            <v>1.0499999999999999E-3</v>
          </cell>
        </row>
      </sheetData>
      <sheetData sheetId="4451">
        <row r="19">
          <cell r="J19">
            <v>1.0499999999999999E-3</v>
          </cell>
        </row>
      </sheetData>
      <sheetData sheetId="4452">
        <row r="19">
          <cell r="J19">
            <v>1.0499999999999999E-3</v>
          </cell>
        </row>
      </sheetData>
      <sheetData sheetId="4453">
        <row r="19">
          <cell r="J19">
            <v>1.0499999999999999E-3</v>
          </cell>
        </row>
      </sheetData>
      <sheetData sheetId="4454">
        <row r="19">
          <cell r="J19">
            <v>1.0499999999999999E-3</v>
          </cell>
        </row>
      </sheetData>
      <sheetData sheetId="4455">
        <row r="19">
          <cell r="J19">
            <v>1.0499999999999999E-3</v>
          </cell>
        </row>
      </sheetData>
      <sheetData sheetId="4456">
        <row r="19">
          <cell r="J19">
            <v>1.0499999999999999E-3</v>
          </cell>
        </row>
      </sheetData>
      <sheetData sheetId="4457">
        <row r="19">
          <cell r="J19">
            <v>1.0499999999999999E-3</v>
          </cell>
        </row>
      </sheetData>
      <sheetData sheetId="4458">
        <row r="19">
          <cell r="J19">
            <v>1.0499999999999999E-3</v>
          </cell>
        </row>
      </sheetData>
      <sheetData sheetId="4459">
        <row r="19">
          <cell r="J19">
            <v>1.0499999999999999E-3</v>
          </cell>
        </row>
      </sheetData>
      <sheetData sheetId="4460">
        <row r="19">
          <cell r="J19">
            <v>1.0499999999999999E-3</v>
          </cell>
        </row>
      </sheetData>
      <sheetData sheetId="4461">
        <row r="19">
          <cell r="J19">
            <v>1.0499999999999999E-3</v>
          </cell>
        </row>
      </sheetData>
      <sheetData sheetId="4462">
        <row r="19">
          <cell r="J19">
            <v>1.0499999999999999E-3</v>
          </cell>
        </row>
      </sheetData>
      <sheetData sheetId="4463">
        <row r="19">
          <cell r="J19">
            <v>1.0499999999999999E-3</v>
          </cell>
        </row>
      </sheetData>
      <sheetData sheetId="4464">
        <row r="19">
          <cell r="J19">
            <v>1.0499999999999999E-3</v>
          </cell>
        </row>
      </sheetData>
      <sheetData sheetId="4465">
        <row r="19">
          <cell r="J19">
            <v>1.0499999999999999E-3</v>
          </cell>
        </row>
      </sheetData>
      <sheetData sheetId="4466">
        <row r="19">
          <cell r="J19">
            <v>1.0499999999999999E-3</v>
          </cell>
        </row>
      </sheetData>
      <sheetData sheetId="4467">
        <row r="19">
          <cell r="J19">
            <v>1.0499999999999999E-3</v>
          </cell>
        </row>
      </sheetData>
      <sheetData sheetId="4468">
        <row r="19">
          <cell r="J19">
            <v>1.0499999999999999E-3</v>
          </cell>
        </row>
      </sheetData>
      <sheetData sheetId="4469">
        <row r="19">
          <cell r="J19">
            <v>1.0499999999999999E-3</v>
          </cell>
        </row>
      </sheetData>
      <sheetData sheetId="4470">
        <row r="19">
          <cell r="J19">
            <v>1.0499999999999999E-3</v>
          </cell>
        </row>
      </sheetData>
      <sheetData sheetId="4471">
        <row r="19">
          <cell r="J19">
            <v>1.0499999999999999E-3</v>
          </cell>
        </row>
      </sheetData>
      <sheetData sheetId="4472">
        <row r="19">
          <cell r="J19">
            <v>1.0499999999999999E-3</v>
          </cell>
        </row>
      </sheetData>
      <sheetData sheetId="4473">
        <row r="19">
          <cell r="J19">
            <v>1.0499999999999999E-3</v>
          </cell>
        </row>
      </sheetData>
      <sheetData sheetId="4474">
        <row r="19">
          <cell r="J19">
            <v>1.0499999999999999E-3</v>
          </cell>
        </row>
      </sheetData>
      <sheetData sheetId="4475">
        <row r="19">
          <cell r="J19">
            <v>1.0499999999999999E-3</v>
          </cell>
        </row>
      </sheetData>
      <sheetData sheetId="4476">
        <row r="19">
          <cell r="J19">
            <v>1.0499999999999999E-3</v>
          </cell>
        </row>
      </sheetData>
      <sheetData sheetId="4477">
        <row r="19">
          <cell r="J19">
            <v>1.0499999999999999E-3</v>
          </cell>
        </row>
      </sheetData>
      <sheetData sheetId="4478">
        <row r="19">
          <cell r="J19">
            <v>1.0499999999999999E-3</v>
          </cell>
        </row>
      </sheetData>
      <sheetData sheetId="4479">
        <row r="19">
          <cell r="J19">
            <v>1.0499999999999999E-3</v>
          </cell>
        </row>
      </sheetData>
      <sheetData sheetId="4480">
        <row r="19">
          <cell r="J19">
            <v>1.0499999999999999E-3</v>
          </cell>
        </row>
      </sheetData>
      <sheetData sheetId="4481">
        <row r="19">
          <cell r="J19">
            <v>1.0499999999999999E-3</v>
          </cell>
        </row>
      </sheetData>
      <sheetData sheetId="4482">
        <row r="19">
          <cell r="J19">
            <v>1.0499999999999999E-3</v>
          </cell>
        </row>
      </sheetData>
      <sheetData sheetId="4483">
        <row r="19">
          <cell r="J19">
            <v>1.0499999999999999E-3</v>
          </cell>
        </row>
      </sheetData>
      <sheetData sheetId="4484">
        <row r="19">
          <cell r="J19">
            <v>1.0499999999999999E-3</v>
          </cell>
        </row>
      </sheetData>
      <sheetData sheetId="4485">
        <row r="19">
          <cell r="J19">
            <v>1.0499999999999999E-3</v>
          </cell>
        </row>
      </sheetData>
      <sheetData sheetId="4486">
        <row r="19">
          <cell r="J19">
            <v>1.0499999999999999E-3</v>
          </cell>
        </row>
      </sheetData>
      <sheetData sheetId="4487">
        <row r="19">
          <cell r="J19">
            <v>1.0499999999999999E-3</v>
          </cell>
        </row>
      </sheetData>
      <sheetData sheetId="4488">
        <row r="19">
          <cell r="J19">
            <v>1.0499999999999999E-3</v>
          </cell>
        </row>
      </sheetData>
      <sheetData sheetId="4489">
        <row r="19">
          <cell r="J19">
            <v>1.0499999999999999E-3</v>
          </cell>
        </row>
      </sheetData>
      <sheetData sheetId="4490">
        <row r="19">
          <cell r="J19">
            <v>1.0499999999999999E-3</v>
          </cell>
        </row>
      </sheetData>
      <sheetData sheetId="4491">
        <row r="19">
          <cell r="J19">
            <v>1.0499999999999999E-3</v>
          </cell>
        </row>
      </sheetData>
      <sheetData sheetId="4492">
        <row r="19">
          <cell r="J19">
            <v>1.0499999999999999E-3</v>
          </cell>
        </row>
      </sheetData>
      <sheetData sheetId="4493">
        <row r="19">
          <cell r="J19">
            <v>1.0499999999999999E-3</v>
          </cell>
        </row>
      </sheetData>
      <sheetData sheetId="4494">
        <row r="19">
          <cell r="J19">
            <v>1.0499999999999999E-3</v>
          </cell>
        </row>
      </sheetData>
      <sheetData sheetId="4495">
        <row r="19">
          <cell r="J19">
            <v>1.0499999999999999E-3</v>
          </cell>
        </row>
      </sheetData>
      <sheetData sheetId="4496">
        <row r="19">
          <cell r="J19">
            <v>1.0499999999999999E-3</v>
          </cell>
        </row>
      </sheetData>
      <sheetData sheetId="4497">
        <row r="19">
          <cell r="J19">
            <v>1.0499999999999999E-3</v>
          </cell>
        </row>
      </sheetData>
      <sheetData sheetId="4498">
        <row r="19">
          <cell r="J19">
            <v>1.0499999999999999E-3</v>
          </cell>
        </row>
      </sheetData>
      <sheetData sheetId="4499">
        <row r="19">
          <cell r="J19">
            <v>1.0499999999999999E-3</v>
          </cell>
        </row>
      </sheetData>
      <sheetData sheetId="4500">
        <row r="19">
          <cell r="J19">
            <v>1.0499999999999999E-3</v>
          </cell>
        </row>
      </sheetData>
      <sheetData sheetId="4501">
        <row r="19">
          <cell r="J19">
            <v>1.0499999999999999E-3</v>
          </cell>
        </row>
      </sheetData>
      <sheetData sheetId="4502">
        <row r="19">
          <cell r="J19">
            <v>1.0499999999999999E-3</v>
          </cell>
        </row>
      </sheetData>
      <sheetData sheetId="4503">
        <row r="19">
          <cell r="J19">
            <v>1.0499999999999999E-3</v>
          </cell>
        </row>
      </sheetData>
      <sheetData sheetId="4504">
        <row r="19">
          <cell r="J19">
            <v>1.0499999999999999E-3</v>
          </cell>
        </row>
      </sheetData>
      <sheetData sheetId="4505">
        <row r="19">
          <cell r="J19">
            <v>1.0499999999999999E-3</v>
          </cell>
        </row>
      </sheetData>
      <sheetData sheetId="4506">
        <row r="19">
          <cell r="J19">
            <v>1.0499999999999999E-3</v>
          </cell>
        </row>
      </sheetData>
      <sheetData sheetId="4507">
        <row r="19">
          <cell r="J19">
            <v>1.0499999999999999E-3</v>
          </cell>
        </row>
      </sheetData>
      <sheetData sheetId="4508">
        <row r="19">
          <cell r="J19">
            <v>1.0499999999999999E-3</v>
          </cell>
        </row>
      </sheetData>
      <sheetData sheetId="4509">
        <row r="19">
          <cell r="J19">
            <v>1.0499999999999999E-3</v>
          </cell>
        </row>
      </sheetData>
      <sheetData sheetId="4510">
        <row r="19">
          <cell r="J19">
            <v>1.0499999999999999E-3</v>
          </cell>
        </row>
      </sheetData>
      <sheetData sheetId="4511">
        <row r="19">
          <cell r="J19">
            <v>1.0499999999999999E-3</v>
          </cell>
        </row>
      </sheetData>
      <sheetData sheetId="4512">
        <row r="19">
          <cell r="J19">
            <v>1.0499999999999999E-3</v>
          </cell>
        </row>
      </sheetData>
      <sheetData sheetId="4513">
        <row r="19">
          <cell r="J19">
            <v>1.0499999999999999E-3</v>
          </cell>
        </row>
      </sheetData>
      <sheetData sheetId="4514">
        <row r="19">
          <cell r="J19">
            <v>1.0499999999999999E-3</v>
          </cell>
        </row>
      </sheetData>
      <sheetData sheetId="4515">
        <row r="19">
          <cell r="J19">
            <v>1.0499999999999999E-3</v>
          </cell>
        </row>
      </sheetData>
      <sheetData sheetId="4516">
        <row r="19">
          <cell r="J19">
            <v>1.0499999999999999E-3</v>
          </cell>
        </row>
      </sheetData>
      <sheetData sheetId="4517">
        <row r="19">
          <cell r="J19">
            <v>1.0499999999999999E-3</v>
          </cell>
        </row>
      </sheetData>
      <sheetData sheetId="4518">
        <row r="19">
          <cell r="J19">
            <v>1.0499999999999999E-3</v>
          </cell>
        </row>
      </sheetData>
      <sheetData sheetId="4519">
        <row r="19">
          <cell r="J19">
            <v>1.0499999999999999E-3</v>
          </cell>
        </row>
      </sheetData>
      <sheetData sheetId="4520">
        <row r="19">
          <cell r="J19">
            <v>1.0499999999999999E-3</v>
          </cell>
        </row>
      </sheetData>
      <sheetData sheetId="4521">
        <row r="19">
          <cell r="J19">
            <v>1.0499999999999999E-3</v>
          </cell>
        </row>
      </sheetData>
      <sheetData sheetId="4522">
        <row r="19">
          <cell r="J19">
            <v>1.0499999999999999E-3</v>
          </cell>
        </row>
      </sheetData>
      <sheetData sheetId="4523">
        <row r="19">
          <cell r="J19">
            <v>1.0499999999999999E-3</v>
          </cell>
        </row>
      </sheetData>
      <sheetData sheetId="4524">
        <row r="19">
          <cell r="J19">
            <v>1.0499999999999999E-3</v>
          </cell>
        </row>
      </sheetData>
      <sheetData sheetId="4525">
        <row r="19">
          <cell r="J19">
            <v>1.0499999999999999E-3</v>
          </cell>
        </row>
      </sheetData>
      <sheetData sheetId="4526">
        <row r="19">
          <cell r="J19">
            <v>1.0499999999999999E-3</v>
          </cell>
        </row>
      </sheetData>
      <sheetData sheetId="4527">
        <row r="19">
          <cell r="J19">
            <v>1.0499999999999999E-3</v>
          </cell>
        </row>
      </sheetData>
      <sheetData sheetId="4528">
        <row r="19">
          <cell r="J19">
            <v>1.0499999999999999E-3</v>
          </cell>
        </row>
      </sheetData>
      <sheetData sheetId="4529">
        <row r="19">
          <cell r="J19">
            <v>1.0499999999999999E-3</v>
          </cell>
        </row>
      </sheetData>
      <sheetData sheetId="4530">
        <row r="19">
          <cell r="J19">
            <v>1.0499999999999999E-3</v>
          </cell>
        </row>
      </sheetData>
      <sheetData sheetId="4531">
        <row r="19">
          <cell r="J19">
            <v>1.0499999999999999E-3</v>
          </cell>
        </row>
      </sheetData>
      <sheetData sheetId="4532">
        <row r="19">
          <cell r="J19">
            <v>1.0499999999999999E-3</v>
          </cell>
        </row>
      </sheetData>
      <sheetData sheetId="4533">
        <row r="19">
          <cell r="J19">
            <v>1.0499999999999999E-3</v>
          </cell>
        </row>
      </sheetData>
      <sheetData sheetId="4534">
        <row r="19">
          <cell r="J19">
            <v>1.0499999999999999E-3</v>
          </cell>
        </row>
      </sheetData>
      <sheetData sheetId="4535">
        <row r="19">
          <cell r="J19">
            <v>1.0499999999999999E-3</v>
          </cell>
        </row>
      </sheetData>
      <sheetData sheetId="4536">
        <row r="19">
          <cell r="J19">
            <v>1.0499999999999999E-3</v>
          </cell>
        </row>
      </sheetData>
      <sheetData sheetId="4537">
        <row r="19">
          <cell r="J19">
            <v>1.0499999999999999E-3</v>
          </cell>
        </row>
      </sheetData>
      <sheetData sheetId="4538">
        <row r="19">
          <cell r="J19">
            <v>1.0499999999999999E-3</v>
          </cell>
        </row>
      </sheetData>
      <sheetData sheetId="4539">
        <row r="19">
          <cell r="J19">
            <v>1.0499999999999999E-3</v>
          </cell>
        </row>
      </sheetData>
      <sheetData sheetId="4540">
        <row r="19">
          <cell r="J19">
            <v>1.0499999999999999E-3</v>
          </cell>
        </row>
      </sheetData>
      <sheetData sheetId="4541">
        <row r="19">
          <cell r="J19">
            <v>1.0499999999999999E-3</v>
          </cell>
        </row>
      </sheetData>
      <sheetData sheetId="4542">
        <row r="19">
          <cell r="J19">
            <v>1.0499999999999999E-3</v>
          </cell>
        </row>
      </sheetData>
      <sheetData sheetId="4543">
        <row r="19">
          <cell r="J19">
            <v>1.0499999999999999E-3</v>
          </cell>
        </row>
      </sheetData>
      <sheetData sheetId="4544">
        <row r="19">
          <cell r="J19">
            <v>1.0499999999999999E-3</v>
          </cell>
        </row>
      </sheetData>
      <sheetData sheetId="4545">
        <row r="19">
          <cell r="J19">
            <v>1.0499999999999999E-3</v>
          </cell>
        </row>
      </sheetData>
      <sheetData sheetId="4546">
        <row r="19">
          <cell r="J19">
            <v>1.0499999999999999E-3</v>
          </cell>
        </row>
      </sheetData>
      <sheetData sheetId="4547">
        <row r="19">
          <cell r="J19">
            <v>1.0499999999999999E-3</v>
          </cell>
        </row>
      </sheetData>
      <sheetData sheetId="4548">
        <row r="19">
          <cell r="J19">
            <v>1.0499999999999999E-3</v>
          </cell>
        </row>
      </sheetData>
      <sheetData sheetId="4549">
        <row r="19">
          <cell r="J19">
            <v>1.0499999999999999E-3</v>
          </cell>
        </row>
      </sheetData>
      <sheetData sheetId="4550">
        <row r="19">
          <cell r="J19">
            <v>1.0499999999999999E-3</v>
          </cell>
        </row>
      </sheetData>
      <sheetData sheetId="4551">
        <row r="19">
          <cell r="J19">
            <v>1.0499999999999999E-3</v>
          </cell>
        </row>
      </sheetData>
      <sheetData sheetId="4552">
        <row r="19">
          <cell r="J19">
            <v>1.0499999999999999E-3</v>
          </cell>
        </row>
      </sheetData>
      <sheetData sheetId="4553">
        <row r="19">
          <cell r="J19">
            <v>1.0499999999999999E-3</v>
          </cell>
        </row>
      </sheetData>
      <sheetData sheetId="4554">
        <row r="19">
          <cell r="J19">
            <v>1.0499999999999999E-3</v>
          </cell>
        </row>
      </sheetData>
      <sheetData sheetId="4555">
        <row r="19">
          <cell r="J19">
            <v>1.0499999999999999E-3</v>
          </cell>
        </row>
      </sheetData>
      <sheetData sheetId="4556">
        <row r="19">
          <cell r="J19">
            <v>1.0499999999999999E-3</v>
          </cell>
        </row>
      </sheetData>
      <sheetData sheetId="4557">
        <row r="19">
          <cell r="J19">
            <v>1.0499999999999999E-3</v>
          </cell>
        </row>
      </sheetData>
      <sheetData sheetId="4558">
        <row r="19">
          <cell r="J19">
            <v>1.0499999999999999E-3</v>
          </cell>
        </row>
      </sheetData>
      <sheetData sheetId="4559">
        <row r="19">
          <cell r="J19">
            <v>1.0499999999999999E-3</v>
          </cell>
        </row>
      </sheetData>
      <sheetData sheetId="4560">
        <row r="19">
          <cell r="J19">
            <v>1.0499999999999999E-3</v>
          </cell>
        </row>
      </sheetData>
      <sheetData sheetId="4561">
        <row r="19">
          <cell r="J19">
            <v>1.0499999999999999E-3</v>
          </cell>
        </row>
      </sheetData>
      <sheetData sheetId="4562">
        <row r="19">
          <cell r="J19">
            <v>1.0499999999999999E-3</v>
          </cell>
        </row>
      </sheetData>
      <sheetData sheetId="4563">
        <row r="19">
          <cell r="J19">
            <v>1.0499999999999999E-3</v>
          </cell>
        </row>
      </sheetData>
      <sheetData sheetId="4564">
        <row r="19">
          <cell r="J19">
            <v>1.0499999999999999E-3</v>
          </cell>
        </row>
      </sheetData>
      <sheetData sheetId="4565">
        <row r="19">
          <cell r="J19">
            <v>1.0499999999999999E-3</v>
          </cell>
        </row>
      </sheetData>
      <sheetData sheetId="4566">
        <row r="19">
          <cell r="J19">
            <v>1.0499999999999999E-3</v>
          </cell>
        </row>
      </sheetData>
      <sheetData sheetId="4567">
        <row r="19">
          <cell r="J19">
            <v>1.0499999999999999E-3</v>
          </cell>
        </row>
      </sheetData>
      <sheetData sheetId="4568">
        <row r="19">
          <cell r="J19">
            <v>1.0499999999999999E-3</v>
          </cell>
        </row>
      </sheetData>
      <sheetData sheetId="4569">
        <row r="19">
          <cell r="J19">
            <v>1.0499999999999999E-3</v>
          </cell>
        </row>
      </sheetData>
      <sheetData sheetId="4570">
        <row r="19">
          <cell r="J19">
            <v>1.0499999999999999E-3</v>
          </cell>
        </row>
      </sheetData>
      <sheetData sheetId="4571">
        <row r="19">
          <cell r="J19">
            <v>1.0499999999999999E-3</v>
          </cell>
        </row>
      </sheetData>
      <sheetData sheetId="4572">
        <row r="19">
          <cell r="J19">
            <v>1.0499999999999999E-3</v>
          </cell>
        </row>
      </sheetData>
      <sheetData sheetId="4573">
        <row r="19">
          <cell r="J19">
            <v>1.0499999999999999E-3</v>
          </cell>
        </row>
      </sheetData>
      <sheetData sheetId="4574">
        <row r="19">
          <cell r="J19">
            <v>1.0499999999999999E-3</v>
          </cell>
        </row>
      </sheetData>
      <sheetData sheetId="4575">
        <row r="19">
          <cell r="J19">
            <v>1.0499999999999999E-3</v>
          </cell>
        </row>
      </sheetData>
      <sheetData sheetId="4576">
        <row r="19">
          <cell r="J19">
            <v>1.0499999999999999E-3</v>
          </cell>
        </row>
      </sheetData>
      <sheetData sheetId="4577">
        <row r="19">
          <cell r="J19">
            <v>1.0499999999999999E-3</v>
          </cell>
        </row>
      </sheetData>
      <sheetData sheetId="4578">
        <row r="19">
          <cell r="J19">
            <v>1.0499999999999999E-3</v>
          </cell>
        </row>
      </sheetData>
      <sheetData sheetId="4579">
        <row r="19">
          <cell r="J19">
            <v>1.0499999999999999E-3</v>
          </cell>
        </row>
      </sheetData>
      <sheetData sheetId="4580">
        <row r="19">
          <cell r="J19">
            <v>1.0499999999999999E-3</v>
          </cell>
        </row>
      </sheetData>
      <sheetData sheetId="4581">
        <row r="19">
          <cell r="J19">
            <v>1.0499999999999999E-3</v>
          </cell>
        </row>
      </sheetData>
      <sheetData sheetId="4582">
        <row r="19">
          <cell r="J19">
            <v>1.0499999999999999E-3</v>
          </cell>
        </row>
      </sheetData>
      <sheetData sheetId="4583">
        <row r="19">
          <cell r="J19">
            <v>1.0499999999999999E-3</v>
          </cell>
        </row>
      </sheetData>
      <sheetData sheetId="4584">
        <row r="19">
          <cell r="J19">
            <v>1.0499999999999999E-3</v>
          </cell>
        </row>
      </sheetData>
      <sheetData sheetId="4585">
        <row r="19">
          <cell r="J19">
            <v>1.0499999999999999E-3</v>
          </cell>
        </row>
      </sheetData>
      <sheetData sheetId="4586">
        <row r="19">
          <cell r="J19">
            <v>1.0499999999999999E-3</v>
          </cell>
        </row>
      </sheetData>
      <sheetData sheetId="4587">
        <row r="19">
          <cell r="J19">
            <v>1.0499999999999999E-3</v>
          </cell>
        </row>
      </sheetData>
      <sheetData sheetId="4588">
        <row r="19">
          <cell r="J19">
            <v>1.0499999999999999E-3</v>
          </cell>
        </row>
      </sheetData>
      <sheetData sheetId="4589">
        <row r="19">
          <cell r="J19">
            <v>1.0499999999999999E-3</v>
          </cell>
        </row>
      </sheetData>
      <sheetData sheetId="4590">
        <row r="19">
          <cell r="J19">
            <v>1.0499999999999999E-3</v>
          </cell>
        </row>
      </sheetData>
      <sheetData sheetId="4591">
        <row r="19">
          <cell r="J19">
            <v>1.0499999999999999E-3</v>
          </cell>
        </row>
      </sheetData>
      <sheetData sheetId="4592">
        <row r="19">
          <cell r="J19">
            <v>1.0499999999999999E-3</v>
          </cell>
        </row>
      </sheetData>
      <sheetData sheetId="4593">
        <row r="19">
          <cell r="J19">
            <v>1.0499999999999999E-3</v>
          </cell>
        </row>
      </sheetData>
      <sheetData sheetId="4594">
        <row r="19">
          <cell r="J19">
            <v>1.0499999999999999E-3</v>
          </cell>
        </row>
      </sheetData>
      <sheetData sheetId="4595">
        <row r="19">
          <cell r="J19">
            <v>1.0499999999999999E-3</v>
          </cell>
        </row>
      </sheetData>
      <sheetData sheetId="4596">
        <row r="19">
          <cell r="J19">
            <v>1.0499999999999999E-3</v>
          </cell>
        </row>
      </sheetData>
      <sheetData sheetId="4597">
        <row r="19">
          <cell r="J19">
            <v>1.0499999999999999E-3</v>
          </cell>
        </row>
      </sheetData>
      <sheetData sheetId="4598">
        <row r="19">
          <cell r="J19">
            <v>1.0499999999999999E-3</v>
          </cell>
        </row>
      </sheetData>
      <sheetData sheetId="4599">
        <row r="19">
          <cell r="J19">
            <v>1.0499999999999999E-3</v>
          </cell>
        </row>
      </sheetData>
      <sheetData sheetId="4600">
        <row r="19">
          <cell r="J19">
            <v>1.0499999999999999E-3</v>
          </cell>
        </row>
      </sheetData>
      <sheetData sheetId="4601">
        <row r="19">
          <cell r="J19">
            <v>1.0499999999999999E-3</v>
          </cell>
        </row>
      </sheetData>
      <sheetData sheetId="4602">
        <row r="19">
          <cell r="J19">
            <v>1.0499999999999999E-3</v>
          </cell>
        </row>
      </sheetData>
      <sheetData sheetId="4603">
        <row r="19">
          <cell r="J19">
            <v>1.0499999999999999E-3</v>
          </cell>
        </row>
      </sheetData>
      <sheetData sheetId="4604">
        <row r="19">
          <cell r="J19">
            <v>1.0499999999999999E-3</v>
          </cell>
        </row>
      </sheetData>
      <sheetData sheetId="4605">
        <row r="19">
          <cell r="J19">
            <v>1.0499999999999999E-3</v>
          </cell>
        </row>
      </sheetData>
      <sheetData sheetId="4606">
        <row r="19">
          <cell r="J19">
            <v>1.0499999999999999E-3</v>
          </cell>
        </row>
      </sheetData>
      <sheetData sheetId="4607">
        <row r="19">
          <cell r="J19">
            <v>1.0499999999999999E-3</v>
          </cell>
        </row>
      </sheetData>
      <sheetData sheetId="4608">
        <row r="19">
          <cell r="J19">
            <v>1.0499999999999999E-3</v>
          </cell>
        </row>
      </sheetData>
      <sheetData sheetId="4609">
        <row r="19">
          <cell r="J19">
            <v>1.0499999999999999E-3</v>
          </cell>
        </row>
      </sheetData>
      <sheetData sheetId="4610">
        <row r="19">
          <cell r="J19">
            <v>1.0499999999999999E-3</v>
          </cell>
        </row>
      </sheetData>
      <sheetData sheetId="4611">
        <row r="19">
          <cell r="J19">
            <v>1.0499999999999999E-3</v>
          </cell>
        </row>
      </sheetData>
      <sheetData sheetId="4612">
        <row r="19">
          <cell r="J19">
            <v>1.0499999999999999E-3</v>
          </cell>
        </row>
      </sheetData>
      <sheetData sheetId="4613">
        <row r="19">
          <cell r="J19">
            <v>1.0499999999999999E-3</v>
          </cell>
        </row>
      </sheetData>
      <sheetData sheetId="4614">
        <row r="19">
          <cell r="J19">
            <v>1.0499999999999999E-3</v>
          </cell>
        </row>
      </sheetData>
      <sheetData sheetId="4615">
        <row r="19">
          <cell r="J19">
            <v>1.0499999999999999E-3</v>
          </cell>
        </row>
      </sheetData>
      <sheetData sheetId="4616">
        <row r="19">
          <cell r="J19">
            <v>1.0499999999999999E-3</v>
          </cell>
        </row>
      </sheetData>
      <sheetData sheetId="4617">
        <row r="19">
          <cell r="J19">
            <v>1.0499999999999999E-3</v>
          </cell>
        </row>
      </sheetData>
      <sheetData sheetId="4618">
        <row r="19">
          <cell r="J19">
            <v>1.0499999999999999E-3</v>
          </cell>
        </row>
      </sheetData>
      <sheetData sheetId="4619">
        <row r="19">
          <cell r="J19">
            <v>1.0499999999999999E-3</v>
          </cell>
        </row>
      </sheetData>
      <sheetData sheetId="4620">
        <row r="19">
          <cell r="J19">
            <v>1.0499999999999999E-3</v>
          </cell>
        </row>
      </sheetData>
      <sheetData sheetId="4621">
        <row r="19">
          <cell r="J19">
            <v>1.0499999999999999E-3</v>
          </cell>
        </row>
      </sheetData>
      <sheetData sheetId="4622">
        <row r="19">
          <cell r="J19">
            <v>1.0499999999999999E-3</v>
          </cell>
        </row>
      </sheetData>
      <sheetData sheetId="4623">
        <row r="19">
          <cell r="J19">
            <v>1.0499999999999999E-3</v>
          </cell>
        </row>
      </sheetData>
      <sheetData sheetId="4624">
        <row r="19">
          <cell r="J19">
            <v>1.0499999999999999E-3</v>
          </cell>
        </row>
      </sheetData>
      <sheetData sheetId="4625">
        <row r="19">
          <cell r="J19">
            <v>1.0499999999999999E-3</v>
          </cell>
        </row>
      </sheetData>
      <sheetData sheetId="4626">
        <row r="19">
          <cell r="J19">
            <v>1.0499999999999999E-3</v>
          </cell>
        </row>
      </sheetData>
      <sheetData sheetId="4627">
        <row r="19">
          <cell r="J19">
            <v>1.0499999999999999E-3</v>
          </cell>
        </row>
      </sheetData>
      <sheetData sheetId="4628">
        <row r="19">
          <cell r="J19">
            <v>1.0499999999999999E-3</v>
          </cell>
        </row>
      </sheetData>
      <sheetData sheetId="4629">
        <row r="19">
          <cell r="J19">
            <v>1.0499999999999999E-3</v>
          </cell>
        </row>
      </sheetData>
      <sheetData sheetId="4630">
        <row r="19">
          <cell r="J19">
            <v>1.0499999999999999E-3</v>
          </cell>
        </row>
      </sheetData>
      <sheetData sheetId="4631">
        <row r="19">
          <cell r="J19">
            <v>1.0499999999999999E-3</v>
          </cell>
        </row>
      </sheetData>
      <sheetData sheetId="4632">
        <row r="19">
          <cell r="J19">
            <v>1.0499999999999999E-3</v>
          </cell>
        </row>
      </sheetData>
      <sheetData sheetId="4633">
        <row r="19">
          <cell r="J19">
            <v>1.0499999999999999E-3</v>
          </cell>
        </row>
      </sheetData>
      <sheetData sheetId="4634">
        <row r="19">
          <cell r="J19">
            <v>1.0499999999999999E-3</v>
          </cell>
        </row>
      </sheetData>
      <sheetData sheetId="4635">
        <row r="19">
          <cell r="J19">
            <v>1.0499999999999999E-3</v>
          </cell>
        </row>
      </sheetData>
      <sheetData sheetId="4636">
        <row r="19">
          <cell r="J19">
            <v>1.0499999999999999E-3</v>
          </cell>
        </row>
      </sheetData>
      <sheetData sheetId="4637">
        <row r="19">
          <cell r="J19">
            <v>1.0499999999999999E-3</v>
          </cell>
        </row>
      </sheetData>
      <sheetData sheetId="4638">
        <row r="19">
          <cell r="J19">
            <v>1.0499999999999999E-3</v>
          </cell>
        </row>
      </sheetData>
      <sheetData sheetId="4639">
        <row r="19">
          <cell r="J19">
            <v>1.0499999999999999E-3</v>
          </cell>
        </row>
      </sheetData>
      <sheetData sheetId="4640">
        <row r="19">
          <cell r="J19">
            <v>1.0499999999999999E-3</v>
          </cell>
        </row>
      </sheetData>
      <sheetData sheetId="4641">
        <row r="19">
          <cell r="J19">
            <v>1.0499999999999999E-3</v>
          </cell>
        </row>
      </sheetData>
      <sheetData sheetId="4642">
        <row r="19">
          <cell r="J19">
            <v>1.0499999999999999E-3</v>
          </cell>
        </row>
      </sheetData>
      <sheetData sheetId="4643">
        <row r="19">
          <cell r="J19">
            <v>1.0499999999999999E-3</v>
          </cell>
        </row>
      </sheetData>
      <sheetData sheetId="4644">
        <row r="19">
          <cell r="J19">
            <v>1.0499999999999999E-3</v>
          </cell>
        </row>
      </sheetData>
      <sheetData sheetId="4645">
        <row r="19">
          <cell r="J19">
            <v>1.0499999999999999E-3</v>
          </cell>
        </row>
      </sheetData>
      <sheetData sheetId="4646">
        <row r="19">
          <cell r="J19">
            <v>1.0499999999999999E-3</v>
          </cell>
        </row>
      </sheetData>
      <sheetData sheetId="4647">
        <row r="19">
          <cell r="J19">
            <v>1.0499999999999999E-3</v>
          </cell>
        </row>
      </sheetData>
      <sheetData sheetId="4648">
        <row r="19">
          <cell r="J19">
            <v>1.0499999999999999E-3</v>
          </cell>
        </row>
      </sheetData>
      <sheetData sheetId="4649">
        <row r="19">
          <cell r="J19">
            <v>1.0499999999999999E-3</v>
          </cell>
        </row>
      </sheetData>
      <sheetData sheetId="4650">
        <row r="19">
          <cell r="J19">
            <v>1.0499999999999999E-3</v>
          </cell>
        </row>
      </sheetData>
      <sheetData sheetId="4651">
        <row r="19">
          <cell r="J19">
            <v>1.0499999999999999E-3</v>
          </cell>
        </row>
      </sheetData>
      <sheetData sheetId="4652">
        <row r="19">
          <cell r="J19">
            <v>1.0499999999999999E-3</v>
          </cell>
        </row>
      </sheetData>
      <sheetData sheetId="4653">
        <row r="19">
          <cell r="J19">
            <v>1.0499999999999999E-3</v>
          </cell>
        </row>
      </sheetData>
      <sheetData sheetId="4654">
        <row r="19">
          <cell r="J19">
            <v>1.0499999999999999E-3</v>
          </cell>
        </row>
      </sheetData>
      <sheetData sheetId="4655">
        <row r="19">
          <cell r="J19">
            <v>1.0499999999999999E-3</v>
          </cell>
        </row>
      </sheetData>
      <sheetData sheetId="4656">
        <row r="19">
          <cell r="J19">
            <v>1.0499999999999999E-3</v>
          </cell>
        </row>
      </sheetData>
      <sheetData sheetId="4657">
        <row r="19">
          <cell r="J19">
            <v>1.0499999999999999E-3</v>
          </cell>
        </row>
      </sheetData>
      <sheetData sheetId="4658">
        <row r="19">
          <cell r="J19">
            <v>1.0499999999999999E-3</v>
          </cell>
        </row>
      </sheetData>
      <sheetData sheetId="4659">
        <row r="19">
          <cell r="J19">
            <v>1.0499999999999999E-3</v>
          </cell>
        </row>
      </sheetData>
      <sheetData sheetId="4660">
        <row r="19">
          <cell r="J19">
            <v>1.0499999999999999E-3</v>
          </cell>
        </row>
      </sheetData>
      <sheetData sheetId="4661">
        <row r="19">
          <cell r="J19">
            <v>1.0499999999999999E-3</v>
          </cell>
        </row>
      </sheetData>
      <sheetData sheetId="4662">
        <row r="19">
          <cell r="J19">
            <v>1.0499999999999999E-3</v>
          </cell>
        </row>
      </sheetData>
      <sheetData sheetId="4663">
        <row r="19">
          <cell r="J19">
            <v>1.0499999999999999E-3</v>
          </cell>
        </row>
      </sheetData>
      <sheetData sheetId="4664">
        <row r="19">
          <cell r="J19">
            <v>1.0499999999999999E-3</v>
          </cell>
        </row>
      </sheetData>
      <sheetData sheetId="4665">
        <row r="19">
          <cell r="J19">
            <v>1.0499999999999999E-3</v>
          </cell>
        </row>
      </sheetData>
      <sheetData sheetId="4666">
        <row r="19">
          <cell r="J19">
            <v>1.0499999999999999E-3</v>
          </cell>
        </row>
      </sheetData>
      <sheetData sheetId="4667">
        <row r="19">
          <cell r="J19">
            <v>1.0499999999999999E-3</v>
          </cell>
        </row>
      </sheetData>
      <sheetData sheetId="4668">
        <row r="19">
          <cell r="J19">
            <v>1.0499999999999999E-3</v>
          </cell>
        </row>
      </sheetData>
      <sheetData sheetId="4669">
        <row r="19">
          <cell r="J19">
            <v>1.0499999999999999E-3</v>
          </cell>
        </row>
      </sheetData>
      <sheetData sheetId="4670">
        <row r="19">
          <cell r="J19">
            <v>1.0499999999999999E-3</v>
          </cell>
        </row>
      </sheetData>
      <sheetData sheetId="4671">
        <row r="19">
          <cell r="J19">
            <v>1.0499999999999999E-3</v>
          </cell>
        </row>
      </sheetData>
      <sheetData sheetId="4672">
        <row r="19">
          <cell r="J19">
            <v>1.0499999999999999E-3</v>
          </cell>
        </row>
      </sheetData>
      <sheetData sheetId="4673">
        <row r="19">
          <cell r="J19">
            <v>1.0499999999999999E-3</v>
          </cell>
        </row>
      </sheetData>
      <sheetData sheetId="4674">
        <row r="19">
          <cell r="J19">
            <v>1.0499999999999999E-3</v>
          </cell>
        </row>
      </sheetData>
      <sheetData sheetId="4675">
        <row r="19">
          <cell r="J19">
            <v>1.0499999999999999E-3</v>
          </cell>
        </row>
      </sheetData>
      <sheetData sheetId="4676">
        <row r="19">
          <cell r="J19">
            <v>1.0499999999999999E-3</v>
          </cell>
        </row>
      </sheetData>
      <sheetData sheetId="4677">
        <row r="19">
          <cell r="J19">
            <v>1.0499999999999999E-3</v>
          </cell>
        </row>
      </sheetData>
      <sheetData sheetId="4678">
        <row r="19">
          <cell r="J19">
            <v>1.0499999999999999E-3</v>
          </cell>
        </row>
      </sheetData>
      <sheetData sheetId="4679">
        <row r="19">
          <cell r="J19">
            <v>1.0499999999999999E-3</v>
          </cell>
        </row>
      </sheetData>
      <sheetData sheetId="4680">
        <row r="19">
          <cell r="J19">
            <v>1.0499999999999999E-3</v>
          </cell>
        </row>
      </sheetData>
      <sheetData sheetId="4681">
        <row r="19">
          <cell r="J19">
            <v>1.0499999999999999E-3</v>
          </cell>
        </row>
      </sheetData>
      <sheetData sheetId="4682">
        <row r="19">
          <cell r="J19">
            <v>1.0499999999999999E-3</v>
          </cell>
        </row>
      </sheetData>
      <sheetData sheetId="4683">
        <row r="19">
          <cell r="J19">
            <v>1.0499999999999999E-3</v>
          </cell>
        </row>
      </sheetData>
      <sheetData sheetId="4684">
        <row r="19">
          <cell r="J19">
            <v>1.0499999999999999E-3</v>
          </cell>
        </row>
      </sheetData>
      <sheetData sheetId="4685">
        <row r="19">
          <cell r="J19">
            <v>1.0499999999999999E-3</v>
          </cell>
        </row>
      </sheetData>
      <sheetData sheetId="4686">
        <row r="19">
          <cell r="J19">
            <v>1.0499999999999999E-3</v>
          </cell>
        </row>
      </sheetData>
      <sheetData sheetId="4687">
        <row r="19">
          <cell r="J19">
            <v>1.0499999999999999E-3</v>
          </cell>
        </row>
      </sheetData>
      <sheetData sheetId="4688">
        <row r="19">
          <cell r="J19">
            <v>1.0499999999999999E-3</v>
          </cell>
        </row>
      </sheetData>
      <sheetData sheetId="4689">
        <row r="19">
          <cell r="J19">
            <v>1.0499999999999999E-3</v>
          </cell>
        </row>
      </sheetData>
      <sheetData sheetId="4690">
        <row r="19">
          <cell r="J19">
            <v>1.0499999999999999E-3</v>
          </cell>
        </row>
      </sheetData>
      <sheetData sheetId="4691">
        <row r="19">
          <cell r="J19">
            <v>1.0499999999999999E-3</v>
          </cell>
        </row>
      </sheetData>
      <sheetData sheetId="4692">
        <row r="19">
          <cell r="J19">
            <v>1.0499999999999999E-3</v>
          </cell>
        </row>
      </sheetData>
      <sheetData sheetId="4693">
        <row r="19">
          <cell r="J19">
            <v>1.0499999999999999E-3</v>
          </cell>
        </row>
      </sheetData>
      <sheetData sheetId="4694">
        <row r="19">
          <cell r="J19">
            <v>1.0499999999999999E-3</v>
          </cell>
        </row>
      </sheetData>
      <sheetData sheetId="4695">
        <row r="19">
          <cell r="J19">
            <v>1.0499999999999999E-3</v>
          </cell>
        </row>
      </sheetData>
      <sheetData sheetId="4696">
        <row r="19">
          <cell r="J19">
            <v>1.0499999999999999E-3</v>
          </cell>
        </row>
      </sheetData>
      <sheetData sheetId="4697">
        <row r="19">
          <cell r="J19">
            <v>1.0499999999999999E-3</v>
          </cell>
        </row>
      </sheetData>
      <sheetData sheetId="4698">
        <row r="19">
          <cell r="J19">
            <v>1.0499999999999999E-3</v>
          </cell>
        </row>
      </sheetData>
      <sheetData sheetId="4699">
        <row r="19">
          <cell r="J19">
            <v>1.0499999999999999E-3</v>
          </cell>
        </row>
      </sheetData>
      <sheetData sheetId="4700">
        <row r="19">
          <cell r="J19">
            <v>1.0499999999999999E-3</v>
          </cell>
        </row>
      </sheetData>
      <sheetData sheetId="4701">
        <row r="19">
          <cell r="J19">
            <v>1.0499999999999999E-3</v>
          </cell>
        </row>
      </sheetData>
      <sheetData sheetId="4702">
        <row r="19">
          <cell r="J19">
            <v>1.0499999999999999E-3</v>
          </cell>
        </row>
      </sheetData>
      <sheetData sheetId="4703">
        <row r="19">
          <cell r="J19">
            <v>1.0499999999999999E-3</v>
          </cell>
        </row>
      </sheetData>
      <sheetData sheetId="4704">
        <row r="19">
          <cell r="J19">
            <v>1.0499999999999999E-3</v>
          </cell>
        </row>
      </sheetData>
      <sheetData sheetId="4705">
        <row r="19">
          <cell r="J19">
            <v>1.0499999999999999E-3</v>
          </cell>
        </row>
      </sheetData>
      <sheetData sheetId="4706">
        <row r="19">
          <cell r="J19">
            <v>1.0499999999999999E-3</v>
          </cell>
        </row>
      </sheetData>
      <sheetData sheetId="4707">
        <row r="19">
          <cell r="J19">
            <v>1.0499999999999999E-3</v>
          </cell>
        </row>
      </sheetData>
      <sheetData sheetId="4708">
        <row r="19">
          <cell r="J19">
            <v>1.0499999999999999E-3</v>
          </cell>
        </row>
      </sheetData>
      <sheetData sheetId="4709">
        <row r="19">
          <cell r="J19">
            <v>1.0499999999999999E-3</v>
          </cell>
        </row>
      </sheetData>
      <sheetData sheetId="4710">
        <row r="19">
          <cell r="J19">
            <v>1.0499999999999999E-3</v>
          </cell>
        </row>
      </sheetData>
      <sheetData sheetId="4711">
        <row r="19">
          <cell r="J19">
            <v>1.0499999999999999E-3</v>
          </cell>
        </row>
      </sheetData>
      <sheetData sheetId="4712">
        <row r="19">
          <cell r="J19">
            <v>1.0499999999999999E-3</v>
          </cell>
        </row>
      </sheetData>
      <sheetData sheetId="4713">
        <row r="19">
          <cell r="J19">
            <v>1.0499999999999999E-3</v>
          </cell>
        </row>
      </sheetData>
      <sheetData sheetId="4714">
        <row r="19">
          <cell r="J19">
            <v>1.0499999999999999E-3</v>
          </cell>
        </row>
      </sheetData>
      <sheetData sheetId="4715">
        <row r="19">
          <cell r="J19">
            <v>1.0499999999999999E-3</v>
          </cell>
        </row>
      </sheetData>
      <sheetData sheetId="4716">
        <row r="19">
          <cell r="J19">
            <v>1.0499999999999999E-3</v>
          </cell>
        </row>
      </sheetData>
      <sheetData sheetId="4717">
        <row r="19">
          <cell r="J19">
            <v>1.0499999999999999E-3</v>
          </cell>
        </row>
      </sheetData>
      <sheetData sheetId="4718">
        <row r="19">
          <cell r="J19">
            <v>1.0499999999999999E-3</v>
          </cell>
        </row>
      </sheetData>
      <sheetData sheetId="4719">
        <row r="19">
          <cell r="J19">
            <v>1.0499999999999999E-3</v>
          </cell>
        </row>
      </sheetData>
      <sheetData sheetId="4720">
        <row r="19">
          <cell r="J19">
            <v>1.0499999999999999E-3</v>
          </cell>
        </row>
      </sheetData>
      <sheetData sheetId="4721">
        <row r="19">
          <cell r="J19">
            <v>1.0499999999999999E-3</v>
          </cell>
        </row>
      </sheetData>
      <sheetData sheetId="4722">
        <row r="19">
          <cell r="J19">
            <v>1.0499999999999999E-3</v>
          </cell>
        </row>
      </sheetData>
      <sheetData sheetId="4723">
        <row r="19">
          <cell r="J19">
            <v>1.0499999999999999E-3</v>
          </cell>
        </row>
      </sheetData>
      <sheetData sheetId="4724">
        <row r="19">
          <cell r="J19">
            <v>1.0499999999999999E-3</v>
          </cell>
        </row>
      </sheetData>
      <sheetData sheetId="4725">
        <row r="19">
          <cell r="J19">
            <v>1.0499999999999999E-3</v>
          </cell>
        </row>
      </sheetData>
      <sheetData sheetId="4726">
        <row r="19">
          <cell r="J19">
            <v>1.0499999999999999E-3</v>
          </cell>
        </row>
      </sheetData>
      <sheetData sheetId="4727">
        <row r="19">
          <cell r="J19">
            <v>1.0499999999999999E-3</v>
          </cell>
        </row>
      </sheetData>
      <sheetData sheetId="4728">
        <row r="19">
          <cell r="J19">
            <v>1.0499999999999999E-3</v>
          </cell>
        </row>
      </sheetData>
      <sheetData sheetId="4729">
        <row r="19">
          <cell r="J19">
            <v>1.0499999999999999E-3</v>
          </cell>
        </row>
      </sheetData>
      <sheetData sheetId="4730">
        <row r="19">
          <cell r="J19">
            <v>1.0499999999999999E-3</v>
          </cell>
        </row>
      </sheetData>
      <sheetData sheetId="4731">
        <row r="19">
          <cell r="J19">
            <v>1.0499999999999999E-3</v>
          </cell>
        </row>
      </sheetData>
      <sheetData sheetId="4732">
        <row r="19">
          <cell r="J19">
            <v>1.0499999999999999E-3</v>
          </cell>
        </row>
      </sheetData>
      <sheetData sheetId="4733">
        <row r="19">
          <cell r="J19">
            <v>1.0499999999999999E-3</v>
          </cell>
        </row>
      </sheetData>
      <sheetData sheetId="4734">
        <row r="19">
          <cell r="J19">
            <v>1.0499999999999999E-3</v>
          </cell>
        </row>
      </sheetData>
      <sheetData sheetId="4735">
        <row r="19">
          <cell r="J19">
            <v>1.0499999999999999E-3</v>
          </cell>
        </row>
      </sheetData>
      <sheetData sheetId="4736">
        <row r="19">
          <cell r="J19">
            <v>1.0499999999999999E-3</v>
          </cell>
        </row>
      </sheetData>
      <sheetData sheetId="4737">
        <row r="19">
          <cell r="J19">
            <v>1.0499999999999999E-3</v>
          </cell>
        </row>
      </sheetData>
      <sheetData sheetId="4738">
        <row r="19">
          <cell r="J19">
            <v>1.0499999999999999E-3</v>
          </cell>
        </row>
      </sheetData>
      <sheetData sheetId="4739">
        <row r="19">
          <cell r="J19">
            <v>1.0499999999999999E-3</v>
          </cell>
        </row>
      </sheetData>
      <sheetData sheetId="4740">
        <row r="19">
          <cell r="J19">
            <v>1.0499999999999999E-3</v>
          </cell>
        </row>
      </sheetData>
      <sheetData sheetId="4741">
        <row r="19">
          <cell r="J19">
            <v>1.0499999999999999E-3</v>
          </cell>
        </row>
      </sheetData>
      <sheetData sheetId="4742">
        <row r="19">
          <cell r="J19">
            <v>1.0499999999999999E-3</v>
          </cell>
        </row>
      </sheetData>
      <sheetData sheetId="4743">
        <row r="19">
          <cell r="J19">
            <v>1.0499999999999999E-3</v>
          </cell>
        </row>
      </sheetData>
      <sheetData sheetId="4744">
        <row r="19">
          <cell r="J19">
            <v>1.0499999999999999E-3</v>
          </cell>
        </row>
      </sheetData>
      <sheetData sheetId="4745">
        <row r="19">
          <cell r="J19">
            <v>1.0499999999999999E-3</v>
          </cell>
        </row>
      </sheetData>
      <sheetData sheetId="4746">
        <row r="19">
          <cell r="J19">
            <v>1.0499999999999999E-3</v>
          </cell>
        </row>
      </sheetData>
      <sheetData sheetId="4747">
        <row r="19">
          <cell r="J19">
            <v>1.0499999999999999E-3</v>
          </cell>
        </row>
      </sheetData>
      <sheetData sheetId="4748">
        <row r="19">
          <cell r="J19">
            <v>1.0499999999999999E-3</v>
          </cell>
        </row>
      </sheetData>
      <sheetData sheetId="4749">
        <row r="19">
          <cell r="J19">
            <v>1.0499999999999999E-3</v>
          </cell>
        </row>
      </sheetData>
      <sheetData sheetId="4750">
        <row r="19">
          <cell r="J19">
            <v>1.0499999999999999E-3</v>
          </cell>
        </row>
      </sheetData>
      <sheetData sheetId="4751">
        <row r="19">
          <cell r="J19">
            <v>1.0499999999999999E-3</v>
          </cell>
        </row>
      </sheetData>
      <sheetData sheetId="4752">
        <row r="19">
          <cell r="J19">
            <v>1.0499999999999999E-3</v>
          </cell>
        </row>
      </sheetData>
      <sheetData sheetId="4753">
        <row r="19">
          <cell r="J19">
            <v>1.0499999999999999E-3</v>
          </cell>
        </row>
      </sheetData>
      <sheetData sheetId="4754">
        <row r="19">
          <cell r="J19">
            <v>1.0499999999999999E-3</v>
          </cell>
        </row>
      </sheetData>
      <sheetData sheetId="4755">
        <row r="19">
          <cell r="J19">
            <v>1.0499999999999999E-3</v>
          </cell>
        </row>
      </sheetData>
      <sheetData sheetId="4756">
        <row r="19">
          <cell r="J19">
            <v>1.0499999999999999E-3</v>
          </cell>
        </row>
      </sheetData>
      <sheetData sheetId="4757">
        <row r="19">
          <cell r="J19">
            <v>1.0499999999999999E-3</v>
          </cell>
        </row>
      </sheetData>
      <sheetData sheetId="4758">
        <row r="19">
          <cell r="J19">
            <v>1.0499999999999999E-3</v>
          </cell>
        </row>
      </sheetData>
      <sheetData sheetId="4759">
        <row r="19">
          <cell r="J19">
            <v>1.0499999999999999E-3</v>
          </cell>
        </row>
      </sheetData>
      <sheetData sheetId="4760">
        <row r="19">
          <cell r="J19">
            <v>1.0499999999999999E-3</v>
          </cell>
        </row>
      </sheetData>
      <sheetData sheetId="4761">
        <row r="19">
          <cell r="J19">
            <v>1.0499999999999999E-3</v>
          </cell>
        </row>
      </sheetData>
      <sheetData sheetId="4762">
        <row r="19">
          <cell r="J19">
            <v>1.0499999999999999E-3</v>
          </cell>
        </row>
      </sheetData>
      <sheetData sheetId="4763">
        <row r="19">
          <cell r="J19">
            <v>1.0499999999999999E-3</v>
          </cell>
        </row>
      </sheetData>
      <sheetData sheetId="4764">
        <row r="19">
          <cell r="J19">
            <v>1.0499999999999999E-3</v>
          </cell>
        </row>
      </sheetData>
      <sheetData sheetId="4765">
        <row r="19">
          <cell r="J19">
            <v>1.0499999999999999E-3</v>
          </cell>
        </row>
      </sheetData>
      <sheetData sheetId="4766">
        <row r="19">
          <cell r="J19">
            <v>1.0499999999999999E-3</v>
          </cell>
        </row>
      </sheetData>
      <sheetData sheetId="4767">
        <row r="19">
          <cell r="J19">
            <v>1.0499999999999999E-3</v>
          </cell>
        </row>
      </sheetData>
      <sheetData sheetId="4768">
        <row r="19">
          <cell r="J19">
            <v>1.0499999999999999E-3</v>
          </cell>
        </row>
      </sheetData>
      <sheetData sheetId="4769">
        <row r="19">
          <cell r="J19">
            <v>1.0499999999999999E-3</v>
          </cell>
        </row>
      </sheetData>
      <sheetData sheetId="4770">
        <row r="19">
          <cell r="J19">
            <v>1.0499999999999999E-3</v>
          </cell>
        </row>
      </sheetData>
      <sheetData sheetId="4771">
        <row r="19">
          <cell r="J19">
            <v>1.0499999999999999E-3</v>
          </cell>
        </row>
      </sheetData>
      <sheetData sheetId="4772">
        <row r="19">
          <cell r="J19">
            <v>1.0499999999999999E-3</v>
          </cell>
        </row>
      </sheetData>
      <sheetData sheetId="4773">
        <row r="19">
          <cell r="J19">
            <v>1.0499999999999999E-3</v>
          </cell>
        </row>
      </sheetData>
      <sheetData sheetId="4774">
        <row r="19">
          <cell r="J19">
            <v>1.0499999999999999E-3</v>
          </cell>
        </row>
      </sheetData>
      <sheetData sheetId="4775">
        <row r="19">
          <cell r="J19">
            <v>1.0499999999999999E-3</v>
          </cell>
        </row>
      </sheetData>
      <sheetData sheetId="4776">
        <row r="19">
          <cell r="J19">
            <v>1.0499999999999999E-3</v>
          </cell>
        </row>
      </sheetData>
      <sheetData sheetId="4777">
        <row r="19">
          <cell r="J19">
            <v>1.0499999999999999E-3</v>
          </cell>
        </row>
      </sheetData>
      <sheetData sheetId="4778">
        <row r="19">
          <cell r="J19">
            <v>1.0499999999999999E-3</v>
          </cell>
        </row>
      </sheetData>
      <sheetData sheetId="4779">
        <row r="19">
          <cell r="J19">
            <v>1.0499999999999999E-3</v>
          </cell>
        </row>
      </sheetData>
      <sheetData sheetId="4780">
        <row r="19">
          <cell r="J19">
            <v>1.0499999999999999E-3</v>
          </cell>
        </row>
      </sheetData>
      <sheetData sheetId="4781">
        <row r="19">
          <cell r="J19">
            <v>1.0499999999999999E-3</v>
          </cell>
        </row>
      </sheetData>
      <sheetData sheetId="4782">
        <row r="19">
          <cell r="J19">
            <v>1.0499999999999999E-3</v>
          </cell>
        </row>
      </sheetData>
      <sheetData sheetId="4783">
        <row r="19">
          <cell r="J19">
            <v>1.0499999999999999E-3</v>
          </cell>
        </row>
      </sheetData>
      <sheetData sheetId="4784">
        <row r="19">
          <cell r="J19">
            <v>1.0499999999999999E-3</v>
          </cell>
        </row>
      </sheetData>
      <sheetData sheetId="4785">
        <row r="19">
          <cell r="J19">
            <v>1.0499999999999999E-3</v>
          </cell>
        </row>
      </sheetData>
      <sheetData sheetId="4786">
        <row r="19">
          <cell r="J19">
            <v>1.0499999999999999E-3</v>
          </cell>
        </row>
      </sheetData>
      <sheetData sheetId="4787">
        <row r="19">
          <cell r="J19">
            <v>1.0499999999999999E-3</v>
          </cell>
        </row>
      </sheetData>
      <sheetData sheetId="4788">
        <row r="19">
          <cell r="J19">
            <v>1.0499999999999999E-3</v>
          </cell>
        </row>
      </sheetData>
      <sheetData sheetId="4789">
        <row r="19">
          <cell r="J19">
            <v>1.0499999999999999E-3</v>
          </cell>
        </row>
      </sheetData>
      <sheetData sheetId="4790">
        <row r="19">
          <cell r="J19">
            <v>1.0499999999999999E-3</v>
          </cell>
        </row>
      </sheetData>
      <sheetData sheetId="4791">
        <row r="19">
          <cell r="J19">
            <v>1.0499999999999999E-3</v>
          </cell>
        </row>
      </sheetData>
      <sheetData sheetId="4792">
        <row r="19">
          <cell r="J19">
            <v>1.0499999999999999E-3</v>
          </cell>
        </row>
      </sheetData>
      <sheetData sheetId="4793">
        <row r="19">
          <cell r="J19">
            <v>1.0499999999999999E-3</v>
          </cell>
        </row>
      </sheetData>
      <sheetData sheetId="4794">
        <row r="19">
          <cell r="J19">
            <v>1.0499999999999999E-3</v>
          </cell>
        </row>
      </sheetData>
      <sheetData sheetId="4795">
        <row r="19">
          <cell r="J19">
            <v>1.0499999999999999E-3</v>
          </cell>
        </row>
      </sheetData>
      <sheetData sheetId="4796">
        <row r="19">
          <cell r="J19">
            <v>1.0499999999999999E-3</v>
          </cell>
        </row>
      </sheetData>
      <sheetData sheetId="4797">
        <row r="19">
          <cell r="J19">
            <v>1.0499999999999999E-3</v>
          </cell>
        </row>
      </sheetData>
      <sheetData sheetId="4798">
        <row r="19">
          <cell r="J19">
            <v>1.0499999999999999E-3</v>
          </cell>
        </row>
      </sheetData>
      <sheetData sheetId="4799">
        <row r="19">
          <cell r="J19">
            <v>1.0499999999999999E-3</v>
          </cell>
        </row>
      </sheetData>
      <sheetData sheetId="4800">
        <row r="19">
          <cell r="J19">
            <v>1.0499999999999999E-3</v>
          </cell>
        </row>
      </sheetData>
      <sheetData sheetId="4801">
        <row r="19">
          <cell r="J19">
            <v>1.0499999999999999E-3</v>
          </cell>
        </row>
      </sheetData>
      <sheetData sheetId="4802">
        <row r="19">
          <cell r="J19">
            <v>1.0499999999999999E-3</v>
          </cell>
        </row>
      </sheetData>
      <sheetData sheetId="4803">
        <row r="19">
          <cell r="J19">
            <v>1.0499999999999999E-3</v>
          </cell>
        </row>
      </sheetData>
      <sheetData sheetId="4804">
        <row r="19">
          <cell r="J19">
            <v>1.0499999999999999E-3</v>
          </cell>
        </row>
      </sheetData>
      <sheetData sheetId="4805">
        <row r="19">
          <cell r="J19">
            <v>1.0499999999999999E-3</v>
          </cell>
        </row>
      </sheetData>
      <sheetData sheetId="4806">
        <row r="19">
          <cell r="J19">
            <v>1.0499999999999999E-3</v>
          </cell>
        </row>
      </sheetData>
      <sheetData sheetId="4807">
        <row r="19">
          <cell r="J19">
            <v>1.0499999999999999E-3</v>
          </cell>
        </row>
      </sheetData>
      <sheetData sheetId="4808">
        <row r="19">
          <cell r="J19">
            <v>1.0499999999999999E-3</v>
          </cell>
        </row>
      </sheetData>
      <sheetData sheetId="4809">
        <row r="19">
          <cell r="J19">
            <v>1.0499999999999999E-3</v>
          </cell>
        </row>
      </sheetData>
      <sheetData sheetId="4810">
        <row r="19">
          <cell r="J19">
            <v>1.0499999999999999E-3</v>
          </cell>
        </row>
      </sheetData>
      <sheetData sheetId="4811">
        <row r="19">
          <cell r="J19">
            <v>1.0499999999999999E-3</v>
          </cell>
        </row>
      </sheetData>
      <sheetData sheetId="4812">
        <row r="19">
          <cell r="J19">
            <v>1.0499999999999999E-3</v>
          </cell>
        </row>
      </sheetData>
      <sheetData sheetId="4813">
        <row r="19">
          <cell r="J19">
            <v>1.0499999999999999E-3</v>
          </cell>
        </row>
      </sheetData>
      <sheetData sheetId="4814">
        <row r="19">
          <cell r="J19">
            <v>1.0499999999999999E-3</v>
          </cell>
        </row>
      </sheetData>
      <sheetData sheetId="4815">
        <row r="19">
          <cell r="J19">
            <v>1.0499999999999999E-3</v>
          </cell>
        </row>
      </sheetData>
      <sheetData sheetId="4816">
        <row r="19">
          <cell r="J19">
            <v>1.0499999999999999E-3</v>
          </cell>
        </row>
      </sheetData>
      <sheetData sheetId="4817">
        <row r="19">
          <cell r="J19">
            <v>1.0499999999999999E-3</v>
          </cell>
        </row>
      </sheetData>
      <sheetData sheetId="4818">
        <row r="19">
          <cell r="J19">
            <v>1.0499999999999999E-3</v>
          </cell>
        </row>
      </sheetData>
      <sheetData sheetId="4819">
        <row r="19">
          <cell r="J19">
            <v>1.0499999999999999E-3</v>
          </cell>
        </row>
      </sheetData>
      <sheetData sheetId="4820">
        <row r="19">
          <cell r="J19">
            <v>1.0499999999999999E-3</v>
          </cell>
        </row>
      </sheetData>
      <sheetData sheetId="4821">
        <row r="19">
          <cell r="J19">
            <v>1.0499999999999999E-3</v>
          </cell>
        </row>
      </sheetData>
      <sheetData sheetId="4822">
        <row r="19">
          <cell r="J19">
            <v>1.0499999999999999E-3</v>
          </cell>
        </row>
      </sheetData>
      <sheetData sheetId="4823">
        <row r="19">
          <cell r="J19">
            <v>1.0499999999999999E-3</v>
          </cell>
        </row>
      </sheetData>
      <sheetData sheetId="4824">
        <row r="19">
          <cell r="J19">
            <v>1.0499999999999999E-3</v>
          </cell>
        </row>
      </sheetData>
      <sheetData sheetId="4825">
        <row r="19">
          <cell r="J19">
            <v>1.0499999999999999E-3</v>
          </cell>
        </row>
      </sheetData>
      <sheetData sheetId="4826">
        <row r="19">
          <cell r="J19">
            <v>1.0499999999999999E-3</v>
          </cell>
        </row>
      </sheetData>
      <sheetData sheetId="4827">
        <row r="19">
          <cell r="J19">
            <v>1.0499999999999999E-3</v>
          </cell>
        </row>
      </sheetData>
      <sheetData sheetId="4828">
        <row r="19">
          <cell r="J19">
            <v>1.0499999999999999E-3</v>
          </cell>
        </row>
      </sheetData>
      <sheetData sheetId="4829">
        <row r="19">
          <cell r="J19">
            <v>1.0499999999999999E-3</v>
          </cell>
        </row>
      </sheetData>
      <sheetData sheetId="4830">
        <row r="19">
          <cell r="J19">
            <v>1.0499999999999999E-3</v>
          </cell>
        </row>
      </sheetData>
      <sheetData sheetId="4831">
        <row r="19">
          <cell r="J19">
            <v>1.0499999999999999E-3</v>
          </cell>
        </row>
      </sheetData>
      <sheetData sheetId="4832">
        <row r="19">
          <cell r="J19">
            <v>1.0499999999999999E-3</v>
          </cell>
        </row>
      </sheetData>
      <sheetData sheetId="4833">
        <row r="19">
          <cell r="J19">
            <v>1.0499999999999999E-3</v>
          </cell>
        </row>
      </sheetData>
      <sheetData sheetId="4834">
        <row r="19">
          <cell r="J19">
            <v>1.0499999999999999E-3</v>
          </cell>
        </row>
      </sheetData>
      <sheetData sheetId="4835">
        <row r="19">
          <cell r="J19">
            <v>1.0499999999999999E-3</v>
          </cell>
        </row>
      </sheetData>
      <sheetData sheetId="4836">
        <row r="19">
          <cell r="J19">
            <v>1.0499999999999999E-3</v>
          </cell>
        </row>
      </sheetData>
      <sheetData sheetId="4837">
        <row r="19">
          <cell r="J19">
            <v>1.0499999999999999E-3</v>
          </cell>
        </row>
      </sheetData>
      <sheetData sheetId="4838">
        <row r="19">
          <cell r="J19">
            <v>1.0499999999999999E-3</v>
          </cell>
        </row>
      </sheetData>
      <sheetData sheetId="4839">
        <row r="19">
          <cell r="J19">
            <v>1.0499999999999999E-3</v>
          </cell>
        </row>
      </sheetData>
      <sheetData sheetId="4840">
        <row r="19">
          <cell r="J19">
            <v>1.0499999999999999E-3</v>
          </cell>
        </row>
      </sheetData>
      <sheetData sheetId="4841">
        <row r="19">
          <cell r="J19">
            <v>1.0499999999999999E-3</v>
          </cell>
        </row>
      </sheetData>
      <sheetData sheetId="4842">
        <row r="19">
          <cell r="J19">
            <v>1.0499999999999999E-3</v>
          </cell>
        </row>
      </sheetData>
      <sheetData sheetId="4843">
        <row r="19">
          <cell r="J19">
            <v>1.0499999999999999E-3</v>
          </cell>
        </row>
      </sheetData>
      <sheetData sheetId="4844">
        <row r="19">
          <cell r="J19">
            <v>1.0499999999999999E-3</v>
          </cell>
        </row>
      </sheetData>
      <sheetData sheetId="4845">
        <row r="19">
          <cell r="J19">
            <v>1.0499999999999999E-3</v>
          </cell>
        </row>
      </sheetData>
      <sheetData sheetId="4846">
        <row r="19">
          <cell r="J19">
            <v>1.0499999999999999E-3</v>
          </cell>
        </row>
      </sheetData>
      <sheetData sheetId="4847">
        <row r="19">
          <cell r="J19">
            <v>1.0499999999999999E-3</v>
          </cell>
        </row>
      </sheetData>
      <sheetData sheetId="4848">
        <row r="19">
          <cell r="J19">
            <v>1.0499999999999999E-3</v>
          </cell>
        </row>
      </sheetData>
      <sheetData sheetId="4849">
        <row r="19">
          <cell r="J19">
            <v>1.0499999999999999E-3</v>
          </cell>
        </row>
      </sheetData>
      <sheetData sheetId="4850">
        <row r="19">
          <cell r="J19">
            <v>1.0499999999999999E-3</v>
          </cell>
        </row>
      </sheetData>
      <sheetData sheetId="4851">
        <row r="19">
          <cell r="J19">
            <v>1.0499999999999999E-3</v>
          </cell>
        </row>
      </sheetData>
      <sheetData sheetId="4852">
        <row r="19">
          <cell r="J19">
            <v>1.0499999999999999E-3</v>
          </cell>
        </row>
      </sheetData>
      <sheetData sheetId="4853">
        <row r="19">
          <cell r="J19">
            <v>1.0499999999999999E-3</v>
          </cell>
        </row>
      </sheetData>
      <sheetData sheetId="4854">
        <row r="19">
          <cell r="J19">
            <v>1.0499999999999999E-3</v>
          </cell>
        </row>
      </sheetData>
      <sheetData sheetId="4855">
        <row r="19">
          <cell r="J19">
            <v>1.0499999999999999E-3</v>
          </cell>
        </row>
      </sheetData>
      <sheetData sheetId="4856">
        <row r="19">
          <cell r="J19">
            <v>1.0499999999999999E-3</v>
          </cell>
        </row>
      </sheetData>
      <sheetData sheetId="4857">
        <row r="19">
          <cell r="J19">
            <v>1.0499999999999999E-3</v>
          </cell>
        </row>
      </sheetData>
      <sheetData sheetId="4858">
        <row r="19">
          <cell r="J19">
            <v>1.0499999999999999E-3</v>
          </cell>
        </row>
      </sheetData>
      <sheetData sheetId="4859">
        <row r="19">
          <cell r="J19">
            <v>1.0499999999999999E-3</v>
          </cell>
        </row>
      </sheetData>
      <sheetData sheetId="4860">
        <row r="19">
          <cell r="J19">
            <v>1.0499999999999999E-3</v>
          </cell>
        </row>
      </sheetData>
      <sheetData sheetId="4861">
        <row r="19">
          <cell r="J19">
            <v>1.0499999999999999E-3</v>
          </cell>
        </row>
      </sheetData>
      <sheetData sheetId="4862">
        <row r="19">
          <cell r="J19">
            <v>1.0499999999999999E-3</v>
          </cell>
        </row>
      </sheetData>
      <sheetData sheetId="4863">
        <row r="19">
          <cell r="J19">
            <v>1.0499999999999999E-3</v>
          </cell>
        </row>
      </sheetData>
      <sheetData sheetId="4864">
        <row r="19">
          <cell r="J19">
            <v>1.0499999999999999E-3</v>
          </cell>
        </row>
      </sheetData>
      <sheetData sheetId="4865">
        <row r="19">
          <cell r="J19">
            <v>1.0499999999999999E-3</v>
          </cell>
        </row>
      </sheetData>
      <sheetData sheetId="4866">
        <row r="19">
          <cell r="J19">
            <v>1.0499999999999999E-3</v>
          </cell>
        </row>
      </sheetData>
      <sheetData sheetId="4867">
        <row r="19">
          <cell r="J19">
            <v>1.0499999999999999E-3</v>
          </cell>
        </row>
      </sheetData>
      <sheetData sheetId="4868">
        <row r="19">
          <cell r="J19">
            <v>1.0499999999999999E-3</v>
          </cell>
        </row>
      </sheetData>
      <sheetData sheetId="4869">
        <row r="19">
          <cell r="J19">
            <v>1.0499999999999999E-3</v>
          </cell>
        </row>
      </sheetData>
      <sheetData sheetId="4870">
        <row r="19">
          <cell r="J19">
            <v>1.0499999999999999E-3</v>
          </cell>
        </row>
      </sheetData>
      <sheetData sheetId="4871">
        <row r="19">
          <cell r="J19">
            <v>1.0499999999999999E-3</v>
          </cell>
        </row>
      </sheetData>
      <sheetData sheetId="4872">
        <row r="19">
          <cell r="J19">
            <v>1.0499999999999999E-3</v>
          </cell>
        </row>
      </sheetData>
      <sheetData sheetId="4873">
        <row r="19">
          <cell r="J19">
            <v>1.0499999999999999E-3</v>
          </cell>
        </row>
      </sheetData>
      <sheetData sheetId="4874">
        <row r="19">
          <cell r="J19">
            <v>1.0499999999999999E-3</v>
          </cell>
        </row>
      </sheetData>
      <sheetData sheetId="4875">
        <row r="19">
          <cell r="J19">
            <v>1.0499999999999999E-3</v>
          </cell>
        </row>
      </sheetData>
      <sheetData sheetId="4876">
        <row r="19">
          <cell r="J19">
            <v>1.0499999999999999E-3</v>
          </cell>
        </row>
      </sheetData>
      <sheetData sheetId="4877">
        <row r="19">
          <cell r="J19">
            <v>1.0499999999999999E-3</v>
          </cell>
        </row>
      </sheetData>
      <sheetData sheetId="4878">
        <row r="19">
          <cell r="J19">
            <v>1.0499999999999999E-3</v>
          </cell>
        </row>
      </sheetData>
      <sheetData sheetId="4879">
        <row r="19">
          <cell r="J19">
            <v>1.0499999999999999E-3</v>
          </cell>
        </row>
      </sheetData>
      <sheetData sheetId="4880">
        <row r="19">
          <cell r="J19">
            <v>1.0499999999999999E-3</v>
          </cell>
        </row>
      </sheetData>
      <sheetData sheetId="4881">
        <row r="19">
          <cell r="J19">
            <v>1.0499999999999999E-3</v>
          </cell>
        </row>
      </sheetData>
      <sheetData sheetId="4882">
        <row r="19">
          <cell r="J19">
            <v>1.0499999999999999E-3</v>
          </cell>
        </row>
      </sheetData>
      <sheetData sheetId="4883">
        <row r="19">
          <cell r="J19">
            <v>1.0499999999999999E-3</v>
          </cell>
        </row>
      </sheetData>
      <sheetData sheetId="4884">
        <row r="19">
          <cell r="J19">
            <v>1.0499999999999999E-3</v>
          </cell>
        </row>
      </sheetData>
      <sheetData sheetId="4885">
        <row r="19">
          <cell r="J19">
            <v>1.0499999999999999E-3</v>
          </cell>
        </row>
      </sheetData>
      <sheetData sheetId="4886">
        <row r="19">
          <cell r="J19">
            <v>1.0499999999999999E-3</v>
          </cell>
        </row>
      </sheetData>
      <sheetData sheetId="4887">
        <row r="19">
          <cell r="J19">
            <v>1.0499999999999999E-3</v>
          </cell>
        </row>
      </sheetData>
      <sheetData sheetId="4888">
        <row r="19">
          <cell r="J19">
            <v>1.0499999999999999E-3</v>
          </cell>
        </row>
      </sheetData>
      <sheetData sheetId="4889">
        <row r="19">
          <cell r="J19">
            <v>1.0499999999999999E-3</v>
          </cell>
        </row>
      </sheetData>
      <sheetData sheetId="4890">
        <row r="19">
          <cell r="J19">
            <v>1.0499999999999999E-3</v>
          </cell>
        </row>
      </sheetData>
      <sheetData sheetId="4891">
        <row r="19">
          <cell r="J19">
            <v>1.0499999999999999E-3</v>
          </cell>
        </row>
      </sheetData>
      <sheetData sheetId="4892">
        <row r="19">
          <cell r="J19">
            <v>1.0499999999999999E-3</v>
          </cell>
        </row>
      </sheetData>
      <sheetData sheetId="4893">
        <row r="19">
          <cell r="J19">
            <v>1.0499999999999999E-3</v>
          </cell>
        </row>
      </sheetData>
      <sheetData sheetId="4894">
        <row r="19">
          <cell r="J19">
            <v>1.0499999999999999E-3</v>
          </cell>
        </row>
      </sheetData>
      <sheetData sheetId="4895">
        <row r="19">
          <cell r="J19">
            <v>1.0499999999999999E-3</v>
          </cell>
        </row>
      </sheetData>
      <sheetData sheetId="4896">
        <row r="19">
          <cell r="J19">
            <v>1.0499999999999999E-3</v>
          </cell>
        </row>
      </sheetData>
      <sheetData sheetId="4897">
        <row r="19">
          <cell r="J19">
            <v>1.0499999999999999E-3</v>
          </cell>
        </row>
      </sheetData>
      <sheetData sheetId="4898">
        <row r="19">
          <cell r="J19">
            <v>1.0499999999999999E-3</v>
          </cell>
        </row>
      </sheetData>
      <sheetData sheetId="4899">
        <row r="19">
          <cell r="J19">
            <v>1.0499999999999999E-3</v>
          </cell>
        </row>
      </sheetData>
      <sheetData sheetId="4900">
        <row r="19">
          <cell r="J19">
            <v>1.0499999999999999E-3</v>
          </cell>
        </row>
      </sheetData>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ow r="19">
          <cell r="J19">
            <v>1.0499999999999999E-3</v>
          </cell>
        </row>
      </sheetData>
      <sheetData sheetId="4923">
        <row r="19">
          <cell r="J19">
            <v>1.0499999999999999E-3</v>
          </cell>
        </row>
      </sheetData>
      <sheetData sheetId="4924">
        <row r="19">
          <cell r="J19">
            <v>1.0499999999999999E-3</v>
          </cell>
        </row>
      </sheetData>
      <sheetData sheetId="4925">
        <row r="19">
          <cell r="J19">
            <v>1.0499999999999999E-3</v>
          </cell>
        </row>
      </sheetData>
      <sheetData sheetId="4926">
        <row r="19">
          <cell r="J19">
            <v>1.0499999999999999E-3</v>
          </cell>
        </row>
      </sheetData>
      <sheetData sheetId="4927">
        <row r="19">
          <cell r="J19">
            <v>1.0499999999999999E-3</v>
          </cell>
        </row>
      </sheetData>
      <sheetData sheetId="4928">
        <row r="19">
          <cell r="J19">
            <v>1.0499999999999999E-3</v>
          </cell>
        </row>
      </sheetData>
      <sheetData sheetId="4929">
        <row r="19">
          <cell r="J19">
            <v>1.0499999999999999E-3</v>
          </cell>
        </row>
      </sheetData>
      <sheetData sheetId="4930">
        <row r="19">
          <cell r="J19">
            <v>1.0499999999999999E-3</v>
          </cell>
        </row>
      </sheetData>
      <sheetData sheetId="4931">
        <row r="19">
          <cell r="J19">
            <v>1.0499999999999999E-3</v>
          </cell>
        </row>
      </sheetData>
      <sheetData sheetId="4932">
        <row r="19">
          <cell r="J19">
            <v>1.0499999999999999E-3</v>
          </cell>
        </row>
      </sheetData>
      <sheetData sheetId="4933">
        <row r="19">
          <cell r="J19">
            <v>1.0499999999999999E-3</v>
          </cell>
        </row>
      </sheetData>
      <sheetData sheetId="4934">
        <row r="19">
          <cell r="J19">
            <v>1.0499999999999999E-3</v>
          </cell>
        </row>
      </sheetData>
      <sheetData sheetId="4935">
        <row r="19">
          <cell r="J19">
            <v>1.0499999999999999E-3</v>
          </cell>
        </row>
      </sheetData>
      <sheetData sheetId="4936">
        <row r="19">
          <cell r="J19">
            <v>1.0499999999999999E-3</v>
          </cell>
        </row>
      </sheetData>
      <sheetData sheetId="4937">
        <row r="19">
          <cell r="J19">
            <v>1.0499999999999999E-3</v>
          </cell>
        </row>
      </sheetData>
      <sheetData sheetId="4938">
        <row r="19">
          <cell r="J19">
            <v>1.0499999999999999E-3</v>
          </cell>
        </row>
      </sheetData>
      <sheetData sheetId="4939">
        <row r="19">
          <cell r="J19">
            <v>1.0499999999999999E-3</v>
          </cell>
        </row>
      </sheetData>
      <sheetData sheetId="4940">
        <row r="19">
          <cell r="J19">
            <v>1.0499999999999999E-3</v>
          </cell>
        </row>
      </sheetData>
      <sheetData sheetId="4941">
        <row r="19">
          <cell r="J19">
            <v>1.0499999999999999E-3</v>
          </cell>
        </row>
      </sheetData>
      <sheetData sheetId="4942">
        <row r="19">
          <cell r="J19">
            <v>1.0499999999999999E-3</v>
          </cell>
        </row>
      </sheetData>
      <sheetData sheetId="4943">
        <row r="19">
          <cell r="J19">
            <v>1.0499999999999999E-3</v>
          </cell>
        </row>
      </sheetData>
      <sheetData sheetId="4944">
        <row r="19">
          <cell r="J19">
            <v>1.0499999999999999E-3</v>
          </cell>
        </row>
      </sheetData>
      <sheetData sheetId="4945">
        <row r="19">
          <cell r="J19">
            <v>1.0499999999999999E-3</v>
          </cell>
        </row>
      </sheetData>
      <sheetData sheetId="4946">
        <row r="19">
          <cell r="J19">
            <v>1.0499999999999999E-3</v>
          </cell>
        </row>
      </sheetData>
      <sheetData sheetId="4947">
        <row r="19">
          <cell r="J19">
            <v>1.0499999999999999E-3</v>
          </cell>
        </row>
      </sheetData>
      <sheetData sheetId="4948">
        <row r="19">
          <cell r="J19">
            <v>1.0499999999999999E-3</v>
          </cell>
        </row>
      </sheetData>
      <sheetData sheetId="4949">
        <row r="19">
          <cell r="J19">
            <v>1.0499999999999999E-3</v>
          </cell>
        </row>
      </sheetData>
      <sheetData sheetId="4950">
        <row r="19">
          <cell r="J19">
            <v>1.0499999999999999E-3</v>
          </cell>
        </row>
      </sheetData>
      <sheetData sheetId="4951">
        <row r="19">
          <cell r="J19">
            <v>1.0499999999999999E-3</v>
          </cell>
        </row>
      </sheetData>
      <sheetData sheetId="4952">
        <row r="19">
          <cell r="J19">
            <v>1.0499999999999999E-3</v>
          </cell>
        </row>
      </sheetData>
      <sheetData sheetId="4953">
        <row r="19">
          <cell r="J19">
            <v>1.0499999999999999E-3</v>
          </cell>
        </row>
      </sheetData>
      <sheetData sheetId="4954">
        <row r="19">
          <cell r="J19">
            <v>1.0499999999999999E-3</v>
          </cell>
        </row>
      </sheetData>
      <sheetData sheetId="4955">
        <row r="19">
          <cell r="J19">
            <v>1.0499999999999999E-3</v>
          </cell>
        </row>
      </sheetData>
      <sheetData sheetId="4956">
        <row r="19">
          <cell r="J19">
            <v>1.0499999999999999E-3</v>
          </cell>
        </row>
      </sheetData>
      <sheetData sheetId="4957">
        <row r="19">
          <cell r="J19">
            <v>1.0499999999999999E-3</v>
          </cell>
        </row>
      </sheetData>
      <sheetData sheetId="4958">
        <row r="19">
          <cell r="J19">
            <v>1.0499999999999999E-3</v>
          </cell>
        </row>
      </sheetData>
      <sheetData sheetId="4959">
        <row r="19">
          <cell r="J19">
            <v>1.0499999999999999E-3</v>
          </cell>
        </row>
      </sheetData>
      <sheetData sheetId="4960">
        <row r="19">
          <cell r="J19">
            <v>1.0499999999999999E-3</v>
          </cell>
        </row>
      </sheetData>
      <sheetData sheetId="4961">
        <row r="19">
          <cell r="J19">
            <v>1.0499999999999999E-3</v>
          </cell>
        </row>
      </sheetData>
      <sheetData sheetId="4962">
        <row r="19">
          <cell r="J19">
            <v>1.0499999999999999E-3</v>
          </cell>
        </row>
      </sheetData>
      <sheetData sheetId="4963">
        <row r="19">
          <cell r="J19">
            <v>1.0499999999999999E-3</v>
          </cell>
        </row>
      </sheetData>
      <sheetData sheetId="4964">
        <row r="19">
          <cell r="J19">
            <v>1.0499999999999999E-3</v>
          </cell>
        </row>
      </sheetData>
      <sheetData sheetId="4965">
        <row r="19">
          <cell r="J19">
            <v>1.0499999999999999E-3</v>
          </cell>
        </row>
      </sheetData>
      <sheetData sheetId="4966">
        <row r="19">
          <cell r="J19">
            <v>1.0499999999999999E-3</v>
          </cell>
        </row>
      </sheetData>
      <sheetData sheetId="4967">
        <row r="19">
          <cell r="J19">
            <v>1.0499999999999999E-3</v>
          </cell>
        </row>
      </sheetData>
      <sheetData sheetId="4968">
        <row r="19">
          <cell r="J19">
            <v>1.0499999999999999E-3</v>
          </cell>
        </row>
      </sheetData>
      <sheetData sheetId="4969">
        <row r="19">
          <cell r="J19">
            <v>1.0499999999999999E-3</v>
          </cell>
        </row>
      </sheetData>
      <sheetData sheetId="4970">
        <row r="19">
          <cell r="J19">
            <v>1.0499999999999999E-3</v>
          </cell>
        </row>
      </sheetData>
      <sheetData sheetId="4971">
        <row r="19">
          <cell r="J19">
            <v>1.0499999999999999E-3</v>
          </cell>
        </row>
      </sheetData>
      <sheetData sheetId="4972">
        <row r="19">
          <cell r="J19">
            <v>1.0499999999999999E-3</v>
          </cell>
        </row>
      </sheetData>
      <sheetData sheetId="4973">
        <row r="19">
          <cell r="J19">
            <v>1.0499999999999999E-3</v>
          </cell>
        </row>
      </sheetData>
      <sheetData sheetId="4974">
        <row r="19">
          <cell r="J19">
            <v>1.0499999999999999E-3</v>
          </cell>
        </row>
      </sheetData>
      <sheetData sheetId="4975">
        <row r="19">
          <cell r="J19">
            <v>1.0499999999999999E-3</v>
          </cell>
        </row>
      </sheetData>
      <sheetData sheetId="4976">
        <row r="19">
          <cell r="J19">
            <v>1.0499999999999999E-3</v>
          </cell>
        </row>
      </sheetData>
      <sheetData sheetId="4977">
        <row r="19">
          <cell r="J19">
            <v>1.0499999999999999E-3</v>
          </cell>
        </row>
      </sheetData>
      <sheetData sheetId="4978">
        <row r="19">
          <cell r="J19">
            <v>1.0499999999999999E-3</v>
          </cell>
        </row>
      </sheetData>
      <sheetData sheetId="4979">
        <row r="19">
          <cell r="J19">
            <v>1.0499999999999999E-3</v>
          </cell>
        </row>
      </sheetData>
      <sheetData sheetId="4980">
        <row r="19">
          <cell r="J19">
            <v>1.0499999999999999E-3</v>
          </cell>
        </row>
      </sheetData>
      <sheetData sheetId="4981">
        <row r="19">
          <cell r="J19">
            <v>1.0499999999999999E-3</v>
          </cell>
        </row>
      </sheetData>
      <sheetData sheetId="4982">
        <row r="19">
          <cell r="J19">
            <v>1.0499999999999999E-3</v>
          </cell>
        </row>
      </sheetData>
      <sheetData sheetId="4983">
        <row r="19">
          <cell r="J19">
            <v>1.0499999999999999E-3</v>
          </cell>
        </row>
      </sheetData>
      <sheetData sheetId="4984">
        <row r="19">
          <cell r="J19">
            <v>1.0499999999999999E-3</v>
          </cell>
        </row>
      </sheetData>
      <sheetData sheetId="4985">
        <row r="19">
          <cell r="J19">
            <v>1.0499999999999999E-3</v>
          </cell>
        </row>
      </sheetData>
      <sheetData sheetId="4986">
        <row r="19">
          <cell r="J19">
            <v>1.0499999999999999E-3</v>
          </cell>
        </row>
      </sheetData>
      <sheetData sheetId="4987">
        <row r="19">
          <cell r="J19">
            <v>1.0499999999999999E-3</v>
          </cell>
        </row>
      </sheetData>
      <sheetData sheetId="4988">
        <row r="19">
          <cell r="J19">
            <v>1.0499999999999999E-3</v>
          </cell>
        </row>
      </sheetData>
      <sheetData sheetId="4989">
        <row r="19">
          <cell r="J19">
            <v>1.0499999999999999E-3</v>
          </cell>
        </row>
      </sheetData>
      <sheetData sheetId="4990">
        <row r="19">
          <cell r="J19">
            <v>1.0499999999999999E-3</v>
          </cell>
        </row>
      </sheetData>
      <sheetData sheetId="4991">
        <row r="19">
          <cell r="J19">
            <v>1.0499999999999999E-3</v>
          </cell>
        </row>
      </sheetData>
      <sheetData sheetId="4992">
        <row r="19">
          <cell r="J19">
            <v>1.0499999999999999E-3</v>
          </cell>
        </row>
      </sheetData>
      <sheetData sheetId="4993">
        <row r="19">
          <cell r="J19">
            <v>1.0499999999999999E-3</v>
          </cell>
        </row>
      </sheetData>
      <sheetData sheetId="4994">
        <row r="19">
          <cell r="J19">
            <v>1.0499999999999999E-3</v>
          </cell>
        </row>
      </sheetData>
      <sheetData sheetId="4995">
        <row r="19">
          <cell r="J19">
            <v>1.0499999999999999E-3</v>
          </cell>
        </row>
      </sheetData>
      <sheetData sheetId="4996">
        <row r="19">
          <cell r="J19">
            <v>1.0499999999999999E-3</v>
          </cell>
        </row>
      </sheetData>
      <sheetData sheetId="4997">
        <row r="19">
          <cell r="J19">
            <v>1.0499999999999999E-3</v>
          </cell>
        </row>
      </sheetData>
      <sheetData sheetId="4998">
        <row r="19">
          <cell r="J19">
            <v>1.0499999999999999E-3</v>
          </cell>
        </row>
      </sheetData>
      <sheetData sheetId="4999">
        <row r="19">
          <cell r="J19">
            <v>1.0499999999999999E-3</v>
          </cell>
        </row>
      </sheetData>
      <sheetData sheetId="5000">
        <row r="19">
          <cell r="J19">
            <v>1.0499999999999999E-3</v>
          </cell>
        </row>
      </sheetData>
      <sheetData sheetId="5001">
        <row r="19">
          <cell r="J19">
            <v>1.0499999999999999E-3</v>
          </cell>
        </row>
      </sheetData>
      <sheetData sheetId="5002">
        <row r="19">
          <cell r="J19">
            <v>1.0499999999999999E-3</v>
          </cell>
        </row>
      </sheetData>
      <sheetData sheetId="5003">
        <row r="19">
          <cell r="J19">
            <v>1.0499999999999999E-3</v>
          </cell>
        </row>
      </sheetData>
      <sheetData sheetId="5004">
        <row r="19">
          <cell r="J19">
            <v>1.0499999999999999E-3</v>
          </cell>
        </row>
      </sheetData>
      <sheetData sheetId="5005">
        <row r="19">
          <cell r="J19">
            <v>1.0499999999999999E-3</v>
          </cell>
        </row>
      </sheetData>
      <sheetData sheetId="5006">
        <row r="19">
          <cell r="J19">
            <v>1.0499999999999999E-3</v>
          </cell>
        </row>
      </sheetData>
      <sheetData sheetId="5007">
        <row r="19">
          <cell r="J19">
            <v>1.0499999999999999E-3</v>
          </cell>
        </row>
      </sheetData>
      <sheetData sheetId="5008">
        <row r="19">
          <cell r="J19">
            <v>1.0499999999999999E-3</v>
          </cell>
        </row>
      </sheetData>
      <sheetData sheetId="5009">
        <row r="19">
          <cell r="J19">
            <v>1.0499999999999999E-3</v>
          </cell>
        </row>
      </sheetData>
      <sheetData sheetId="5010">
        <row r="19">
          <cell r="J19">
            <v>1.0499999999999999E-3</v>
          </cell>
        </row>
      </sheetData>
      <sheetData sheetId="5011">
        <row r="19">
          <cell r="J19">
            <v>1.0499999999999999E-3</v>
          </cell>
        </row>
      </sheetData>
      <sheetData sheetId="5012">
        <row r="19">
          <cell r="J19">
            <v>1.0499999999999999E-3</v>
          </cell>
        </row>
      </sheetData>
      <sheetData sheetId="5013">
        <row r="19">
          <cell r="J19">
            <v>1.0499999999999999E-3</v>
          </cell>
        </row>
      </sheetData>
      <sheetData sheetId="5014">
        <row r="19">
          <cell r="J19">
            <v>1.0499999999999999E-3</v>
          </cell>
        </row>
      </sheetData>
      <sheetData sheetId="5015">
        <row r="19">
          <cell r="J19">
            <v>1.0499999999999999E-3</v>
          </cell>
        </row>
      </sheetData>
      <sheetData sheetId="5016">
        <row r="19">
          <cell r="J19">
            <v>1.0499999999999999E-3</v>
          </cell>
        </row>
      </sheetData>
      <sheetData sheetId="5017">
        <row r="19">
          <cell r="J19">
            <v>1.0499999999999999E-3</v>
          </cell>
        </row>
      </sheetData>
      <sheetData sheetId="5018">
        <row r="19">
          <cell r="J19">
            <v>1.0499999999999999E-3</v>
          </cell>
        </row>
      </sheetData>
      <sheetData sheetId="5019">
        <row r="19">
          <cell r="J19">
            <v>1.0499999999999999E-3</v>
          </cell>
        </row>
      </sheetData>
      <sheetData sheetId="5020">
        <row r="19">
          <cell r="J19">
            <v>1.0499999999999999E-3</v>
          </cell>
        </row>
      </sheetData>
      <sheetData sheetId="5021">
        <row r="19">
          <cell r="J19">
            <v>1.0499999999999999E-3</v>
          </cell>
        </row>
      </sheetData>
      <sheetData sheetId="5022">
        <row r="19">
          <cell r="J19">
            <v>1.0499999999999999E-3</v>
          </cell>
        </row>
      </sheetData>
      <sheetData sheetId="5023">
        <row r="19">
          <cell r="J19">
            <v>1.0499999999999999E-3</v>
          </cell>
        </row>
      </sheetData>
      <sheetData sheetId="5024">
        <row r="19">
          <cell r="J19">
            <v>1.0499999999999999E-3</v>
          </cell>
        </row>
      </sheetData>
      <sheetData sheetId="5025">
        <row r="19">
          <cell r="J19">
            <v>1.0499999999999999E-3</v>
          </cell>
        </row>
      </sheetData>
      <sheetData sheetId="5026">
        <row r="19">
          <cell r="J19">
            <v>1.0499999999999999E-3</v>
          </cell>
        </row>
      </sheetData>
      <sheetData sheetId="5027">
        <row r="19">
          <cell r="J19">
            <v>1.0499999999999999E-3</v>
          </cell>
        </row>
      </sheetData>
      <sheetData sheetId="5028">
        <row r="19">
          <cell r="J19">
            <v>1.0499999999999999E-3</v>
          </cell>
        </row>
      </sheetData>
      <sheetData sheetId="5029">
        <row r="19">
          <cell r="J19">
            <v>1.0499999999999999E-3</v>
          </cell>
        </row>
      </sheetData>
      <sheetData sheetId="5030">
        <row r="19">
          <cell r="J19">
            <v>1.0499999999999999E-3</v>
          </cell>
        </row>
      </sheetData>
      <sheetData sheetId="5031">
        <row r="19">
          <cell r="J19">
            <v>1.0499999999999999E-3</v>
          </cell>
        </row>
      </sheetData>
      <sheetData sheetId="5032">
        <row r="19">
          <cell r="J19">
            <v>1.0499999999999999E-3</v>
          </cell>
        </row>
      </sheetData>
      <sheetData sheetId="5033">
        <row r="19">
          <cell r="J19">
            <v>1.0499999999999999E-3</v>
          </cell>
        </row>
      </sheetData>
      <sheetData sheetId="5034">
        <row r="19">
          <cell r="J19">
            <v>1.0499999999999999E-3</v>
          </cell>
        </row>
      </sheetData>
      <sheetData sheetId="5035">
        <row r="19">
          <cell r="J19">
            <v>1.0499999999999999E-3</v>
          </cell>
        </row>
      </sheetData>
      <sheetData sheetId="5036">
        <row r="19">
          <cell r="J19">
            <v>1.0499999999999999E-3</v>
          </cell>
        </row>
      </sheetData>
      <sheetData sheetId="5037">
        <row r="19">
          <cell r="J19">
            <v>1.0499999999999999E-3</v>
          </cell>
        </row>
      </sheetData>
      <sheetData sheetId="5038">
        <row r="19">
          <cell r="J19">
            <v>1.0499999999999999E-3</v>
          </cell>
        </row>
      </sheetData>
      <sheetData sheetId="5039">
        <row r="19">
          <cell r="J19">
            <v>1.0499999999999999E-3</v>
          </cell>
        </row>
      </sheetData>
      <sheetData sheetId="5040">
        <row r="19">
          <cell r="J19">
            <v>1.0499999999999999E-3</v>
          </cell>
        </row>
      </sheetData>
      <sheetData sheetId="5041">
        <row r="19">
          <cell r="J19">
            <v>1.0499999999999999E-3</v>
          </cell>
        </row>
      </sheetData>
      <sheetData sheetId="5042">
        <row r="19">
          <cell r="J19">
            <v>1.0499999999999999E-3</v>
          </cell>
        </row>
      </sheetData>
      <sheetData sheetId="5043">
        <row r="19">
          <cell r="J19">
            <v>1.0499999999999999E-3</v>
          </cell>
        </row>
      </sheetData>
      <sheetData sheetId="5044">
        <row r="19">
          <cell r="J19">
            <v>1.0499999999999999E-3</v>
          </cell>
        </row>
      </sheetData>
      <sheetData sheetId="5045">
        <row r="19">
          <cell r="J19">
            <v>1.0499999999999999E-3</v>
          </cell>
        </row>
      </sheetData>
      <sheetData sheetId="5046">
        <row r="19">
          <cell r="J19">
            <v>1.0499999999999999E-3</v>
          </cell>
        </row>
      </sheetData>
      <sheetData sheetId="5047">
        <row r="19">
          <cell r="J19">
            <v>1.0499999999999999E-3</v>
          </cell>
        </row>
      </sheetData>
      <sheetData sheetId="5048">
        <row r="19">
          <cell r="J19">
            <v>1.0499999999999999E-3</v>
          </cell>
        </row>
      </sheetData>
      <sheetData sheetId="5049">
        <row r="19">
          <cell r="J19">
            <v>1.0499999999999999E-3</v>
          </cell>
        </row>
      </sheetData>
      <sheetData sheetId="5050">
        <row r="19">
          <cell r="J19">
            <v>1.0499999999999999E-3</v>
          </cell>
        </row>
      </sheetData>
      <sheetData sheetId="5051">
        <row r="19">
          <cell r="J19">
            <v>1.0499999999999999E-3</v>
          </cell>
        </row>
      </sheetData>
      <sheetData sheetId="5052">
        <row r="19">
          <cell r="J19">
            <v>1.0499999999999999E-3</v>
          </cell>
        </row>
      </sheetData>
      <sheetData sheetId="5053">
        <row r="19">
          <cell r="J19">
            <v>1.0499999999999999E-3</v>
          </cell>
        </row>
      </sheetData>
      <sheetData sheetId="5054">
        <row r="19">
          <cell r="J19">
            <v>1.0499999999999999E-3</v>
          </cell>
        </row>
      </sheetData>
      <sheetData sheetId="5055">
        <row r="19">
          <cell r="J19">
            <v>1.0499999999999999E-3</v>
          </cell>
        </row>
      </sheetData>
      <sheetData sheetId="5056">
        <row r="19">
          <cell r="J19">
            <v>1.0499999999999999E-3</v>
          </cell>
        </row>
      </sheetData>
      <sheetData sheetId="5057">
        <row r="19">
          <cell r="J19">
            <v>1.0499999999999999E-3</v>
          </cell>
        </row>
      </sheetData>
      <sheetData sheetId="5058">
        <row r="19">
          <cell r="J19">
            <v>1.0499999999999999E-3</v>
          </cell>
        </row>
      </sheetData>
      <sheetData sheetId="5059">
        <row r="19">
          <cell r="J19">
            <v>1.0499999999999999E-3</v>
          </cell>
        </row>
      </sheetData>
      <sheetData sheetId="5060">
        <row r="19">
          <cell r="J19">
            <v>1.0499999999999999E-3</v>
          </cell>
        </row>
      </sheetData>
      <sheetData sheetId="5061">
        <row r="19">
          <cell r="J19">
            <v>1.0499999999999999E-3</v>
          </cell>
        </row>
      </sheetData>
      <sheetData sheetId="5062">
        <row r="19">
          <cell r="J19">
            <v>1.0499999999999999E-3</v>
          </cell>
        </row>
      </sheetData>
      <sheetData sheetId="5063">
        <row r="19">
          <cell r="J19">
            <v>1.0499999999999999E-3</v>
          </cell>
        </row>
      </sheetData>
      <sheetData sheetId="5064">
        <row r="19">
          <cell r="J19">
            <v>1.0499999999999999E-3</v>
          </cell>
        </row>
      </sheetData>
      <sheetData sheetId="5065">
        <row r="19">
          <cell r="J19">
            <v>1.0499999999999999E-3</v>
          </cell>
        </row>
      </sheetData>
      <sheetData sheetId="5066">
        <row r="19">
          <cell r="J19">
            <v>1.0499999999999999E-3</v>
          </cell>
        </row>
      </sheetData>
      <sheetData sheetId="5067">
        <row r="19">
          <cell r="J19">
            <v>1.0499999999999999E-3</v>
          </cell>
        </row>
      </sheetData>
      <sheetData sheetId="5068">
        <row r="19">
          <cell r="J19">
            <v>1.0499999999999999E-3</v>
          </cell>
        </row>
      </sheetData>
      <sheetData sheetId="5069">
        <row r="19">
          <cell r="J19">
            <v>1.0499999999999999E-3</v>
          </cell>
        </row>
      </sheetData>
      <sheetData sheetId="5070">
        <row r="19">
          <cell r="J19">
            <v>1.0499999999999999E-3</v>
          </cell>
        </row>
      </sheetData>
      <sheetData sheetId="5071">
        <row r="19">
          <cell r="J19">
            <v>1.0499999999999999E-3</v>
          </cell>
        </row>
      </sheetData>
      <sheetData sheetId="5072">
        <row r="19">
          <cell r="J19">
            <v>1.0499999999999999E-3</v>
          </cell>
        </row>
      </sheetData>
      <sheetData sheetId="5073">
        <row r="19">
          <cell r="J19">
            <v>1.0499999999999999E-3</v>
          </cell>
        </row>
      </sheetData>
      <sheetData sheetId="5074">
        <row r="19">
          <cell r="J19">
            <v>1.0499999999999999E-3</v>
          </cell>
        </row>
      </sheetData>
      <sheetData sheetId="5075">
        <row r="19">
          <cell r="J19">
            <v>1.0499999999999999E-3</v>
          </cell>
        </row>
      </sheetData>
      <sheetData sheetId="5076">
        <row r="19">
          <cell r="J19">
            <v>1.0499999999999999E-3</v>
          </cell>
        </row>
      </sheetData>
      <sheetData sheetId="5077">
        <row r="19">
          <cell r="J19">
            <v>1.0499999999999999E-3</v>
          </cell>
        </row>
      </sheetData>
      <sheetData sheetId="5078">
        <row r="19">
          <cell r="J19">
            <v>1.0499999999999999E-3</v>
          </cell>
        </row>
      </sheetData>
      <sheetData sheetId="5079">
        <row r="19">
          <cell r="J19">
            <v>1.0499999999999999E-3</v>
          </cell>
        </row>
      </sheetData>
      <sheetData sheetId="5080">
        <row r="19">
          <cell r="J19">
            <v>1.0499999999999999E-3</v>
          </cell>
        </row>
      </sheetData>
      <sheetData sheetId="5081">
        <row r="19">
          <cell r="J19">
            <v>1.0499999999999999E-3</v>
          </cell>
        </row>
      </sheetData>
      <sheetData sheetId="5082">
        <row r="19">
          <cell r="J19">
            <v>1.0499999999999999E-3</v>
          </cell>
        </row>
      </sheetData>
      <sheetData sheetId="5083">
        <row r="19">
          <cell r="J19">
            <v>1.0499999999999999E-3</v>
          </cell>
        </row>
      </sheetData>
      <sheetData sheetId="5084">
        <row r="19">
          <cell r="J19">
            <v>1.0499999999999999E-3</v>
          </cell>
        </row>
      </sheetData>
      <sheetData sheetId="5085">
        <row r="19">
          <cell r="J19">
            <v>1.0499999999999999E-3</v>
          </cell>
        </row>
      </sheetData>
      <sheetData sheetId="5086">
        <row r="19">
          <cell r="J19">
            <v>1.0499999999999999E-3</v>
          </cell>
        </row>
      </sheetData>
      <sheetData sheetId="5087">
        <row r="19">
          <cell r="J19">
            <v>1.0499999999999999E-3</v>
          </cell>
        </row>
      </sheetData>
      <sheetData sheetId="5088">
        <row r="19">
          <cell r="J19">
            <v>1.0499999999999999E-3</v>
          </cell>
        </row>
      </sheetData>
      <sheetData sheetId="5089">
        <row r="19">
          <cell r="J19">
            <v>1.0499999999999999E-3</v>
          </cell>
        </row>
      </sheetData>
      <sheetData sheetId="5090">
        <row r="19">
          <cell r="J19">
            <v>1.0499999999999999E-3</v>
          </cell>
        </row>
      </sheetData>
      <sheetData sheetId="5091">
        <row r="19">
          <cell r="J19">
            <v>1.0499999999999999E-3</v>
          </cell>
        </row>
      </sheetData>
      <sheetData sheetId="5092">
        <row r="19">
          <cell r="J19">
            <v>1.0499999999999999E-3</v>
          </cell>
        </row>
      </sheetData>
      <sheetData sheetId="5093">
        <row r="19">
          <cell r="J19">
            <v>1.0499999999999999E-3</v>
          </cell>
        </row>
      </sheetData>
      <sheetData sheetId="5094">
        <row r="19">
          <cell r="J19">
            <v>1.0499999999999999E-3</v>
          </cell>
        </row>
      </sheetData>
      <sheetData sheetId="5095">
        <row r="19">
          <cell r="J19">
            <v>1.0499999999999999E-3</v>
          </cell>
        </row>
      </sheetData>
      <sheetData sheetId="5096">
        <row r="19">
          <cell r="J19">
            <v>1.0499999999999999E-3</v>
          </cell>
        </row>
      </sheetData>
      <sheetData sheetId="5097">
        <row r="19">
          <cell r="J19">
            <v>1.0499999999999999E-3</v>
          </cell>
        </row>
      </sheetData>
      <sheetData sheetId="5098">
        <row r="19">
          <cell r="J19">
            <v>1.0499999999999999E-3</v>
          </cell>
        </row>
      </sheetData>
      <sheetData sheetId="5099">
        <row r="19">
          <cell r="J19">
            <v>1.0499999999999999E-3</v>
          </cell>
        </row>
      </sheetData>
      <sheetData sheetId="5100">
        <row r="19">
          <cell r="J19">
            <v>1.0499999999999999E-3</v>
          </cell>
        </row>
      </sheetData>
      <sheetData sheetId="5101">
        <row r="19">
          <cell r="J19">
            <v>1.0499999999999999E-3</v>
          </cell>
        </row>
      </sheetData>
      <sheetData sheetId="5102">
        <row r="19">
          <cell r="J19">
            <v>1.0499999999999999E-3</v>
          </cell>
        </row>
      </sheetData>
      <sheetData sheetId="5103">
        <row r="19">
          <cell r="J19">
            <v>1.0499999999999999E-3</v>
          </cell>
        </row>
      </sheetData>
      <sheetData sheetId="5104">
        <row r="19">
          <cell r="J19">
            <v>1.0499999999999999E-3</v>
          </cell>
        </row>
      </sheetData>
      <sheetData sheetId="5105">
        <row r="19">
          <cell r="J19">
            <v>1.0499999999999999E-3</v>
          </cell>
        </row>
      </sheetData>
      <sheetData sheetId="5106">
        <row r="19">
          <cell r="J19">
            <v>1.0499999999999999E-3</v>
          </cell>
        </row>
      </sheetData>
      <sheetData sheetId="5107">
        <row r="19">
          <cell r="J19">
            <v>1.0499999999999999E-3</v>
          </cell>
        </row>
      </sheetData>
      <sheetData sheetId="5108">
        <row r="19">
          <cell r="J19">
            <v>1.0499999999999999E-3</v>
          </cell>
        </row>
      </sheetData>
      <sheetData sheetId="5109">
        <row r="19">
          <cell r="J19">
            <v>1.0499999999999999E-3</v>
          </cell>
        </row>
      </sheetData>
      <sheetData sheetId="5110">
        <row r="19">
          <cell r="J19">
            <v>1.0499999999999999E-3</v>
          </cell>
        </row>
      </sheetData>
      <sheetData sheetId="5111">
        <row r="19">
          <cell r="J19">
            <v>1.0499999999999999E-3</v>
          </cell>
        </row>
      </sheetData>
      <sheetData sheetId="5112">
        <row r="19">
          <cell r="J19">
            <v>1.0499999999999999E-3</v>
          </cell>
        </row>
      </sheetData>
      <sheetData sheetId="5113">
        <row r="19">
          <cell r="J19">
            <v>1.0499999999999999E-3</v>
          </cell>
        </row>
      </sheetData>
      <sheetData sheetId="5114">
        <row r="19">
          <cell r="J19">
            <v>1.0499999999999999E-3</v>
          </cell>
        </row>
      </sheetData>
      <sheetData sheetId="5115">
        <row r="19">
          <cell r="J19">
            <v>1.0499999999999999E-3</v>
          </cell>
        </row>
      </sheetData>
      <sheetData sheetId="5116">
        <row r="19">
          <cell r="J19">
            <v>1.0499999999999999E-3</v>
          </cell>
        </row>
      </sheetData>
      <sheetData sheetId="5117">
        <row r="19">
          <cell r="J19">
            <v>1.0499999999999999E-3</v>
          </cell>
        </row>
      </sheetData>
      <sheetData sheetId="5118">
        <row r="19">
          <cell r="J19">
            <v>1.0499999999999999E-3</v>
          </cell>
        </row>
      </sheetData>
      <sheetData sheetId="5119">
        <row r="19">
          <cell r="J19">
            <v>1.0499999999999999E-3</v>
          </cell>
        </row>
      </sheetData>
      <sheetData sheetId="5120">
        <row r="19">
          <cell r="J19">
            <v>1.0499999999999999E-3</v>
          </cell>
        </row>
      </sheetData>
      <sheetData sheetId="5121">
        <row r="19">
          <cell r="J19">
            <v>1.0499999999999999E-3</v>
          </cell>
        </row>
      </sheetData>
      <sheetData sheetId="5122">
        <row r="19">
          <cell r="J19">
            <v>1.0499999999999999E-3</v>
          </cell>
        </row>
      </sheetData>
      <sheetData sheetId="5123">
        <row r="19">
          <cell r="J19">
            <v>1.0499999999999999E-3</v>
          </cell>
        </row>
      </sheetData>
      <sheetData sheetId="5124">
        <row r="19">
          <cell r="J19">
            <v>1.0499999999999999E-3</v>
          </cell>
        </row>
      </sheetData>
      <sheetData sheetId="5125">
        <row r="19">
          <cell r="J19">
            <v>1.0499999999999999E-3</v>
          </cell>
        </row>
      </sheetData>
      <sheetData sheetId="5126">
        <row r="19">
          <cell r="J19">
            <v>1.0499999999999999E-3</v>
          </cell>
        </row>
      </sheetData>
      <sheetData sheetId="5127">
        <row r="19">
          <cell r="J19">
            <v>1.0499999999999999E-3</v>
          </cell>
        </row>
      </sheetData>
      <sheetData sheetId="5128">
        <row r="19">
          <cell r="J19">
            <v>1.0499999999999999E-3</v>
          </cell>
        </row>
      </sheetData>
      <sheetData sheetId="5129">
        <row r="19">
          <cell r="J19">
            <v>1.0499999999999999E-3</v>
          </cell>
        </row>
      </sheetData>
      <sheetData sheetId="5130">
        <row r="19">
          <cell r="J19">
            <v>1.0499999999999999E-3</v>
          </cell>
        </row>
      </sheetData>
      <sheetData sheetId="5131">
        <row r="19">
          <cell r="J19">
            <v>1.0499999999999999E-3</v>
          </cell>
        </row>
      </sheetData>
      <sheetData sheetId="5132">
        <row r="19">
          <cell r="J19">
            <v>1.0499999999999999E-3</v>
          </cell>
        </row>
      </sheetData>
      <sheetData sheetId="5133">
        <row r="19">
          <cell r="J19">
            <v>1.0499999999999999E-3</v>
          </cell>
        </row>
      </sheetData>
      <sheetData sheetId="5134">
        <row r="19">
          <cell r="J19">
            <v>1.0499999999999999E-3</v>
          </cell>
        </row>
      </sheetData>
      <sheetData sheetId="5135">
        <row r="19">
          <cell r="J19">
            <v>1.0499999999999999E-3</v>
          </cell>
        </row>
      </sheetData>
      <sheetData sheetId="5136">
        <row r="19">
          <cell r="J19">
            <v>1.0499999999999999E-3</v>
          </cell>
        </row>
      </sheetData>
      <sheetData sheetId="5137">
        <row r="19">
          <cell r="J19">
            <v>1.0499999999999999E-3</v>
          </cell>
        </row>
      </sheetData>
      <sheetData sheetId="5138">
        <row r="19">
          <cell r="J19">
            <v>1.0499999999999999E-3</v>
          </cell>
        </row>
      </sheetData>
      <sheetData sheetId="5139">
        <row r="19">
          <cell r="J19">
            <v>1.0499999999999999E-3</v>
          </cell>
        </row>
      </sheetData>
      <sheetData sheetId="5140">
        <row r="19">
          <cell r="J19">
            <v>1.0499999999999999E-3</v>
          </cell>
        </row>
      </sheetData>
      <sheetData sheetId="5141">
        <row r="19">
          <cell r="J19">
            <v>1.0499999999999999E-3</v>
          </cell>
        </row>
      </sheetData>
      <sheetData sheetId="5142">
        <row r="19">
          <cell r="J19">
            <v>1.0499999999999999E-3</v>
          </cell>
        </row>
      </sheetData>
      <sheetData sheetId="5143">
        <row r="19">
          <cell r="J19">
            <v>1.0499999999999999E-3</v>
          </cell>
        </row>
      </sheetData>
      <sheetData sheetId="5144">
        <row r="19">
          <cell r="J19">
            <v>1.0499999999999999E-3</v>
          </cell>
        </row>
      </sheetData>
      <sheetData sheetId="5145">
        <row r="19">
          <cell r="J19">
            <v>1.0499999999999999E-3</v>
          </cell>
        </row>
      </sheetData>
      <sheetData sheetId="5146">
        <row r="19">
          <cell r="J19">
            <v>1.0499999999999999E-3</v>
          </cell>
        </row>
      </sheetData>
      <sheetData sheetId="5147">
        <row r="19">
          <cell r="J19">
            <v>1.0499999999999999E-3</v>
          </cell>
        </row>
      </sheetData>
      <sheetData sheetId="5148">
        <row r="19">
          <cell r="J19">
            <v>1.0499999999999999E-3</v>
          </cell>
        </row>
      </sheetData>
      <sheetData sheetId="5149">
        <row r="19">
          <cell r="J19">
            <v>1.0499999999999999E-3</v>
          </cell>
        </row>
      </sheetData>
      <sheetData sheetId="5150">
        <row r="19">
          <cell r="J19">
            <v>1.0499999999999999E-3</v>
          </cell>
        </row>
      </sheetData>
      <sheetData sheetId="5151">
        <row r="19">
          <cell r="J19">
            <v>1.0499999999999999E-3</v>
          </cell>
        </row>
      </sheetData>
      <sheetData sheetId="5152">
        <row r="19">
          <cell r="J19">
            <v>1.0499999999999999E-3</v>
          </cell>
        </row>
      </sheetData>
      <sheetData sheetId="5153">
        <row r="19">
          <cell r="J19">
            <v>1.0499999999999999E-3</v>
          </cell>
        </row>
      </sheetData>
      <sheetData sheetId="5154">
        <row r="19">
          <cell r="J19">
            <v>1.0499999999999999E-3</v>
          </cell>
        </row>
      </sheetData>
      <sheetData sheetId="5155">
        <row r="19">
          <cell r="J19">
            <v>1.0499999999999999E-3</v>
          </cell>
        </row>
      </sheetData>
      <sheetData sheetId="5156">
        <row r="19">
          <cell r="J19">
            <v>1.0499999999999999E-3</v>
          </cell>
        </row>
      </sheetData>
      <sheetData sheetId="5157">
        <row r="19">
          <cell r="J19">
            <v>1.0499999999999999E-3</v>
          </cell>
        </row>
      </sheetData>
      <sheetData sheetId="5158">
        <row r="19">
          <cell r="J19">
            <v>1.0499999999999999E-3</v>
          </cell>
        </row>
      </sheetData>
      <sheetData sheetId="5159">
        <row r="19">
          <cell r="J19">
            <v>1.0499999999999999E-3</v>
          </cell>
        </row>
      </sheetData>
      <sheetData sheetId="5160">
        <row r="19">
          <cell r="J19">
            <v>1.0499999999999999E-3</v>
          </cell>
        </row>
      </sheetData>
      <sheetData sheetId="5161">
        <row r="19">
          <cell r="J19">
            <v>1.0499999999999999E-3</v>
          </cell>
        </row>
      </sheetData>
      <sheetData sheetId="5162">
        <row r="19">
          <cell r="J19">
            <v>1.0499999999999999E-3</v>
          </cell>
        </row>
      </sheetData>
      <sheetData sheetId="5163">
        <row r="19">
          <cell r="J19">
            <v>1.0499999999999999E-3</v>
          </cell>
        </row>
      </sheetData>
      <sheetData sheetId="5164">
        <row r="19">
          <cell r="J19">
            <v>1.0499999999999999E-3</v>
          </cell>
        </row>
      </sheetData>
      <sheetData sheetId="5165">
        <row r="19">
          <cell r="J19">
            <v>1.0499999999999999E-3</v>
          </cell>
        </row>
      </sheetData>
      <sheetData sheetId="5166">
        <row r="19">
          <cell r="J19">
            <v>1.0499999999999999E-3</v>
          </cell>
        </row>
      </sheetData>
      <sheetData sheetId="5167">
        <row r="19">
          <cell r="J19">
            <v>1.0499999999999999E-3</v>
          </cell>
        </row>
      </sheetData>
      <sheetData sheetId="5168">
        <row r="19">
          <cell r="J19">
            <v>1.0499999999999999E-3</v>
          </cell>
        </row>
      </sheetData>
      <sheetData sheetId="5169">
        <row r="19">
          <cell r="J19">
            <v>1.0499999999999999E-3</v>
          </cell>
        </row>
      </sheetData>
      <sheetData sheetId="5170">
        <row r="19">
          <cell r="J19">
            <v>1.0499999999999999E-3</v>
          </cell>
        </row>
      </sheetData>
      <sheetData sheetId="5171">
        <row r="19">
          <cell r="J19">
            <v>1.0499999999999999E-3</v>
          </cell>
        </row>
      </sheetData>
      <sheetData sheetId="5172">
        <row r="19">
          <cell r="J19">
            <v>1.0499999999999999E-3</v>
          </cell>
        </row>
      </sheetData>
      <sheetData sheetId="5173">
        <row r="19">
          <cell r="J19">
            <v>1.0499999999999999E-3</v>
          </cell>
        </row>
      </sheetData>
      <sheetData sheetId="5174">
        <row r="19">
          <cell r="J19">
            <v>1.0499999999999999E-3</v>
          </cell>
        </row>
      </sheetData>
      <sheetData sheetId="5175">
        <row r="19">
          <cell r="J19">
            <v>1.0499999999999999E-3</v>
          </cell>
        </row>
      </sheetData>
      <sheetData sheetId="5176">
        <row r="19">
          <cell r="J19">
            <v>1.0499999999999999E-3</v>
          </cell>
        </row>
      </sheetData>
      <sheetData sheetId="5177">
        <row r="19">
          <cell r="J19">
            <v>1.0499999999999999E-3</v>
          </cell>
        </row>
      </sheetData>
      <sheetData sheetId="5178">
        <row r="19">
          <cell r="J19">
            <v>1.0499999999999999E-3</v>
          </cell>
        </row>
      </sheetData>
      <sheetData sheetId="5179">
        <row r="19">
          <cell r="J19">
            <v>1.0499999999999999E-3</v>
          </cell>
        </row>
      </sheetData>
      <sheetData sheetId="5180">
        <row r="19">
          <cell r="J19">
            <v>1.0499999999999999E-3</v>
          </cell>
        </row>
      </sheetData>
      <sheetData sheetId="5181">
        <row r="19">
          <cell r="J19">
            <v>1.0499999999999999E-3</v>
          </cell>
        </row>
      </sheetData>
      <sheetData sheetId="5182">
        <row r="19">
          <cell r="J19">
            <v>1.0499999999999999E-3</v>
          </cell>
        </row>
      </sheetData>
      <sheetData sheetId="5183">
        <row r="19">
          <cell r="J19">
            <v>1.0499999999999999E-3</v>
          </cell>
        </row>
      </sheetData>
      <sheetData sheetId="5184">
        <row r="19">
          <cell r="J19">
            <v>1.0499999999999999E-3</v>
          </cell>
        </row>
      </sheetData>
      <sheetData sheetId="5185">
        <row r="19">
          <cell r="J19">
            <v>1.0499999999999999E-3</v>
          </cell>
        </row>
      </sheetData>
      <sheetData sheetId="5186">
        <row r="19">
          <cell r="J19">
            <v>1.0499999999999999E-3</v>
          </cell>
        </row>
      </sheetData>
      <sheetData sheetId="5187">
        <row r="19">
          <cell r="J19">
            <v>1.0499999999999999E-3</v>
          </cell>
        </row>
      </sheetData>
      <sheetData sheetId="5188">
        <row r="19">
          <cell r="J19">
            <v>1.0499999999999999E-3</v>
          </cell>
        </row>
      </sheetData>
      <sheetData sheetId="5189">
        <row r="19">
          <cell r="J19">
            <v>1.0499999999999999E-3</v>
          </cell>
        </row>
      </sheetData>
      <sheetData sheetId="5190">
        <row r="19">
          <cell r="J19">
            <v>1.0499999999999999E-3</v>
          </cell>
        </row>
      </sheetData>
      <sheetData sheetId="5191">
        <row r="19">
          <cell r="J19">
            <v>1.0499999999999999E-3</v>
          </cell>
        </row>
      </sheetData>
      <sheetData sheetId="5192">
        <row r="19">
          <cell r="J19">
            <v>1.0499999999999999E-3</v>
          </cell>
        </row>
      </sheetData>
      <sheetData sheetId="5193">
        <row r="19">
          <cell r="J19">
            <v>1.0499999999999999E-3</v>
          </cell>
        </row>
      </sheetData>
      <sheetData sheetId="5194">
        <row r="19">
          <cell r="J19">
            <v>1.0499999999999999E-3</v>
          </cell>
        </row>
      </sheetData>
      <sheetData sheetId="5195">
        <row r="19">
          <cell r="J19">
            <v>1.0499999999999999E-3</v>
          </cell>
        </row>
      </sheetData>
      <sheetData sheetId="5196">
        <row r="19">
          <cell r="J19">
            <v>1.0499999999999999E-3</v>
          </cell>
        </row>
      </sheetData>
      <sheetData sheetId="5197">
        <row r="19">
          <cell r="J19">
            <v>1.0499999999999999E-3</v>
          </cell>
        </row>
      </sheetData>
      <sheetData sheetId="5198">
        <row r="19">
          <cell r="J19">
            <v>1.0499999999999999E-3</v>
          </cell>
        </row>
      </sheetData>
      <sheetData sheetId="5199">
        <row r="19">
          <cell r="J19">
            <v>1.0499999999999999E-3</v>
          </cell>
        </row>
      </sheetData>
      <sheetData sheetId="5200">
        <row r="19">
          <cell r="J19">
            <v>1.0499999999999999E-3</v>
          </cell>
        </row>
      </sheetData>
      <sheetData sheetId="5201">
        <row r="19">
          <cell r="J19">
            <v>1.0499999999999999E-3</v>
          </cell>
        </row>
      </sheetData>
      <sheetData sheetId="5202">
        <row r="19">
          <cell r="J19">
            <v>1.0499999999999999E-3</v>
          </cell>
        </row>
      </sheetData>
      <sheetData sheetId="5203">
        <row r="19">
          <cell r="J19">
            <v>1.0499999999999999E-3</v>
          </cell>
        </row>
      </sheetData>
      <sheetData sheetId="5204">
        <row r="19">
          <cell r="J19">
            <v>1.0499999999999999E-3</v>
          </cell>
        </row>
      </sheetData>
      <sheetData sheetId="5205">
        <row r="19">
          <cell r="J19">
            <v>1.0499999999999999E-3</v>
          </cell>
        </row>
      </sheetData>
      <sheetData sheetId="5206">
        <row r="19">
          <cell r="J19">
            <v>1.0499999999999999E-3</v>
          </cell>
        </row>
      </sheetData>
      <sheetData sheetId="5207">
        <row r="19">
          <cell r="J19">
            <v>1.0499999999999999E-3</v>
          </cell>
        </row>
      </sheetData>
      <sheetData sheetId="5208">
        <row r="19">
          <cell r="J19">
            <v>1.0499999999999999E-3</v>
          </cell>
        </row>
      </sheetData>
      <sheetData sheetId="5209">
        <row r="19">
          <cell r="J19">
            <v>1.0499999999999999E-3</v>
          </cell>
        </row>
      </sheetData>
      <sheetData sheetId="5210">
        <row r="19">
          <cell r="J19">
            <v>1.0499999999999999E-3</v>
          </cell>
        </row>
      </sheetData>
      <sheetData sheetId="5211">
        <row r="19">
          <cell r="J19">
            <v>1.0499999999999999E-3</v>
          </cell>
        </row>
      </sheetData>
      <sheetData sheetId="5212">
        <row r="19">
          <cell r="J19">
            <v>1.0499999999999999E-3</v>
          </cell>
        </row>
      </sheetData>
      <sheetData sheetId="5213">
        <row r="19">
          <cell r="J19">
            <v>1.0499999999999999E-3</v>
          </cell>
        </row>
      </sheetData>
      <sheetData sheetId="5214">
        <row r="19">
          <cell r="J19">
            <v>1.0499999999999999E-3</v>
          </cell>
        </row>
      </sheetData>
      <sheetData sheetId="5215">
        <row r="19">
          <cell r="J19">
            <v>1.0499999999999999E-3</v>
          </cell>
        </row>
      </sheetData>
      <sheetData sheetId="5216">
        <row r="19">
          <cell r="J19">
            <v>1.0499999999999999E-3</v>
          </cell>
        </row>
      </sheetData>
      <sheetData sheetId="5217">
        <row r="19">
          <cell r="J19">
            <v>1.0499999999999999E-3</v>
          </cell>
        </row>
      </sheetData>
      <sheetData sheetId="5218">
        <row r="19">
          <cell r="J19">
            <v>1.0499999999999999E-3</v>
          </cell>
        </row>
      </sheetData>
      <sheetData sheetId="5219">
        <row r="19">
          <cell r="J19">
            <v>1.0499999999999999E-3</v>
          </cell>
        </row>
      </sheetData>
      <sheetData sheetId="5220">
        <row r="19">
          <cell r="J19">
            <v>1.0499999999999999E-3</v>
          </cell>
        </row>
      </sheetData>
      <sheetData sheetId="5221">
        <row r="19">
          <cell r="J19">
            <v>1.0499999999999999E-3</v>
          </cell>
        </row>
      </sheetData>
      <sheetData sheetId="5222">
        <row r="19">
          <cell r="J19">
            <v>1.0499999999999999E-3</v>
          </cell>
        </row>
      </sheetData>
      <sheetData sheetId="5223">
        <row r="19">
          <cell r="J19">
            <v>1.0499999999999999E-3</v>
          </cell>
        </row>
      </sheetData>
      <sheetData sheetId="5224">
        <row r="19">
          <cell r="J19">
            <v>1.0499999999999999E-3</v>
          </cell>
        </row>
      </sheetData>
      <sheetData sheetId="5225">
        <row r="19">
          <cell r="J19">
            <v>1.0499999999999999E-3</v>
          </cell>
        </row>
      </sheetData>
      <sheetData sheetId="5226">
        <row r="19">
          <cell r="J19">
            <v>1.0499999999999999E-3</v>
          </cell>
        </row>
      </sheetData>
      <sheetData sheetId="5227">
        <row r="19">
          <cell r="J19">
            <v>1.0499999999999999E-3</v>
          </cell>
        </row>
      </sheetData>
      <sheetData sheetId="5228">
        <row r="19">
          <cell r="J19">
            <v>1.0499999999999999E-3</v>
          </cell>
        </row>
      </sheetData>
      <sheetData sheetId="5229">
        <row r="19">
          <cell r="J19">
            <v>1.0499999999999999E-3</v>
          </cell>
        </row>
      </sheetData>
      <sheetData sheetId="5230">
        <row r="19">
          <cell r="J19">
            <v>1.0499999999999999E-3</v>
          </cell>
        </row>
      </sheetData>
      <sheetData sheetId="5231">
        <row r="19">
          <cell r="J19">
            <v>1.0499999999999999E-3</v>
          </cell>
        </row>
      </sheetData>
      <sheetData sheetId="5232">
        <row r="19">
          <cell r="J19">
            <v>1.0499999999999999E-3</v>
          </cell>
        </row>
      </sheetData>
      <sheetData sheetId="5233">
        <row r="19">
          <cell r="J19">
            <v>1.0499999999999999E-3</v>
          </cell>
        </row>
      </sheetData>
      <sheetData sheetId="5234">
        <row r="19">
          <cell r="J19">
            <v>1.0499999999999999E-3</v>
          </cell>
        </row>
      </sheetData>
      <sheetData sheetId="5235">
        <row r="19">
          <cell r="J19">
            <v>1.0499999999999999E-3</v>
          </cell>
        </row>
      </sheetData>
      <sheetData sheetId="5236">
        <row r="19">
          <cell r="J19">
            <v>1.0499999999999999E-3</v>
          </cell>
        </row>
      </sheetData>
      <sheetData sheetId="5237">
        <row r="19">
          <cell r="J19">
            <v>1.0499999999999999E-3</v>
          </cell>
        </row>
      </sheetData>
      <sheetData sheetId="5238">
        <row r="19">
          <cell r="J19">
            <v>1.0499999999999999E-3</v>
          </cell>
        </row>
      </sheetData>
      <sheetData sheetId="5239">
        <row r="19">
          <cell r="J19">
            <v>1.0499999999999999E-3</v>
          </cell>
        </row>
      </sheetData>
      <sheetData sheetId="5240">
        <row r="19">
          <cell r="J19">
            <v>1.0499999999999999E-3</v>
          </cell>
        </row>
      </sheetData>
      <sheetData sheetId="5241">
        <row r="19">
          <cell r="J19">
            <v>1.0499999999999999E-3</v>
          </cell>
        </row>
      </sheetData>
      <sheetData sheetId="5242">
        <row r="19">
          <cell r="J19">
            <v>1.0499999999999999E-3</v>
          </cell>
        </row>
      </sheetData>
      <sheetData sheetId="5243">
        <row r="19">
          <cell r="J19">
            <v>1.0499999999999999E-3</v>
          </cell>
        </row>
      </sheetData>
      <sheetData sheetId="5244">
        <row r="19">
          <cell r="J19">
            <v>1.0499999999999999E-3</v>
          </cell>
        </row>
      </sheetData>
      <sheetData sheetId="5245">
        <row r="19">
          <cell r="J19">
            <v>1.0499999999999999E-3</v>
          </cell>
        </row>
      </sheetData>
      <sheetData sheetId="5246">
        <row r="19">
          <cell r="J19">
            <v>1.0499999999999999E-3</v>
          </cell>
        </row>
      </sheetData>
      <sheetData sheetId="5247">
        <row r="19">
          <cell r="J19">
            <v>1.0499999999999999E-3</v>
          </cell>
        </row>
      </sheetData>
      <sheetData sheetId="5248">
        <row r="19">
          <cell r="J19">
            <v>1.0499999999999999E-3</v>
          </cell>
        </row>
      </sheetData>
      <sheetData sheetId="5249">
        <row r="19">
          <cell r="J19">
            <v>1.0499999999999999E-3</v>
          </cell>
        </row>
      </sheetData>
      <sheetData sheetId="5250">
        <row r="19">
          <cell r="J19">
            <v>1.0499999999999999E-3</v>
          </cell>
        </row>
      </sheetData>
      <sheetData sheetId="5251">
        <row r="19">
          <cell r="J19">
            <v>1.0499999999999999E-3</v>
          </cell>
        </row>
      </sheetData>
      <sheetData sheetId="5252">
        <row r="19">
          <cell r="J19">
            <v>1.0499999999999999E-3</v>
          </cell>
        </row>
      </sheetData>
      <sheetData sheetId="5253">
        <row r="19">
          <cell r="J19">
            <v>1.0499999999999999E-3</v>
          </cell>
        </row>
      </sheetData>
      <sheetData sheetId="5254">
        <row r="19">
          <cell r="J19">
            <v>1.0499999999999999E-3</v>
          </cell>
        </row>
      </sheetData>
      <sheetData sheetId="5255">
        <row r="19">
          <cell r="J19">
            <v>1.0499999999999999E-3</v>
          </cell>
        </row>
      </sheetData>
      <sheetData sheetId="5256">
        <row r="19">
          <cell r="J19">
            <v>1.0499999999999999E-3</v>
          </cell>
        </row>
      </sheetData>
      <sheetData sheetId="5257">
        <row r="19">
          <cell r="J19">
            <v>1.0499999999999999E-3</v>
          </cell>
        </row>
      </sheetData>
      <sheetData sheetId="5258">
        <row r="19">
          <cell r="J19">
            <v>1.0499999999999999E-3</v>
          </cell>
        </row>
      </sheetData>
      <sheetData sheetId="5259">
        <row r="19">
          <cell r="J19">
            <v>1.0499999999999999E-3</v>
          </cell>
        </row>
      </sheetData>
      <sheetData sheetId="5260">
        <row r="19">
          <cell r="J19">
            <v>1.0499999999999999E-3</v>
          </cell>
        </row>
      </sheetData>
      <sheetData sheetId="5261">
        <row r="19">
          <cell r="J19">
            <v>1.0499999999999999E-3</v>
          </cell>
        </row>
      </sheetData>
      <sheetData sheetId="5262">
        <row r="19">
          <cell r="J19">
            <v>1.0499999999999999E-3</v>
          </cell>
        </row>
      </sheetData>
      <sheetData sheetId="5263">
        <row r="19">
          <cell r="J19">
            <v>1.0499999999999999E-3</v>
          </cell>
        </row>
      </sheetData>
      <sheetData sheetId="5264">
        <row r="19">
          <cell r="J19">
            <v>1.0499999999999999E-3</v>
          </cell>
        </row>
      </sheetData>
      <sheetData sheetId="5265">
        <row r="19">
          <cell r="J19">
            <v>1.0499999999999999E-3</v>
          </cell>
        </row>
      </sheetData>
      <sheetData sheetId="5266">
        <row r="19">
          <cell r="J19">
            <v>1.0499999999999999E-3</v>
          </cell>
        </row>
      </sheetData>
      <sheetData sheetId="5267">
        <row r="19">
          <cell r="J19">
            <v>1.0499999999999999E-3</v>
          </cell>
        </row>
      </sheetData>
      <sheetData sheetId="5268">
        <row r="19">
          <cell r="J19">
            <v>1.0499999999999999E-3</v>
          </cell>
        </row>
      </sheetData>
      <sheetData sheetId="5269">
        <row r="19">
          <cell r="J19">
            <v>1.0499999999999999E-3</v>
          </cell>
        </row>
      </sheetData>
      <sheetData sheetId="5270">
        <row r="19">
          <cell r="J19">
            <v>1.0499999999999999E-3</v>
          </cell>
        </row>
      </sheetData>
      <sheetData sheetId="5271">
        <row r="19">
          <cell r="J19">
            <v>1.0499999999999999E-3</v>
          </cell>
        </row>
      </sheetData>
      <sheetData sheetId="5272">
        <row r="19">
          <cell r="J19">
            <v>1.0499999999999999E-3</v>
          </cell>
        </row>
      </sheetData>
      <sheetData sheetId="5273">
        <row r="19">
          <cell r="J19">
            <v>1.0499999999999999E-3</v>
          </cell>
        </row>
      </sheetData>
      <sheetData sheetId="5274">
        <row r="19">
          <cell r="J19">
            <v>1.0499999999999999E-3</v>
          </cell>
        </row>
      </sheetData>
      <sheetData sheetId="5275">
        <row r="19">
          <cell r="J19">
            <v>1.0499999999999999E-3</v>
          </cell>
        </row>
      </sheetData>
      <sheetData sheetId="5276">
        <row r="19">
          <cell r="J19">
            <v>1.0499999999999999E-3</v>
          </cell>
        </row>
      </sheetData>
      <sheetData sheetId="5277">
        <row r="19">
          <cell r="J19">
            <v>1.0499999999999999E-3</v>
          </cell>
        </row>
      </sheetData>
      <sheetData sheetId="5278">
        <row r="19">
          <cell r="J19">
            <v>1.0499999999999999E-3</v>
          </cell>
        </row>
      </sheetData>
      <sheetData sheetId="5279">
        <row r="19">
          <cell r="J19">
            <v>1.0499999999999999E-3</v>
          </cell>
        </row>
      </sheetData>
      <sheetData sheetId="5280">
        <row r="19">
          <cell r="J19">
            <v>1.0499999999999999E-3</v>
          </cell>
        </row>
      </sheetData>
      <sheetData sheetId="5281">
        <row r="19">
          <cell r="J19">
            <v>1.0499999999999999E-3</v>
          </cell>
        </row>
      </sheetData>
      <sheetData sheetId="5282">
        <row r="19">
          <cell r="J19">
            <v>1.0499999999999999E-3</v>
          </cell>
        </row>
      </sheetData>
      <sheetData sheetId="5283">
        <row r="19">
          <cell r="J19">
            <v>1.0499999999999999E-3</v>
          </cell>
        </row>
      </sheetData>
      <sheetData sheetId="5284">
        <row r="19">
          <cell r="J19">
            <v>1.0499999999999999E-3</v>
          </cell>
        </row>
      </sheetData>
      <sheetData sheetId="5285">
        <row r="19">
          <cell r="J19">
            <v>1.0499999999999999E-3</v>
          </cell>
        </row>
      </sheetData>
      <sheetData sheetId="5286">
        <row r="19">
          <cell r="J19">
            <v>1.0499999999999999E-3</v>
          </cell>
        </row>
      </sheetData>
      <sheetData sheetId="5287">
        <row r="19">
          <cell r="J19">
            <v>1.0499999999999999E-3</v>
          </cell>
        </row>
      </sheetData>
      <sheetData sheetId="5288">
        <row r="19">
          <cell r="J19">
            <v>1.0499999999999999E-3</v>
          </cell>
        </row>
      </sheetData>
      <sheetData sheetId="5289">
        <row r="19">
          <cell r="J19">
            <v>1.0499999999999999E-3</v>
          </cell>
        </row>
      </sheetData>
      <sheetData sheetId="5290">
        <row r="19">
          <cell r="J19">
            <v>1.0499999999999999E-3</v>
          </cell>
        </row>
      </sheetData>
      <sheetData sheetId="5291">
        <row r="19">
          <cell r="J19">
            <v>1.0499999999999999E-3</v>
          </cell>
        </row>
      </sheetData>
      <sheetData sheetId="5292">
        <row r="19">
          <cell r="J19">
            <v>1.0499999999999999E-3</v>
          </cell>
        </row>
      </sheetData>
      <sheetData sheetId="5293">
        <row r="19">
          <cell r="J19">
            <v>1.0499999999999999E-3</v>
          </cell>
        </row>
      </sheetData>
      <sheetData sheetId="5294">
        <row r="19">
          <cell r="J19">
            <v>1.0499999999999999E-3</v>
          </cell>
        </row>
      </sheetData>
      <sheetData sheetId="5295">
        <row r="19">
          <cell r="J19">
            <v>1.0499999999999999E-3</v>
          </cell>
        </row>
      </sheetData>
      <sheetData sheetId="5296">
        <row r="19">
          <cell r="J19">
            <v>1.0499999999999999E-3</v>
          </cell>
        </row>
      </sheetData>
      <sheetData sheetId="5297">
        <row r="19">
          <cell r="J19">
            <v>1.0499999999999999E-3</v>
          </cell>
        </row>
      </sheetData>
      <sheetData sheetId="5298">
        <row r="19">
          <cell r="J19">
            <v>1.0499999999999999E-3</v>
          </cell>
        </row>
      </sheetData>
      <sheetData sheetId="5299">
        <row r="19">
          <cell r="J19">
            <v>1.0499999999999999E-3</v>
          </cell>
        </row>
      </sheetData>
      <sheetData sheetId="5300">
        <row r="19">
          <cell r="J19">
            <v>1.0499999999999999E-3</v>
          </cell>
        </row>
      </sheetData>
      <sheetData sheetId="5301">
        <row r="19">
          <cell r="J19">
            <v>1.0499999999999999E-3</v>
          </cell>
        </row>
      </sheetData>
      <sheetData sheetId="5302">
        <row r="19">
          <cell r="J19">
            <v>1.0499999999999999E-3</v>
          </cell>
        </row>
      </sheetData>
      <sheetData sheetId="5303">
        <row r="19">
          <cell r="J19">
            <v>1.0499999999999999E-3</v>
          </cell>
        </row>
      </sheetData>
      <sheetData sheetId="5304">
        <row r="19">
          <cell r="J19">
            <v>1.0499999999999999E-3</v>
          </cell>
        </row>
      </sheetData>
      <sheetData sheetId="5305">
        <row r="19">
          <cell r="J19">
            <v>1.0499999999999999E-3</v>
          </cell>
        </row>
      </sheetData>
      <sheetData sheetId="5306">
        <row r="19">
          <cell r="J19">
            <v>1.0499999999999999E-3</v>
          </cell>
        </row>
      </sheetData>
      <sheetData sheetId="5307">
        <row r="19">
          <cell r="J19">
            <v>1.0499999999999999E-3</v>
          </cell>
        </row>
      </sheetData>
      <sheetData sheetId="5308">
        <row r="19">
          <cell r="J19">
            <v>1.0499999999999999E-3</v>
          </cell>
        </row>
      </sheetData>
      <sheetData sheetId="5309">
        <row r="19">
          <cell r="J19">
            <v>1.0499999999999999E-3</v>
          </cell>
        </row>
      </sheetData>
      <sheetData sheetId="5310">
        <row r="19">
          <cell r="J19">
            <v>1.0499999999999999E-3</v>
          </cell>
        </row>
      </sheetData>
      <sheetData sheetId="5311">
        <row r="19">
          <cell r="J19">
            <v>1.0499999999999999E-3</v>
          </cell>
        </row>
      </sheetData>
      <sheetData sheetId="5312">
        <row r="19">
          <cell r="J19">
            <v>1.0499999999999999E-3</v>
          </cell>
        </row>
      </sheetData>
      <sheetData sheetId="5313">
        <row r="19">
          <cell r="J19">
            <v>1.0499999999999999E-3</v>
          </cell>
        </row>
      </sheetData>
      <sheetData sheetId="5314">
        <row r="19">
          <cell r="J19">
            <v>1.0499999999999999E-3</v>
          </cell>
        </row>
      </sheetData>
      <sheetData sheetId="5315">
        <row r="19">
          <cell r="J19">
            <v>1.0499999999999999E-3</v>
          </cell>
        </row>
      </sheetData>
      <sheetData sheetId="5316">
        <row r="19">
          <cell r="J19">
            <v>1.0499999999999999E-3</v>
          </cell>
        </row>
      </sheetData>
      <sheetData sheetId="5317">
        <row r="19">
          <cell r="J19">
            <v>1.0499999999999999E-3</v>
          </cell>
        </row>
      </sheetData>
      <sheetData sheetId="5318">
        <row r="19">
          <cell r="J19">
            <v>1.0499999999999999E-3</v>
          </cell>
        </row>
      </sheetData>
      <sheetData sheetId="5319">
        <row r="19">
          <cell r="J19">
            <v>1.0499999999999999E-3</v>
          </cell>
        </row>
      </sheetData>
      <sheetData sheetId="5320">
        <row r="19">
          <cell r="J19">
            <v>1.0499999999999999E-3</v>
          </cell>
        </row>
      </sheetData>
      <sheetData sheetId="5321">
        <row r="19">
          <cell r="J19">
            <v>1.0499999999999999E-3</v>
          </cell>
        </row>
      </sheetData>
      <sheetData sheetId="5322">
        <row r="19">
          <cell r="J19">
            <v>1.0499999999999999E-3</v>
          </cell>
        </row>
      </sheetData>
      <sheetData sheetId="5323">
        <row r="19">
          <cell r="J19">
            <v>1.0499999999999999E-3</v>
          </cell>
        </row>
      </sheetData>
      <sheetData sheetId="5324">
        <row r="19">
          <cell r="J19">
            <v>1.0499999999999999E-3</v>
          </cell>
        </row>
      </sheetData>
      <sheetData sheetId="5325">
        <row r="19">
          <cell r="J19">
            <v>1.0499999999999999E-3</v>
          </cell>
        </row>
      </sheetData>
      <sheetData sheetId="5326">
        <row r="19">
          <cell r="J19">
            <v>1.0499999999999999E-3</v>
          </cell>
        </row>
      </sheetData>
      <sheetData sheetId="5327">
        <row r="19">
          <cell r="J19">
            <v>1.0499999999999999E-3</v>
          </cell>
        </row>
      </sheetData>
      <sheetData sheetId="5328">
        <row r="19">
          <cell r="J19">
            <v>1.0499999999999999E-3</v>
          </cell>
        </row>
      </sheetData>
      <sheetData sheetId="5329">
        <row r="19">
          <cell r="J19">
            <v>1.0499999999999999E-3</v>
          </cell>
        </row>
      </sheetData>
      <sheetData sheetId="5330">
        <row r="19">
          <cell r="J19">
            <v>1.0499999999999999E-3</v>
          </cell>
        </row>
      </sheetData>
      <sheetData sheetId="5331">
        <row r="19">
          <cell r="J19">
            <v>1.0499999999999999E-3</v>
          </cell>
        </row>
      </sheetData>
      <sheetData sheetId="5332">
        <row r="19">
          <cell r="J19">
            <v>1.0499999999999999E-3</v>
          </cell>
        </row>
      </sheetData>
      <sheetData sheetId="5333">
        <row r="19">
          <cell r="J19">
            <v>1.0499999999999999E-3</v>
          </cell>
        </row>
      </sheetData>
      <sheetData sheetId="5334">
        <row r="19">
          <cell r="J19">
            <v>1.0499999999999999E-3</v>
          </cell>
        </row>
      </sheetData>
      <sheetData sheetId="5335">
        <row r="19">
          <cell r="J19">
            <v>1.0499999999999999E-3</v>
          </cell>
        </row>
      </sheetData>
      <sheetData sheetId="5336">
        <row r="19">
          <cell r="J19">
            <v>1.0499999999999999E-3</v>
          </cell>
        </row>
      </sheetData>
      <sheetData sheetId="5337">
        <row r="19">
          <cell r="J19">
            <v>1.0499999999999999E-3</v>
          </cell>
        </row>
      </sheetData>
      <sheetData sheetId="5338">
        <row r="19">
          <cell r="J19">
            <v>1.0499999999999999E-3</v>
          </cell>
        </row>
      </sheetData>
      <sheetData sheetId="5339">
        <row r="19">
          <cell r="J19">
            <v>1.0499999999999999E-3</v>
          </cell>
        </row>
      </sheetData>
      <sheetData sheetId="5340">
        <row r="19">
          <cell r="J19">
            <v>1.0499999999999999E-3</v>
          </cell>
        </row>
      </sheetData>
      <sheetData sheetId="5341">
        <row r="19">
          <cell r="J19">
            <v>1.0499999999999999E-3</v>
          </cell>
        </row>
      </sheetData>
      <sheetData sheetId="5342">
        <row r="19">
          <cell r="J19">
            <v>1.0499999999999999E-3</v>
          </cell>
        </row>
      </sheetData>
      <sheetData sheetId="5343">
        <row r="19">
          <cell r="J19">
            <v>1.0499999999999999E-3</v>
          </cell>
        </row>
      </sheetData>
      <sheetData sheetId="5344">
        <row r="19">
          <cell r="J19">
            <v>1.0499999999999999E-3</v>
          </cell>
        </row>
      </sheetData>
      <sheetData sheetId="5345">
        <row r="19">
          <cell r="J19">
            <v>1.0499999999999999E-3</v>
          </cell>
        </row>
      </sheetData>
      <sheetData sheetId="5346">
        <row r="19">
          <cell r="J19">
            <v>1.0499999999999999E-3</v>
          </cell>
        </row>
      </sheetData>
      <sheetData sheetId="5347">
        <row r="19">
          <cell r="J19">
            <v>1.0499999999999999E-3</v>
          </cell>
        </row>
      </sheetData>
      <sheetData sheetId="5348">
        <row r="19">
          <cell r="J19">
            <v>1.0499999999999999E-3</v>
          </cell>
        </row>
      </sheetData>
      <sheetData sheetId="5349">
        <row r="19">
          <cell r="J19">
            <v>1.0499999999999999E-3</v>
          </cell>
        </row>
      </sheetData>
      <sheetData sheetId="5350">
        <row r="19">
          <cell r="J19">
            <v>1.0499999999999999E-3</v>
          </cell>
        </row>
      </sheetData>
      <sheetData sheetId="5351">
        <row r="19">
          <cell r="J19">
            <v>1.0499999999999999E-3</v>
          </cell>
        </row>
      </sheetData>
      <sheetData sheetId="5352">
        <row r="19">
          <cell r="J19">
            <v>1.0499999999999999E-3</v>
          </cell>
        </row>
      </sheetData>
      <sheetData sheetId="5353">
        <row r="19">
          <cell r="J19">
            <v>1.0499999999999999E-3</v>
          </cell>
        </row>
      </sheetData>
      <sheetData sheetId="5354">
        <row r="19">
          <cell r="J19">
            <v>1.0499999999999999E-3</v>
          </cell>
        </row>
      </sheetData>
      <sheetData sheetId="5355">
        <row r="19">
          <cell r="J19">
            <v>1.0499999999999999E-3</v>
          </cell>
        </row>
      </sheetData>
      <sheetData sheetId="5356">
        <row r="19">
          <cell r="J19">
            <v>1.0499999999999999E-3</v>
          </cell>
        </row>
      </sheetData>
      <sheetData sheetId="5357">
        <row r="19">
          <cell r="J19">
            <v>1.0499999999999999E-3</v>
          </cell>
        </row>
      </sheetData>
      <sheetData sheetId="5358">
        <row r="19">
          <cell r="J19">
            <v>1.0499999999999999E-3</v>
          </cell>
        </row>
      </sheetData>
      <sheetData sheetId="5359">
        <row r="19">
          <cell r="J19">
            <v>1.0499999999999999E-3</v>
          </cell>
        </row>
      </sheetData>
      <sheetData sheetId="5360">
        <row r="19">
          <cell r="J19">
            <v>1.0499999999999999E-3</v>
          </cell>
        </row>
      </sheetData>
      <sheetData sheetId="5361">
        <row r="19">
          <cell r="J19">
            <v>1.0499999999999999E-3</v>
          </cell>
        </row>
      </sheetData>
      <sheetData sheetId="5362">
        <row r="19">
          <cell r="J19">
            <v>1.0499999999999999E-3</v>
          </cell>
        </row>
      </sheetData>
      <sheetData sheetId="5363">
        <row r="19">
          <cell r="J19">
            <v>1.0499999999999999E-3</v>
          </cell>
        </row>
      </sheetData>
      <sheetData sheetId="5364">
        <row r="19">
          <cell r="J19">
            <v>1.0499999999999999E-3</v>
          </cell>
        </row>
      </sheetData>
      <sheetData sheetId="5365">
        <row r="19">
          <cell r="J19">
            <v>1.0499999999999999E-3</v>
          </cell>
        </row>
      </sheetData>
      <sheetData sheetId="5366">
        <row r="19">
          <cell r="J19">
            <v>1.0499999999999999E-3</v>
          </cell>
        </row>
      </sheetData>
      <sheetData sheetId="5367">
        <row r="19">
          <cell r="J19">
            <v>1.0499999999999999E-3</v>
          </cell>
        </row>
      </sheetData>
      <sheetData sheetId="5368">
        <row r="19">
          <cell r="J19">
            <v>1.0499999999999999E-3</v>
          </cell>
        </row>
      </sheetData>
      <sheetData sheetId="5369">
        <row r="19">
          <cell r="J19">
            <v>1.0499999999999999E-3</v>
          </cell>
        </row>
      </sheetData>
      <sheetData sheetId="5370">
        <row r="19">
          <cell r="J19">
            <v>1.0499999999999999E-3</v>
          </cell>
        </row>
      </sheetData>
      <sheetData sheetId="5371">
        <row r="19">
          <cell r="J19">
            <v>1.0499999999999999E-3</v>
          </cell>
        </row>
      </sheetData>
      <sheetData sheetId="5372">
        <row r="19">
          <cell r="J19">
            <v>1.0499999999999999E-3</v>
          </cell>
        </row>
      </sheetData>
      <sheetData sheetId="5373">
        <row r="19">
          <cell r="J19">
            <v>1.0499999999999999E-3</v>
          </cell>
        </row>
      </sheetData>
      <sheetData sheetId="5374">
        <row r="19">
          <cell r="J19">
            <v>1.0499999999999999E-3</v>
          </cell>
        </row>
      </sheetData>
      <sheetData sheetId="5375">
        <row r="19">
          <cell r="J19">
            <v>1.0499999999999999E-3</v>
          </cell>
        </row>
      </sheetData>
      <sheetData sheetId="5376">
        <row r="19">
          <cell r="J19">
            <v>1.0499999999999999E-3</v>
          </cell>
        </row>
      </sheetData>
      <sheetData sheetId="5377">
        <row r="19">
          <cell r="J19">
            <v>1.0499999999999999E-3</v>
          </cell>
        </row>
      </sheetData>
      <sheetData sheetId="5378">
        <row r="19">
          <cell r="J19">
            <v>1.0499999999999999E-3</v>
          </cell>
        </row>
      </sheetData>
      <sheetData sheetId="5379">
        <row r="19">
          <cell r="J19">
            <v>1.0499999999999999E-3</v>
          </cell>
        </row>
      </sheetData>
      <sheetData sheetId="5380">
        <row r="19">
          <cell r="J19">
            <v>1.0499999999999999E-3</v>
          </cell>
        </row>
      </sheetData>
      <sheetData sheetId="5381">
        <row r="19">
          <cell r="J19">
            <v>1.0499999999999999E-3</v>
          </cell>
        </row>
      </sheetData>
      <sheetData sheetId="5382">
        <row r="19">
          <cell r="J19">
            <v>1.0499999999999999E-3</v>
          </cell>
        </row>
      </sheetData>
      <sheetData sheetId="5383">
        <row r="19">
          <cell r="J19">
            <v>1.0499999999999999E-3</v>
          </cell>
        </row>
      </sheetData>
      <sheetData sheetId="5384">
        <row r="19">
          <cell r="J19">
            <v>1.0499999999999999E-3</v>
          </cell>
        </row>
      </sheetData>
      <sheetData sheetId="5385">
        <row r="19">
          <cell r="J19">
            <v>1.0499999999999999E-3</v>
          </cell>
        </row>
      </sheetData>
      <sheetData sheetId="5386">
        <row r="19">
          <cell r="J19">
            <v>1.0499999999999999E-3</v>
          </cell>
        </row>
      </sheetData>
      <sheetData sheetId="5387">
        <row r="19">
          <cell r="J19">
            <v>1.0499999999999999E-3</v>
          </cell>
        </row>
      </sheetData>
      <sheetData sheetId="5388">
        <row r="19">
          <cell r="J19">
            <v>1.0499999999999999E-3</v>
          </cell>
        </row>
      </sheetData>
      <sheetData sheetId="5389">
        <row r="19">
          <cell r="J19">
            <v>1.0499999999999999E-3</v>
          </cell>
        </row>
      </sheetData>
      <sheetData sheetId="5390">
        <row r="19">
          <cell r="J19">
            <v>1.0499999999999999E-3</v>
          </cell>
        </row>
      </sheetData>
      <sheetData sheetId="5391">
        <row r="19">
          <cell r="J19">
            <v>1.0499999999999999E-3</v>
          </cell>
        </row>
      </sheetData>
      <sheetData sheetId="5392">
        <row r="19">
          <cell r="J19">
            <v>1.0499999999999999E-3</v>
          </cell>
        </row>
      </sheetData>
      <sheetData sheetId="5393">
        <row r="19">
          <cell r="J19">
            <v>1.0499999999999999E-3</v>
          </cell>
        </row>
      </sheetData>
      <sheetData sheetId="5394">
        <row r="19">
          <cell r="J19">
            <v>1.0499999999999999E-3</v>
          </cell>
        </row>
      </sheetData>
      <sheetData sheetId="5395">
        <row r="19">
          <cell r="J19">
            <v>1.0499999999999999E-3</v>
          </cell>
        </row>
      </sheetData>
      <sheetData sheetId="5396">
        <row r="19">
          <cell r="J19">
            <v>1.0499999999999999E-3</v>
          </cell>
        </row>
      </sheetData>
      <sheetData sheetId="5397">
        <row r="19">
          <cell r="J19">
            <v>1.0499999999999999E-3</v>
          </cell>
        </row>
      </sheetData>
      <sheetData sheetId="5398">
        <row r="19">
          <cell r="J19">
            <v>1.0499999999999999E-3</v>
          </cell>
        </row>
      </sheetData>
      <sheetData sheetId="5399">
        <row r="19">
          <cell r="J19">
            <v>1.0499999999999999E-3</v>
          </cell>
        </row>
      </sheetData>
      <sheetData sheetId="5400">
        <row r="19">
          <cell r="J19">
            <v>1.0499999999999999E-3</v>
          </cell>
        </row>
      </sheetData>
      <sheetData sheetId="5401">
        <row r="19">
          <cell r="J19">
            <v>1.0499999999999999E-3</v>
          </cell>
        </row>
      </sheetData>
      <sheetData sheetId="5402">
        <row r="19">
          <cell r="J19">
            <v>1.0499999999999999E-3</v>
          </cell>
        </row>
      </sheetData>
      <sheetData sheetId="5403">
        <row r="19">
          <cell r="J19">
            <v>1.0499999999999999E-3</v>
          </cell>
        </row>
      </sheetData>
      <sheetData sheetId="5404">
        <row r="19">
          <cell r="J19">
            <v>1.0499999999999999E-3</v>
          </cell>
        </row>
      </sheetData>
      <sheetData sheetId="5405">
        <row r="19">
          <cell r="J19">
            <v>1.0499999999999999E-3</v>
          </cell>
        </row>
      </sheetData>
      <sheetData sheetId="5406">
        <row r="19">
          <cell r="J19">
            <v>1.0499999999999999E-3</v>
          </cell>
        </row>
      </sheetData>
      <sheetData sheetId="5407">
        <row r="19">
          <cell r="J19">
            <v>1.0499999999999999E-3</v>
          </cell>
        </row>
      </sheetData>
      <sheetData sheetId="5408">
        <row r="19">
          <cell r="J19">
            <v>1.0499999999999999E-3</v>
          </cell>
        </row>
      </sheetData>
      <sheetData sheetId="5409">
        <row r="19">
          <cell r="J19">
            <v>1.0499999999999999E-3</v>
          </cell>
        </row>
      </sheetData>
      <sheetData sheetId="5410">
        <row r="19">
          <cell r="J19">
            <v>1.0499999999999999E-3</v>
          </cell>
        </row>
      </sheetData>
      <sheetData sheetId="5411">
        <row r="19">
          <cell r="J19">
            <v>1.0499999999999999E-3</v>
          </cell>
        </row>
      </sheetData>
      <sheetData sheetId="5412">
        <row r="19">
          <cell r="J19">
            <v>1.0499999999999999E-3</v>
          </cell>
        </row>
      </sheetData>
      <sheetData sheetId="5413">
        <row r="19">
          <cell r="J19">
            <v>1.0499999999999999E-3</v>
          </cell>
        </row>
      </sheetData>
      <sheetData sheetId="5414">
        <row r="19">
          <cell r="J19">
            <v>1.0499999999999999E-3</v>
          </cell>
        </row>
      </sheetData>
      <sheetData sheetId="5415">
        <row r="19">
          <cell r="J19">
            <v>1.0499999999999999E-3</v>
          </cell>
        </row>
      </sheetData>
      <sheetData sheetId="5416">
        <row r="19">
          <cell r="J19">
            <v>1.0499999999999999E-3</v>
          </cell>
        </row>
      </sheetData>
      <sheetData sheetId="5417">
        <row r="19">
          <cell r="J19">
            <v>1.0499999999999999E-3</v>
          </cell>
        </row>
      </sheetData>
      <sheetData sheetId="5418">
        <row r="19">
          <cell r="J19">
            <v>1.0499999999999999E-3</v>
          </cell>
        </row>
      </sheetData>
      <sheetData sheetId="5419">
        <row r="19">
          <cell r="J19">
            <v>1.0499999999999999E-3</v>
          </cell>
        </row>
      </sheetData>
      <sheetData sheetId="5420">
        <row r="19">
          <cell r="J19">
            <v>1.0499999999999999E-3</v>
          </cell>
        </row>
      </sheetData>
      <sheetData sheetId="5421">
        <row r="19">
          <cell r="J19">
            <v>1.0499999999999999E-3</v>
          </cell>
        </row>
      </sheetData>
      <sheetData sheetId="5422">
        <row r="19">
          <cell r="J19">
            <v>1.0499999999999999E-3</v>
          </cell>
        </row>
      </sheetData>
      <sheetData sheetId="5423">
        <row r="19">
          <cell r="J19">
            <v>1.0499999999999999E-3</v>
          </cell>
        </row>
      </sheetData>
      <sheetData sheetId="5424">
        <row r="19">
          <cell r="J19">
            <v>1.0499999999999999E-3</v>
          </cell>
        </row>
      </sheetData>
      <sheetData sheetId="5425">
        <row r="19">
          <cell r="J19">
            <v>1.0499999999999999E-3</v>
          </cell>
        </row>
      </sheetData>
      <sheetData sheetId="5426">
        <row r="19">
          <cell r="J19">
            <v>1.0499999999999999E-3</v>
          </cell>
        </row>
      </sheetData>
      <sheetData sheetId="5427">
        <row r="19">
          <cell r="J19">
            <v>1.0499999999999999E-3</v>
          </cell>
        </row>
      </sheetData>
      <sheetData sheetId="5428">
        <row r="19">
          <cell r="J19">
            <v>1.0499999999999999E-3</v>
          </cell>
        </row>
      </sheetData>
      <sheetData sheetId="5429">
        <row r="19">
          <cell r="J19">
            <v>1.0499999999999999E-3</v>
          </cell>
        </row>
      </sheetData>
      <sheetData sheetId="5430">
        <row r="19">
          <cell r="J19">
            <v>1.0499999999999999E-3</v>
          </cell>
        </row>
      </sheetData>
      <sheetData sheetId="5431">
        <row r="19">
          <cell r="J19">
            <v>1.0499999999999999E-3</v>
          </cell>
        </row>
      </sheetData>
      <sheetData sheetId="5432">
        <row r="19">
          <cell r="J19">
            <v>1.0499999999999999E-3</v>
          </cell>
        </row>
      </sheetData>
      <sheetData sheetId="5433">
        <row r="19">
          <cell r="J19">
            <v>1.0499999999999999E-3</v>
          </cell>
        </row>
      </sheetData>
      <sheetData sheetId="5434">
        <row r="19">
          <cell r="J19">
            <v>1.0499999999999999E-3</v>
          </cell>
        </row>
      </sheetData>
      <sheetData sheetId="5435">
        <row r="19">
          <cell r="J19">
            <v>1.0499999999999999E-3</v>
          </cell>
        </row>
      </sheetData>
      <sheetData sheetId="5436">
        <row r="19">
          <cell r="J19">
            <v>1.0499999999999999E-3</v>
          </cell>
        </row>
      </sheetData>
      <sheetData sheetId="5437">
        <row r="19">
          <cell r="J19">
            <v>1.0499999999999999E-3</v>
          </cell>
        </row>
      </sheetData>
      <sheetData sheetId="5438">
        <row r="19">
          <cell r="J19">
            <v>1.0499999999999999E-3</v>
          </cell>
        </row>
      </sheetData>
      <sheetData sheetId="5439">
        <row r="19">
          <cell r="J19">
            <v>1.0499999999999999E-3</v>
          </cell>
        </row>
      </sheetData>
      <sheetData sheetId="5440">
        <row r="19">
          <cell r="J19">
            <v>1.0499999999999999E-3</v>
          </cell>
        </row>
      </sheetData>
      <sheetData sheetId="5441">
        <row r="19">
          <cell r="J19">
            <v>1.0499999999999999E-3</v>
          </cell>
        </row>
      </sheetData>
      <sheetData sheetId="5442">
        <row r="19">
          <cell r="J19">
            <v>1.0499999999999999E-3</v>
          </cell>
        </row>
      </sheetData>
      <sheetData sheetId="5443">
        <row r="19">
          <cell r="J19">
            <v>1.0499999999999999E-3</v>
          </cell>
        </row>
      </sheetData>
      <sheetData sheetId="5444">
        <row r="19">
          <cell r="J19">
            <v>1.0499999999999999E-3</v>
          </cell>
        </row>
      </sheetData>
      <sheetData sheetId="5445">
        <row r="19">
          <cell r="J19">
            <v>1.0499999999999999E-3</v>
          </cell>
        </row>
      </sheetData>
      <sheetData sheetId="5446">
        <row r="19">
          <cell r="J19">
            <v>1.0499999999999999E-3</v>
          </cell>
        </row>
      </sheetData>
      <sheetData sheetId="5447">
        <row r="19">
          <cell r="J19">
            <v>1.0499999999999999E-3</v>
          </cell>
        </row>
      </sheetData>
      <sheetData sheetId="5448">
        <row r="19">
          <cell r="J19">
            <v>1.0499999999999999E-3</v>
          </cell>
        </row>
      </sheetData>
      <sheetData sheetId="5449">
        <row r="19">
          <cell r="J19">
            <v>1.0499999999999999E-3</v>
          </cell>
        </row>
      </sheetData>
      <sheetData sheetId="5450">
        <row r="19">
          <cell r="J19">
            <v>1.0499999999999999E-3</v>
          </cell>
        </row>
      </sheetData>
      <sheetData sheetId="5451">
        <row r="19">
          <cell r="J19">
            <v>1.0499999999999999E-3</v>
          </cell>
        </row>
      </sheetData>
      <sheetData sheetId="5452">
        <row r="19">
          <cell r="J19">
            <v>1.0499999999999999E-3</v>
          </cell>
        </row>
      </sheetData>
      <sheetData sheetId="5453">
        <row r="19">
          <cell r="J19">
            <v>1.0499999999999999E-3</v>
          </cell>
        </row>
      </sheetData>
      <sheetData sheetId="5454">
        <row r="19">
          <cell r="J19">
            <v>1.0499999999999999E-3</v>
          </cell>
        </row>
      </sheetData>
      <sheetData sheetId="5455">
        <row r="19">
          <cell r="J19">
            <v>1.0499999999999999E-3</v>
          </cell>
        </row>
      </sheetData>
      <sheetData sheetId="5456">
        <row r="19">
          <cell r="J19">
            <v>1.0499999999999999E-3</v>
          </cell>
        </row>
      </sheetData>
      <sheetData sheetId="5457">
        <row r="19">
          <cell r="J19">
            <v>1.0499999999999999E-3</v>
          </cell>
        </row>
      </sheetData>
      <sheetData sheetId="5458">
        <row r="19">
          <cell r="J19">
            <v>1.0499999999999999E-3</v>
          </cell>
        </row>
      </sheetData>
      <sheetData sheetId="5459">
        <row r="19">
          <cell r="J19">
            <v>1.0499999999999999E-3</v>
          </cell>
        </row>
      </sheetData>
      <sheetData sheetId="5460">
        <row r="19">
          <cell r="J19">
            <v>1.0499999999999999E-3</v>
          </cell>
        </row>
      </sheetData>
      <sheetData sheetId="5461">
        <row r="19">
          <cell r="J19">
            <v>1.0499999999999999E-3</v>
          </cell>
        </row>
      </sheetData>
      <sheetData sheetId="5462">
        <row r="19">
          <cell r="J19">
            <v>1.0499999999999999E-3</v>
          </cell>
        </row>
      </sheetData>
      <sheetData sheetId="5463">
        <row r="19">
          <cell r="J19">
            <v>1.0499999999999999E-3</v>
          </cell>
        </row>
      </sheetData>
      <sheetData sheetId="5464">
        <row r="19">
          <cell r="J19">
            <v>1.0499999999999999E-3</v>
          </cell>
        </row>
      </sheetData>
      <sheetData sheetId="5465">
        <row r="19">
          <cell r="J19">
            <v>1.0499999999999999E-3</v>
          </cell>
        </row>
      </sheetData>
      <sheetData sheetId="5466">
        <row r="19">
          <cell r="J19">
            <v>1.0499999999999999E-3</v>
          </cell>
        </row>
      </sheetData>
      <sheetData sheetId="5467">
        <row r="19">
          <cell r="J19">
            <v>1.0499999999999999E-3</v>
          </cell>
        </row>
      </sheetData>
      <sheetData sheetId="5468">
        <row r="19">
          <cell r="J19">
            <v>1.0499999999999999E-3</v>
          </cell>
        </row>
      </sheetData>
      <sheetData sheetId="5469">
        <row r="19">
          <cell r="J19">
            <v>1.0499999999999999E-3</v>
          </cell>
        </row>
      </sheetData>
      <sheetData sheetId="5470">
        <row r="19">
          <cell r="J19">
            <v>1.0499999999999999E-3</v>
          </cell>
        </row>
      </sheetData>
      <sheetData sheetId="5471">
        <row r="19">
          <cell r="J19">
            <v>1.0499999999999999E-3</v>
          </cell>
        </row>
      </sheetData>
      <sheetData sheetId="5472">
        <row r="19">
          <cell r="J19">
            <v>1.0499999999999999E-3</v>
          </cell>
        </row>
      </sheetData>
      <sheetData sheetId="5473">
        <row r="19">
          <cell r="J19">
            <v>1.0499999999999999E-3</v>
          </cell>
        </row>
      </sheetData>
      <sheetData sheetId="5474">
        <row r="19">
          <cell r="J19">
            <v>1.0499999999999999E-3</v>
          </cell>
        </row>
      </sheetData>
      <sheetData sheetId="5475">
        <row r="19">
          <cell r="J19">
            <v>1.0499999999999999E-3</v>
          </cell>
        </row>
      </sheetData>
      <sheetData sheetId="5476">
        <row r="19">
          <cell r="J19">
            <v>1.0499999999999999E-3</v>
          </cell>
        </row>
      </sheetData>
      <sheetData sheetId="5477">
        <row r="19">
          <cell r="J19">
            <v>1.0499999999999999E-3</v>
          </cell>
        </row>
      </sheetData>
      <sheetData sheetId="5478">
        <row r="19">
          <cell r="J19">
            <v>1.0499999999999999E-3</v>
          </cell>
        </row>
      </sheetData>
      <sheetData sheetId="5479">
        <row r="19">
          <cell r="J19">
            <v>1.0499999999999999E-3</v>
          </cell>
        </row>
      </sheetData>
      <sheetData sheetId="5480">
        <row r="19">
          <cell r="J19">
            <v>1.0499999999999999E-3</v>
          </cell>
        </row>
      </sheetData>
      <sheetData sheetId="5481">
        <row r="19">
          <cell r="J19">
            <v>1.0499999999999999E-3</v>
          </cell>
        </row>
      </sheetData>
      <sheetData sheetId="5482">
        <row r="19">
          <cell r="J19">
            <v>1.0499999999999999E-3</v>
          </cell>
        </row>
      </sheetData>
      <sheetData sheetId="5483">
        <row r="19">
          <cell r="J19">
            <v>1.0499999999999999E-3</v>
          </cell>
        </row>
      </sheetData>
      <sheetData sheetId="5484">
        <row r="19">
          <cell r="J19">
            <v>1.0499999999999999E-3</v>
          </cell>
        </row>
      </sheetData>
      <sheetData sheetId="5485">
        <row r="19">
          <cell r="J19">
            <v>1.0499999999999999E-3</v>
          </cell>
        </row>
      </sheetData>
      <sheetData sheetId="5486">
        <row r="19">
          <cell r="J19">
            <v>1.0499999999999999E-3</v>
          </cell>
        </row>
      </sheetData>
      <sheetData sheetId="5487">
        <row r="19">
          <cell r="J19">
            <v>1.0499999999999999E-3</v>
          </cell>
        </row>
      </sheetData>
      <sheetData sheetId="5488">
        <row r="19">
          <cell r="J19">
            <v>1.0499999999999999E-3</v>
          </cell>
        </row>
      </sheetData>
      <sheetData sheetId="5489">
        <row r="19">
          <cell r="J19">
            <v>1.0499999999999999E-3</v>
          </cell>
        </row>
      </sheetData>
      <sheetData sheetId="5490">
        <row r="19">
          <cell r="J19">
            <v>1.0499999999999999E-3</v>
          </cell>
        </row>
      </sheetData>
      <sheetData sheetId="5491">
        <row r="19">
          <cell r="J19">
            <v>1.0499999999999999E-3</v>
          </cell>
        </row>
      </sheetData>
      <sheetData sheetId="5492">
        <row r="19">
          <cell r="J19">
            <v>1.0499999999999999E-3</v>
          </cell>
        </row>
      </sheetData>
      <sheetData sheetId="5493">
        <row r="19">
          <cell r="J19">
            <v>1.0499999999999999E-3</v>
          </cell>
        </row>
      </sheetData>
      <sheetData sheetId="5494">
        <row r="19">
          <cell r="J19">
            <v>1.0499999999999999E-3</v>
          </cell>
        </row>
      </sheetData>
      <sheetData sheetId="5495">
        <row r="19">
          <cell r="J19">
            <v>1.0499999999999999E-3</v>
          </cell>
        </row>
      </sheetData>
      <sheetData sheetId="5496">
        <row r="19">
          <cell r="J19">
            <v>1.0499999999999999E-3</v>
          </cell>
        </row>
      </sheetData>
      <sheetData sheetId="5497">
        <row r="19">
          <cell r="J19">
            <v>1.0499999999999999E-3</v>
          </cell>
        </row>
      </sheetData>
      <sheetData sheetId="5498">
        <row r="19">
          <cell r="J19">
            <v>1.0499999999999999E-3</v>
          </cell>
        </row>
      </sheetData>
      <sheetData sheetId="5499">
        <row r="19">
          <cell r="J19">
            <v>1.0499999999999999E-3</v>
          </cell>
        </row>
      </sheetData>
      <sheetData sheetId="5500">
        <row r="19">
          <cell r="J19">
            <v>1.0499999999999999E-3</v>
          </cell>
        </row>
      </sheetData>
      <sheetData sheetId="5501">
        <row r="19">
          <cell r="J19">
            <v>1.0499999999999999E-3</v>
          </cell>
        </row>
      </sheetData>
      <sheetData sheetId="5502">
        <row r="19">
          <cell r="J19">
            <v>1.0499999999999999E-3</v>
          </cell>
        </row>
      </sheetData>
      <sheetData sheetId="5503">
        <row r="19">
          <cell r="J19">
            <v>1.0499999999999999E-3</v>
          </cell>
        </row>
      </sheetData>
      <sheetData sheetId="5504">
        <row r="19">
          <cell r="J19">
            <v>1.0499999999999999E-3</v>
          </cell>
        </row>
      </sheetData>
      <sheetData sheetId="5505">
        <row r="19">
          <cell r="J19">
            <v>1.0499999999999999E-3</v>
          </cell>
        </row>
      </sheetData>
      <sheetData sheetId="5506">
        <row r="19">
          <cell r="J19">
            <v>1.0499999999999999E-3</v>
          </cell>
        </row>
      </sheetData>
      <sheetData sheetId="5507">
        <row r="19">
          <cell r="J19">
            <v>1.0499999999999999E-3</v>
          </cell>
        </row>
      </sheetData>
      <sheetData sheetId="5508">
        <row r="19">
          <cell r="J19">
            <v>1.0499999999999999E-3</v>
          </cell>
        </row>
      </sheetData>
      <sheetData sheetId="5509">
        <row r="19">
          <cell r="J19">
            <v>1.0499999999999999E-3</v>
          </cell>
        </row>
      </sheetData>
      <sheetData sheetId="5510">
        <row r="19">
          <cell r="J19">
            <v>1.0499999999999999E-3</v>
          </cell>
        </row>
      </sheetData>
      <sheetData sheetId="5511">
        <row r="19">
          <cell r="J19">
            <v>1.0499999999999999E-3</v>
          </cell>
        </row>
      </sheetData>
      <sheetData sheetId="5512">
        <row r="19">
          <cell r="J19">
            <v>1.0499999999999999E-3</v>
          </cell>
        </row>
      </sheetData>
      <sheetData sheetId="5513">
        <row r="19">
          <cell r="J19">
            <v>1.0499999999999999E-3</v>
          </cell>
        </row>
      </sheetData>
      <sheetData sheetId="5514">
        <row r="19">
          <cell r="J19">
            <v>1.0499999999999999E-3</v>
          </cell>
        </row>
      </sheetData>
      <sheetData sheetId="5515">
        <row r="19">
          <cell r="J19">
            <v>1.0499999999999999E-3</v>
          </cell>
        </row>
      </sheetData>
      <sheetData sheetId="5516">
        <row r="19">
          <cell r="J19">
            <v>1.0499999999999999E-3</v>
          </cell>
        </row>
      </sheetData>
      <sheetData sheetId="5517">
        <row r="19">
          <cell r="J19">
            <v>1.0499999999999999E-3</v>
          </cell>
        </row>
      </sheetData>
      <sheetData sheetId="5518">
        <row r="19">
          <cell r="J19">
            <v>1.0499999999999999E-3</v>
          </cell>
        </row>
      </sheetData>
      <sheetData sheetId="5519">
        <row r="19">
          <cell r="J19">
            <v>1.0499999999999999E-3</v>
          </cell>
        </row>
      </sheetData>
      <sheetData sheetId="5520">
        <row r="19">
          <cell r="J19">
            <v>1.0499999999999999E-3</v>
          </cell>
        </row>
      </sheetData>
      <sheetData sheetId="5521">
        <row r="19">
          <cell r="J19">
            <v>1.0499999999999999E-3</v>
          </cell>
        </row>
      </sheetData>
      <sheetData sheetId="5522">
        <row r="19">
          <cell r="J19">
            <v>1.0499999999999999E-3</v>
          </cell>
        </row>
      </sheetData>
      <sheetData sheetId="5523">
        <row r="19">
          <cell r="J19">
            <v>1.0499999999999999E-3</v>
          </cell>
        </row>
      </sheetData>
      <sheetData sheetId="5524">
        <row r="19">
          <cell r="J19">
            <v>1.0499999999999999E-3</v>
          </cell>
        </row>
      </sheetData>
      <sheetData sheetId="5525">
        <row r="19">
          <cell r="J19">
            <v>1.0499999999999999E-3</v>
          </cell>
        </row>
      </sheetData>
      <sheetData sheetId="5526">
        <row r="19">
          <cell r="J19">
            <v>1.0499999999999999E-3</v>
          </cell>
        </row>
      </sheetData>
      <sheetData sheetId="5527">
        <row r="19">
          <cell r="J19">
            <v>1.0499999999999999E-3</v>
          </cell>
        </row>
      </sheetData>
      <sheetData sheetId="5528">
        <row r="19">
          <cell r="J19">
            <v>1.0499999999999999E-3</v>
          </cell>
        </row>
      </sheetData>
      <sheetData sheetId="5529">
        <row r="19">
          <cell r="J19">
            <v>1.0499999999999999E-3</v>
          </cell>
        </row>
      </sheetData>
      <sheetData sheetId="5530">
        <row r="19">
          <cell r="J19">
            <v>1.0499999999999999E-3</v>
          </cell>
        </row>
      </sheetData>
      <sheetData sheetId="5531">
        <row r="19">
          <cell r="J19">
            <v>1.0499999999999999E-3</v>
          </cell>
        </row>
      </sheetData>
      <sheetData sheetId="5532">
        <row r="19">
          <cell r="J19">
            <v>1.0499999999999999E-3</v>
          </cell>
        </row>
      </sheetData>
      <sheetData sheetId="5533">
        <row r="19">
          <cell r="J19">
            <v>1.0499999999999999E-3</v>
          </cell>
        </row>
      </sheetData>
      <sheetData sheetId="5534">
        <row r="19">
          <cell r="J19">
            <v>1.0499999999999999E-3</v>
          </cell>
        </row>
      </sheetData>
      <sheetData sheetId="5535">
        <row r="19">
          <cell r="J19">
            <v>1.0499999999999999E-3</v>
          </cell>
        </row>
      </sheetData>
      <sheetData sheetId="5536">
        <row r="19">
          <cell r="J19">
            <v>1.0499999999999999E-3</v>
          </cell>
        </row>
      </sheetData>
      <sheetData sheetId="5537">
        <row r="19">
          <cell r="J19">
            <v>1.0499999999999999E-3</v>
          </cell>
        </row>
      </sheetData>
      <sheetData sheetId="5538">
        <row r="19">
          <cell r="J19">
            <v>1.0499999999999999E-3</v>
          </cell>
        </row>
      </sheetData>
      <sheetData sheetId="5539">
        <row r="19">
          <cell r="J19">
            <v>1.0499999999999999E-3</v>
          </cell>
        </row>
      </sheetData>
      <sheetData sheetId="5540">
        <row r="19">
          <cell r="J19">
            <v>1.0499999999999999E-3</v>
          </cell>
        </row>
      </sheetData>
      <sheetData sheetId="5541">
        <row r="19">
          <cell r="J19">
            <v>1.0499999999999999E-3</v>
          </cell>
        </row>
      </sheetData>
      <sheetData sheetId="5542">
        <row r="19">
          <cell r="J19">
            <v>1.0499999999999999E-3</v>
          </cell>
        </row>
      </sheetData>
      <sheetData sheetId="5543">
        <row r="19">
          <cell r="J19">
            <v>1.0499999999999999E-3</v>
          </cell>
        </row>
      </sheetData>
      <sheetData sheetId="5544">
        <row r="19">
          <cell r="J19">
            <v>1.0499999999999999E-3</v>
          </cell>
        </row>
      </sheetData>
      <sheetData sheetId="5545">
        <row r="19">
          <cell r="J19">
            <v>1.0499999999999999E-3</v>
          </cell>
        </row>
      </sheetData>
      <sheetData sheetId="5546">
        <row r="19">
          <cell r="J19">
            <v>1.0499999999999999E-3</v>
          </cell>
        </row>
      </sheetData>
      <sheetData sheetId="5547">
        <row r="19">
          <cell r="J19">
            <v>1.0499999999999999E-3</v>
          </cell>
        </row>
      </sheetData>
      <sheetData sheetId="5548">
        <row r="19">
          <cell r="J19">
            <v>1.0499999999999999E-3</v>
          </cell>
        </row>
      </sheetData>
      <sheetData sheetId="5549">
        <row r="19">
          <cell r="J19">
            <v>1.0499999999999999E-3</v>
          </cell>
        </row>
      </sheetData>
      <sheetData sheetId="5550">
        <row r="19">
          <cell r="J19">
            <v>1.0499999999999999E-3</v>
          </cell>
        </row>
      </sheetData>
      <sheetData sheetId="5551">
        <row r="19">
          <cell r="J19">
            <v>1.0499999999999999E-3</v>
          </cell>
        </row>
      </sheetData>
      <sheetData sheetId="5552">
        <row r="19">
          <cell r="J19">
            <v>1.0499999999999999E-3</v>
          </cell>
        </row>
      </sheetData>
      <sheetData sheetId="5553">
        <row r="19">
          <cell r="J19">
            <v>1.0499999999999999E-3</v>
          </cell>
        </row>
      </sheetData>
      <sheetData sheetId="5554">
        <row r="19">
          <cell r="J19">
            <v>1.0499999999999999E-3</v>
          </cell>
        </row>
      </sheetData>
      <sheetData sheetId="5555">
        <row r="19">
          <cell r="J19">
            <v>1.0499999999999999E-3</v>
          </cell>
        </row>
      </sheetData>
      <sheetData sheetId="5556">
        <row r="19">
          <cell r="J19">
            <v>1.0499999999999999E-3</v>
          </cell>
        </row>
      </sheetData>
      <sheetData sheetId="5557">
        <row r="19">
          <cell r="J19">
            <v>1.0499999999999999E-3</v>
          </cell>
        </row>
      </sheetData>
      <sheetData sheetId="5558">
        <row r="19">
          <cell r="J19">
            <v>1.0499999999999999E-3</v>
          </cell>
        </row>
      </sheetData>
      <sheetData sheetId="5559">
        <row r="19">
          <cell r="J19">
            <v>1.0499999999999999E-3</v>
          </cell>
        </row>
      </sheetData>
      <sheetData sheetId="5560">
        <row r="19">
          <cell r="J19">
            <v>1.0499999999999999E-3</v>
          </cell>
        </row>
      </sheetData>
      <sheetData sheetId="5561">
        <row r="19">
          <cell r="J19">
            <v>1.0499999999999999E-3</v>
          </cell>
        </row>
      </sheetData>
      <sheetData sheetId="5562">
        <row r="19">
          <cell r="J19">
            <v>1.0499999999999999E-3</v>
          </cell>
        </row>
      </sheetData>
      <sheetData sheetId="5563">
        <row r="19">
          <cell r="J19">
            <v>1.0499999999999999E-3</v>
          </cell>
        </row>
      </sheetData>
      <sheetData sheetId="5564">
        <row r="19">
          <cell r="J19">
            <v>1.0499999999999999E-3</v>
          </cell>
        </row>
      </sheetData>
      <sheetData sheetId="5565">
        <row r="19">
          <cell r="J19">
            <v>1.0499999999999999E-3</v>
          </cell>
        </row>
      </sheetData>
      <sheetData sheetId="5566">
        <row r="19">
          <cell r="J19">
            <v>1.0499999999999999E-3</v>
          </cell>
        </row>
      </sheetData>
      <sheetData sheetId="5567">
        <row r="19">
          <cell r="J19">
            <v>1.0499999999999999E-3</v>
          </cell>
        </row>
      </sheetData>
      <sheetData sheetId="5568">
        <row r="19">
          <cell r="J19">
            <v>1.0499999999999999E-3</v>
          </cell>
        </row>
      </sheetData>
      <sheetData sheetId="5569">
        <row r="19">
          <cell r="J19">
            <v>1.0499999999999999E-3</v>
          </cell>
        </row>
      </sheetData>
      <sheetData sheetId="5570">
        <row r="19">
          <cell r="J19">
            <v>1.0499999999999999E-3</v>
          </cell>
        </row>
      </sheetData>
      <sheetData sheetId="5571">
        <row r="19">
          <cell r="J19">
            <v>1.0499999999999999E-3</v>
          </cell>
        </row>
      </sheetData>
      <sheetData sheetId="5572">
        <row r="19">
          <cell r="J19">
            <v>1.0499999999999999E-3</v>
          </cell>
        </row>
      </sheetData>
      <sheetData sheetId="5573">
        <row r="19">
          <cell r="J19">
            <v>1.0499999999999999E-3</v>
          </cell>
        </row>
      </sheetData>
      <sheetData sheetId="5574">
        <row r="19">
          <cell r="J19">
            <v>1.0499999999999999E-3</v>
          </cell>
        </row>
      </sheetData>
      <sheetData sheetId="5575">
        <row r="19">
          <cell r="J19">
            <v>1.0499999999999999E-3</v>
          </cell>
        </row>
      </sheetData>
      <sheetData sheetId="5576">
        <row r="19">
          <cell r="J19">
            <v>1.0499999999999999E-3</v>
          </cell>
        </row>
      </sheetData>
      <sheetData sheetId="5577">
        <row r="19">
          <cell r="J19">
            <v>1.0499999999999999E-3</v>
          </cell>
        </row>
      </sheetData>
      <sheetData sheetId="5578">
        <row r="19">
          <cell r="J19">
            <v>1.0499999999999999E-3</v>
          </cell>
        </row>
      </sheetData>
      <sheetData sheetId="5579">
        <row r="19">
          <cell r="J19">
            <v>1.0499999999999999E-3</v>
          </cell>
        </row>
      </sheetData>
      <sheetData sheetId="5580">
        <row r="19">
          <cell r="J19">
            <v>1.0499999999999999E-3</v>
          </cell>
        </row>
      </sheetData>
      <sheetData sheetId="5581">
        <row r="19">
          <cell r="J19">
            <v>1.0499999999999999E-3</v>
          </cell>
        </row>
      </sheetData>
      <sheetData sheetId="5582">
        <row r="19">
          <cell r="J19">
            <v>1.0499999999999999E-3</v>
          </cell>
        </row>
      </sheetData>
      <sheetData sheetId="5583">
        <row r="19">
          <cell r="J19">
            <v>1.0499999999999999E-3</v>
          </cell>
        </row>
      </sheetData>
      <sheetData sheetId="5584">
        <row r="19">
          <cell r="J19">
            <v>1.0499999999999999E-3</v>
          </cell>
        </row>
      </sheetData>
      <sheetData sheetId="5585">
        <row r="19">
          <cell r="J19">
            <v>1.0499999999999999E-3</v>
          </cell>
        </row>
      </sheetData>
      <sheetData sheetId="5586">
        <row r="19">
          <cell r="J19">
            <v>1.0499999999999999E-3</v>
          </cell>
        </row>
      </sheetData>
      <sheetData sheetId="5587">
        <row r="19">
          <cell r="J19">
            <v>1.0499999999999999E-3</v>
          </cell>
        </row>
      </sheetData>
      <sheetData sheetId="5588">
        <row r="19">
          <cell r="J19">
            <v>1.0499999999999999E-3</v>
          </cell>
        </row>
      </sheetData>
      <sheetData sheetId="5589">
        <row r="19">
          <cell r="J19">
            <v>1.0499999999999999E-3</v>
          </cell>
        </row>
      </sheetData>
      <sheetData sheetId="5590">
        <row r="19">
          <cell r="J19">
            <v>1.0499999999999999E-3</v>
          </cell>
        </row>
      </sheetData>
      <sheetData sheetId="5591">
        <row r="19">
          <cell r="J19">
            <v>1.0499999999999999E-3</v>
          </cell>
        </row>
      </sheetData>
      <sheetData sheetId="5592">
        <row r="19">
          <cell r="J19">
            <v>1.0499999999999999E-3</v>
          </cell>
        </row>
      </sheetData>
      <sheetData sheetId="5593">
        <row r="19">
          <cell r="J19">
            <v>1.0499999999999999E-3</v>
          </cell>
        </row>
      </sheetData>
      <sheetData sheetId="5594">
        <row r="19">
          <cell r="J19">
            <v>1.0499999999999999E-3</v>
          </cell>
        </row>
      </sheetData>
      <sheetData sheetId="5595">
        <row r="19">
          <cell r="J19">
            <v>1.0499999999999999E-3</v>
          </cell>
        </row>
      </sheetData>
      <sheetData sheetId="5596">
        <row r="19">
          <cell r="J19">
            <v>1.0499999999999999E-3</v>
          </cell>
        </row>
      </sheetData>
      <sheetData sheetId="5597">
        <row r="19">
          <cell r="J19">
            <v>1.0499999999999999E-3</v>
          </cell>
        </row>
      </sheetData>
      <sheetData sheetId="5598">
        <row r="19">
          <cell r="J19">
            <v>1.0499999999999999E-3</v>
          </cell>
        </row>
      </sheetData>
      <sheetData sheetId="5599">
        <row r="19">
          <cell r="J19">
            <v>1.0499999999999999E-3</v>
          </cell>
        </row>
      </sheetData>
      <sheetData sheetId="5600">
        <row r="19">
          <cell r="J19">
            <v>1.0499999999999999E-3</v>
          </cell>
        </row>
      </sheetData>
      <sheetData sheetId="5601">
        <row r="19">
          <cell r="J19">
            <v>1.0499999999999999E-3</v>
          </cell>
        </row>
      </sheetData>
      <sheetData sheetId="5602">
        <row r="19">
          <cell r="J19">
            <v>1.0499999999999999E-3</v>
          </cell>
        </row>
      </sheetData>
      <sheetData sheetId="5603">
        <row r="19">
          <cell r="J19">
            <v>1.0499999999999999E-3</v>
          </cell>
        </row>
      </sheetData>
      <sheetData sheetId="5604">
        <row r="19">
          <cell r="J19">
            <v>1.0499999999999999E-3</v>
          </cell>
        </row>
      </sheetData>
      <sheetData sheetId="5605">
        <row r="19">
          <cell r="J19">
            <v>1.0499999999999999E-3</v>
          </cell>
        </row>
      </sheetData>
      <sheetData sheetId="5606">
        <row r="19">
          <cell r="J19">
            <v>1.0499999999999999E-3</v>
          </cell>
        </row>
      </sheetData>
      <sheetData sheetId="5607">
        <row r="19">
          <cell r="J19">
            <v>1.0499999999999999E-3</v>
          </cell>
        </row>
      </sheetData>
      <sheetData sheetId="5608">
        <row r="19">
          <cell r="J19">
            <v>1.0499999999999999E-3</v>
          </cell>
        </row>
      </sheetData>
      <sheetData sheetId="5609">
        <row r="19">
          <cell r="J19">
            <v>1.0499999999999999E-3</v>
          </cell>
        </row>
      </sheetData>
      <sheetData sheetId="5610">
        <row r="19">
          <cell r="J19">
            <v>1.0499999999999999E-3</v>
          </cell>
        </row>
      </sheetData>
      <sheetData sheetId="5611">
        <row r="19">
          <cell r="J19">
            <v>1.0499999999999999E-3</v>
          </cell>
        </row>
      </sheetData>
      <sheetData sheetId="5612">
        <row r="19">
          <cell r="J19">
            <v>1.0499999999999999E-3</v>
          </cell>
        </row>
      </sheetData>
      <sheetData sheetId="5613">
        <row r="19">
          <cell r="J19">
            <v>1.0499999999999999E-3</v>
          </cell>
        </row>
      </sheetData>
      <sheetData sheetId="5614">
        <row r="19">
          <cell r="J19">
            <v>1.0499999999999999E-3</v>
          </cell>
        </row>
      </sheetData>
      <sheetData sheetId="5615">
        <row r="19">
          <cell r="J19">
            <v>1.0499999999999999E-3</v>
          </cell>
        </row>
      </sheetData>
      <sheetData sheetId="5616">
        <row r="19">
          <cell r="J19">
            <v>1.0499999999999999E-3</v>
          </cell>
        </row>
      </sheetData>
      <sheetData sheetId="5617">
        <row r="19">
          <cell r="J19">
            <v>1.0499999999999999E-3</v>
          </cell>
        </row>
      </sheetData>
      <sheetData sheetId="5618">
        <row r="19">
          <cell r="J19">
            <v>1.0499999999999999E-3</v>
          </cell>
        </row>
      </sheetData>
      <sheetData sheetId="5619">
        <row r="19">
          <cell r="J19">
            <v>1.0499999999999999E-3</v>
          </cell>
        </row>
      </sheetData>
      <sheetData sheetId="5620">
        <row r="19">
          <cell r="J19">
            <v>1.0499999999999999E-3</v>
          </cell>
        </row>
      </sheetData>
      <sheetData sheetId="5621">
        <row r="19">
          <cell r="J19">
            <v>1.0499999999999999E-3</v>
          </cell>
        </row>
      </sheetData>
      <sheetData sheetId="5622">
        <row r="19">
          <cell r="J19">
            <v>1.0499999999999999E-3</v>
          </cell>
        </row>
      </sheetData>
      <sheetData sheetId="5623">
        <row r="19">
          <cell r="J19">
            <v>1.0499999999999999E-3</v>
          </cell>
        </row>
      </sheetData>
      <sheetData sheetId="5624">
        <row r="19">
          <cell r="J19">
            <v>1.0499999999999999E-3</v>
          </cell>
        </row>
      </sheetData>
      <sheetData sheetId="5625">
        <row r="19">
          <cell r="J19">
            <v>1.0499999999999999E-3</v>
          </cell>
        </row>
      </sheetData>
      <sheetData sheetId="5626">
        <row r="19">
          <cell r="J19">
            <v>1.0499999999999999E-3</v>
          </cell>
        </row>
      </sheetData>
      <sheetData sheetId="5627">
        <row r="19">
          <cell r="J19">
            <v>1.0499999999999999E-3</v>
          </cell>
        </row>
      </sheetData>
      <sheetData sheetId="5628">
        <row r="19">
          <cell r="J19">
            <v>1.0499999999999999E-3</v>
          </cell>
        </row>
      </sheetData>
      <sheetData sheetId="5629">
        <row r="19">
          <cell r="J19">
            <v>1.0499999999999999E-3</v>
          </cell>
        </row>
      </sheetData>
      <sheetData sheetId="5630">
        <row r="19">
          <cell r="J19">
            <v>1.0499999999999999E-3</v>
          </cell>
        </row>
      </sheetData>
      <sheetData sheetId="5631">
        <row r="19">
          <cell r="J19">
            <v>1.0499999999999999E-3</v>
          </cell>
        </row>
      </sheetData>
      <sheetData sheetId="5632">
        <row r="19">
          <cell r="J19">
            <v>1.0499999999999999E-3</v>
          </cell>
        </row>
      </sheetData>
      <sheetData sheetId="5633">
        <row r="19">
          <cell r="J19">
            <v>1.0499999999999999E-3</v>
          </cell>
        </row>
      </sheetData>
      <sheetData sheetId="5634">
        <row r="19">
          <cell r="J19">
            <v>1.0499999999999999E-3</v>
          </cell>
        </row>
      </sheetData>
      <sheetData sheetId="5635">
        <row r="19">
          <cell r="J19">
            <v>1.0499999999999999E-3</v>
          </cell>
        </row>
      </sheetData>
      <sheetData sheetId="5636">
        <row r="19">
          <cell r="J19">
            <v>1.0499999999999999E-3</v>
          </cell>
        </row>
      </sheetData>
      <sheetData sheetId="5637">
        <row r="19">
          <cell r="J19">
            <v>1.0499999999999999E-3</v>
          </cell>
        </row>
      </sheetData>
      <sheetData sheetId="5638">
        <row r="19">
          <cell r="J19">
            <v>1.0499999999999999E-3</v>
          </cell>
        </row>
      </sheetData>
      <sheetData sheetId="5639">
        <row r="19">
          <cell r="J19">
            <v>1.0499999999999999E-3</v>
          </cell>
        </row>
      </sheetData>
      <sheetData sheetId="5640">
        <row r="19">
          <cell r="J19">
            <v>1.0499999999999999E-3</v>
          </cell>
        </row>
      </sheetData>
      <sheetData sheetId="5641">
        <row r="19">
          <cell r="J19">
            <v>1.0499999999999999E-3</v>
          </cell>
        </row>
      </sheetData>
      <sheetData sheetId="5642">
        <row r="19">
          <cell r="J19">
            <v>1.0499999999999999E-3</v>
          </cell>
        </row>
      </sheetData>
      <sheetData sheetId="5643">
        <row r="19">
          <cell r="J19">
            <v>1.0499999999999999E-3</v>
          </cell>
        </row>
      </sheetData>
      <sheetData sheetId="5644">
        <row r="19">
          <cell r="J19">
            <v>1.0499999999999999E-3</v>
          </cell>
        </row>
      </sheetData>
      <sheetData sheetId="5645">
        <row r="19">
          <cell r="J19">
            <v>1.0499999999999999E-3</v>
          </cell>
        </row>
      </sheetData>
      <sheetData sheetId="5646">
        <row r="19">
          <cell r="J19">
            <v>1.0499999999999999E-3</v>
          </cell>
        </row>
      </sheetData>
      <sheetData sheetId="5647">
        <row r="19">
          <cell r="J19">
            <v>1.0499999999999999E-3</v>
          </cell>
        </row>
      </sheetData>
      <sheetData sheetId="5648">
        <row r="19">
          <cell r="J19">
            <v>1.0499999999999999E-3</v>
          </cell>
        </row>
      </sheetData>
      <sheetData sheetId="5649">
        <row r="19">
          <cell r="J19">
            <v>1.0499999999999999E-3</v>
          </cell>
        </row>
      </sheetData>
      <sheetData sheetId="5650">
        <row r="19">
          <cell r="J19">
            <v>1.0499999999999999E-3</v>
          </cell>
        </row>
      </sheetData>
      <sheetData sheetId="5651">
        <row r="19">
          <cell r="J19">
            <v>1.0499999999999999E-3</v>
          </cell>
        </row>
      </sheetData>
      <sheetData sheetId="5652">
        <row r="19">
          <cell r="J19">
            <v>1.0499999999999999E-3</v>
          </cell>
        </row>
      </sheetData>
      <sheetData sheetId="5653">
        <row r="19">
          <cell r="J19">
            <v>1.0499999999999999E-3</v>
          </cell>
        </row>
      </sheetData>
      <sheetData sheetId="5654">
        <row r="19">
          <cell r="J19">
            <v>1.0499999999999999E-3</v>
          </cell>
        </row>
      </sheetData>
      <sheetData sheetId="5655">
        <row r="19">
          <cell r="J19">
            <v>1.0499999999999999E-3</v>
          </cell>
        </row>
      </sheetData>
      <sheetData sheetId="5656">
        <row r="19">
          <cell r="J19">
            <v>1.0499999999999999E-3</v>
          </cell>
        </row>
      </sheetData>
      <sheetData sheetId="5657">
        <row r="19">
          <cell r="J19">
            <v>1.0499999999999999E-3</v>
          </cell>
        </row>
      </sheetData>
      <sheetData sheetId="5658">
        <row r="19">
          <cell r="J19">
            <v>1.0499999999999999E-3</v>
          </cell>
        </row>
      </sheetData>
      <sheetData sheetId="5659">
        <row r="19">
          <cell r="J19">
            <v>1.0499999999999999E-3</v>
          </cell>
        </row>
      </sheetData>
      <sheetData sheetId="5660">
        <row r="19">
          <cell r="J19">
            <v>1.0499999999999999E-3</v>
          </cell>
        </row>
      </sheetData>
      <sheetData sheetId="5661">
        <row r="19">
          <cell r="J19">
            <v>1.0499999999999999E-3</v>
          </cell>
        </row>
      </sheetData>
      <sheetData sheetId="5662">
        <row r="19">
          <cell r="J19">
            <v>1.0499999999999999E-3</v>
          </cell>
        </row>
      </sheetData>
      <sheetData sheetId="5663">
        <row r="19">
          <cell r="J19">
            <v>1.0499999999999999E-3</v>
          </cell>
        </row>
      </sheetData>
      <sheetData sheetId="5664">
        <row r="19">
          <cell r="J19">
            <v>1.0499999999999999E-3</v>
          </cell>
        </row>
      </sheetData>
      <sheetData sheetId="5665">
        <row r="19">
          <cell r="J19">
            <v>1.0499999999999999E-3</v>
          </cell>
        </row>
      </sheetData>
      <sheetData sheetId="5666">
        <row r="19">
          <cell r="J19">
            <v>1.0499999999999999E-3</v>
          </cell>
        </row>
      </sheetData>
      <sheetData sheetId="5667">
        <row r="19">
          <cell r="J19">
            <v>1.0499999999999999E-3</v>
          </cell>
        </row>
      </sheetData>
      <sheetData sheetId="5668">
        <row r="19">
          <cell r="J19">
            <v>1.0499999999999999E-3</v>
          </cell>
        </row>
      </sheetData>
      <sheetData sheetId="5669">
        <row r="19">
          <cell r="J19">
            <v>1.0499999999999999E-3</v>
          </cell>
        </row>
      </sheetData>
      <sheetData sheetId="5670">
        <row r="19">
          <cell r="J19">
            <v>1.0499999999999999E-3</v>
          </cell>
        </row>
      </sheetData>
      <sheetData sheetId="5671">
        <row r="19">
          <cell r="J19">
            <v>1.0499999999999999E-3</v>
          </cell>
        </row>
      </sheetData>
      <sheetData sheetId="5672">
        <row r="19">
          <cell r="J19">
            <v>1.0499999999999999E-3</v>
          </cell>
        </row>
      </sheetData>
      <sheetData sheetId="5673">
        <row r="19">
          <cell r="J19">
            <v>1.0499999999999999E-3</v>
          </cell>
        </row>
      </sheetData>
      <sheetData sheetId="5674">
        <row r="19">
          <cell r="J19">
            <v>1.0499999999999999E-3</v>
          </cell>
        </row>
      </sheetData>
      <sheetData sheetId="5675">
        <row r="19">
          <cell r="J19">
            <v>1.0499999999999999E-3</v>
          </cell>
        </row>
      </sheetData>
      <sheetData sheetId="5676">
        <row r="19">
          <cell r="J19">
            <v>1.0499999999999999E-3</v>
          </cell>
        </row>
      </sheetData>
      <sheetData sheetId="5677">
        <row r="19">
          <cell r="J19">
            <v>1.0499999999999999E-3</v>
          </cell>
        </row>
      </sheetData>
      <sheetData sheetId="5678">
        <row r="19">
          <cell r="J19">
            <v>1.0499999999999999E-3</v>
          </cell>
        </row>
      </sheetData>
      <sheetData sheetId="5679">
        <row r="19">
          <cell r="J19">
            <v>1.0499999999999999E-3</v>
          </cell>
        </row>
      </sheetData>
      <sheetData sheetId="5680">
        <row r="19">
          <cell r="J19">
            <v>1.0499999999999999E-3</v>
          </cell>
        </row>
      </sheetData>
      <sheetData sheetId="5681">
        <row r="19">
          <cell r="J19">
            <v>1.0499999999999999E-3</v>
          </cell>
        </row>
      </sheetData>
      <sheetData sheetId="5682">
        <row r="19">
          <cell r="J19">
            <v>1.0499999999999999E-3</v>
          </cell>
        </row>
      </sheetData>
      <sheetData sheetId="5683">
        <row r="19">
          <cell r="J19">
            <v>1.0499999999999999E-3</v>
          </cell>
        </row>
      </sheetData>
      <sheetData sheetId="5684">
        <row r="19">
          <cell r="J19">
            <v>1.0499999999999999E-3</v>
          </cell>
        </row>
      </sheetData>
      <sheetData sheetId="5685">
        <row r="19">
          <cell r="J19">
            <v>1.0499999999999999E-3</v>
          </cell>
        </row>
      </sheetData>
      <sheetData sheetId="5686">
        <row r="19">
          <cell r="J19">
            <v>1.0499999999999999E-3</v>
          </cell>
        </row>
      </sheetData>
      <sheetData sheetId="5687">
        <row r="19">
          <cell r="J19">
            <v>1.0499999999999999E-3</v>
          </cell>
        </row>
      </sheetData>
      <sheetData sheetId="5688">
        <row r="19">
          <cell r="J19">
            <v>1.0499999999999999E-3</v>
          </cell>
        </row>
      </sheetData>
      <sheetData sheetId="5689">
        <row r="19">
          <cell r="J19">
            <v>1.0499999999999999E-3</v>
          </cell>
        </row>
      </sheetData>
      <sheetData sheetId="5690">
        <row r="19">
          <cell r="J19">
            <v>1.0499999999999999E-3</v>
          </cell>
        </row>
      </sheetData>
      <sheetData sheetId="5691">
        <row r="19">
          <cell r="J19">
            <v>1.0499999999999999E-3</v>
          </cell>
        </row>
      </sheetData>
      <sheetData sheetId="5692">
        <row r="19">
          <cell r="J19">
            <v>1.0499999999999999E-3</v>
          </cell>
        </row>
      </sheetData>
      <sheetData sheetId="5693">
        <row r="19">
          <cell r="J19">
            <v>1.0499999999999999E-3</v>
          </cell>
        </row>
      </sheetData>
      <sheetData sheetId="5694">
        <row r="19">
          <cell r="J19">
            <v>1.0499999999999999E-3</v>
          </cell>
        </row>
      </sheetData>
      <sheetData sheetId="5695">
        <row r="19">
          <cell r="J19">
            <v>1.0499999999999999E-3</v>
          </cell>
        </row>
      </sheetData>
      <sheetData sheetId="5696">
        <row r="19">
          <cell r="J19">
            <v>1.0499999999999999E-3</v>
          </cell>
        </row>
      </sheetData>
      <sheetData sheetId="5697">
        <row r="19">
          <cell r="J19">
            <v>1.0499999999999999E-3</v>
          </cell>
        </row>
      </sheetData>
      <sheetData sheetId="5698">
        <row r="19">
          <cell r="J19">
            <v>1.0499999999999999E-3</v>
          </cell>
        </row>
      </sheetData>
      <sheetData sheetId="5699">
        <row r="19">
          <cell r="J19">
            <v>1.0499999999999999E-3</v>
          </cell>
        </row>
      </sheetData>
      <sheetData sheetId="5700">
        <row r="19">
          <cell r="J19">
            <v>1.0499999999999999E-3</v>
          </cell>
        </row>
      </sheetData>
      <sheetData sheetId="5701">
        <row r="19">
          <cell r="J19">
            <v>1.0499999999999999E-3</v>
          </cell>
        </row>
      </sheetData>
      <sheetData sheetId="5702">
        <row r="19">
          <cell r="J19">
            <v>1.0499999999999999E-3</v>
          </cell>
        </row>
      </sheetData>
      <sheetData sheetId="5703">
        <row r="19">
          <cell r="J19">
            <v>1.0499999999999999E-3</v>
          </cell>
        </row>
      </sheetData>
      <sheetData sheetId="5704">
        <row r="19">
          <cell r="J19">
            <v>1.0499999999999999E-3</v>
          </cell>
        </row>
      </sheetData>
      <sheetData sheetId="5705">
        <row r="19">
          <cell r="J19">
            <v>1.0499999999999999E-3</v>
          </cell>
        </row>
      </sheetData>
      <sheetData sheetId="5706">
        <row r="19">
          <cell r="J19">
            <v>1.0499999999999999E-3</v>
          </cell>
        </row>
      </sheetData>
      <sheetData sheetId="5707">
        <row r="19">
          <cell r="J19">
            <v>1.0499999999999999E-3</v>
          </cell>
        </row>
      </sheetData>
      <sheetData sheetId="5708">
        <row r="19">
          <cell r="J19">
            <v>1.0499999999999999E-3</v>
          </cell>
        </row>
      </sheetData>
      <sheetData sheetId="5709">
        <row r="19">
          <cell r="J19">
            <v>1.0499999999999999E-3</v>
          </cell>
        </row>
      </sheetData>
      <sheetData sheetId="5710">
        <row r="19">
          <cell r="J19">
            <v>1.0499999999999999E-3</v>
          </cell>
        </row>
      </sheetData>
      <sheetData sheetId="5711">
        <row r="19">
          <cell r="J19">
            <v>1.0499999999999999E-3</v>
          </cell>
        </row>
      </sheetData>
      <sheetData sheetId="5712">
        <row r="19">
          <cell r="J19">
            <v>1.0499999999999999E-3</v>
          </cell>
        </row>
      </sheetData>
      <sheetData sheetId="5713">
        <row r="19">
          <cell r="J19">
            <v>1.0499999999999999E-3</v>
          </cell>
        </row>
      </sheetData>
      <sheetData sheetId="5714">
        <row r="19">
          <cell r="J19">
            <v>1.0499999999999999E-3</v>
          </cell>
        </row>
      </sheetData>
      <sheetData sheetId="5715">
        <row r="19">
          <cell r="J19">
            <v>1.0499999999999999E-3</v>
          </cell>
        </row>
      </sheetData>
      <sheetData sheetId="5716">
        <row r="19">
          <cell r="J19">
            <v>1.0499999999999999E-3</v>
          </cell>
        </row>
      </sheetData>
      <sheetData sheetId="5717">
        <row r="19">
          <cell r="J19">
            <v>1.0499999999999999E-3</v>
          </cell>
        </row>
      </sheetData>
      <sheetData sheetId="5718">
        <row r="19">
          <cell r="J19">
            <v>1.0499999999999999E-3</v>
          </cell>
        </row>
      </sheetData>
      <sheetData sheetId="5719">
        <row r="19">
          <cell r="J19">
            <v>1.0499999999999999E-3</v>
          </cell>
        </row>
      </sheetData>
      <sheetData sheetId="5720">
        <row r="19">
          <cell r="J19">
            <v>1.0499999999999999E-3</v>
          </cell>
        </row>
      </sheetData>
      <sheetData sheetId="5721">
        <row r="19">
          <cell r="J19">
            <v>1.0499999999999999E-3</v>
          </cell>
        </row>
      </sheetData>
      <sheetData sheetId="5722">
        <row r="19">
          <cell r="J19">
            <v>1.0499999999999999E-3</v>
          </cell>
        </row>
      </sheetData>
      <sheetData sheetId="5723">
        <row r="19">
          <cell r="J19">
            <v>1.0499999999999999E-3</v>
          </cell>
        </row>
      </sheetData>
      <sheetData sheetId="5724">
        <row r="19">
          <cell r="J19">
            <v>1.0499999999999999E-3</v>
          </cell>
        </row>
      </sheetData>
      <sheetData sheetId="5725">
        <row r="19">
          <cell r="J19">
            <v>1.0499999999999999E-3</v>
          </cell>
        </row>
      </sheetData>
      <sheetData sheetId="5726">
        <row r="19">
          <cell r="J19">
            <v>1.0499999999999999E-3</v>
          </cell>
        </row>
      </sheetData>
      <sheetData sheetId="5727">
        <row r="19">
          <cell r="J19">
            <v>1.0499999999999999E-3</v>
          </cell>
        </row>
      </sheetData>
      <sheetData sheetId="5728">
        <row r="19">
          <cell r="J19">
            <v>1.0499999999999999E-3</v>
          </cell>
        </row>
      </sheetData>
      <sheetData sheetId="5729">
        <row r="19">
          <cell r="J19">
            <v>1.0499999999999999E-3</v>
          </cell>
        </row>
      </sheetData>
      <sheetData sheetId="5730">
        <row r="19">
          <cell r="J19">
            <v>1.0499999999999999E-3</v>
          </cell>
        </row>
      </sheetData>
      <sheetData sheetId="5731">
        <row r="19">
          <cell r="J19">
            <v>1.0499999999999999E-3</v>
          </cell>
        </row>
      </sheetData>
      <sheetData sheetId="5732">
        <row r="19">
          <cell r="J19">
            <v>1.0499999999999999E-3</v>
          </cell>
        </row>
      </sheetData>
      <sheetData sheetId="5733">
        <row r="19">
          <cell r="J19">
            <v>1.0499999999999999E-3</v>
          </cell>
        </row>
      </sheetData>
      <sheetData sheetId="5734">
        <row r="19">
          <cell r="J19">
            <v>1.0499999999999999E-3</v>
          </cell>
        </row>
      </sheetData>
      <sheetData sheetId="5735">
        <row r="19">
          <cell r="J19">
            <v>1.0499999999999999E-3</v>
          </cell>
        </row>
      </sheetData>
      <sheetData sheetId="5736">
        <row r="19">
          <cell r="J19">
            <v>1.0499999999999999E-3</v>
          </cell>
        </row>
      </sheetData>
      <sheetData sheetId="5737">
        <row r="19">
          <cell r="J19">
            <v>1.0499999999999999E-3</v>
          </cell>
        </row>
      </sheetData>
      <sheetData sheetId="5738">
        <row r="19">
          <cell r="J19">
            <v>1.0499999999999999E-3</v>
          </cell>
        </row>
      </sheetData>
      <sheetData sheetId="5739">
        <row r="19">
          <cell r="J19">
            <v>1.0499999999999999E-3</v>
          </cell>
        </row>
      </sheetData>
      <sheetData sheetId="5740">
        <row r="19">
          <cell r="J19">
            <v>1.0499999999999999E-3</v>
          </cell>
        </row>
      </sheetData>
      <sheetData sheetId="5741">
        <row r="19">
          <cell r="J19">
            <v>1.0499999999999999E-3</v>
          </cell>
        </row>
      </sheetData>
      <sheetData sheetId="5742">
        <row r="19">
          <cell r="J19">
            <v>1.0499999999999999E-3</v>
          </cell>
        </row>
      </sheetData>
      <sheetData sheetId="5743">
        <row r="19">
          <cell r="J19">
            <v>1.0499999999999999E-3</v>
          </cell>
        </row>
      </sheetData>
      <sheetData sheetId="5744">
        <row r="19">
          <cell r="J19">
            <v>1.0499999999999999E-3</v>
          </cell>
        </row>
      </sheetData>
      <sheetData sheetId="5745">
        <row r="19">
          <cell r="J19">
            <v>1.0499999999999999E-3</v>
          </cell>
        </row>
      </sheetData>
      <sheetData sheetId="5746">
        <row r="19">
          <cell r="J19">
            <v>1.0499999999999999E-3</v>
          </cell>
        </row>
      </sheetData>
      <sheetData sheetId="5747">
        <row r="19">
          <cell r="J19">
            <v>1.0499999999999999E-3</v>
          </cell>
        </row>
      </sheetData>
      <sheetData sheetId="5748">
        <row r="19">
          <cell r="J19">
            <v>1.0499999999999999E-3</v>
          </cell>
        </row>
      </sheetData>
      <sheetData sheetId="5749">
        <row r="19">
          <cell r="J19">
            <v>1.0499999999999999E-3</v>
          </cell>
        </row>
      </sheetData>
      <sheetData sheetId="5750">
        <row r="19">
          <cell r="J19">
            <v>1.0499999999999999E-3</v>
          </cell>
        </row>
      </sheetData>
      <sheetData sheetId="5751">
        <row r="19">
          <cell r="J19">
            <v>1.0499999999999999E-3</v>
          </cell>
        </row>
      </sheetData>
      <sheetData sheetId="5752">
        <row r="19">
          <cell r="J19">
            <v>1.0499999999999999E-3</v>
          </cell>
        </row>
      </sheetData>
      <sheetData sheetId="5753">
        <row r="19">
          <cell r="J19">
            <v>1.0499999999999999E-3</v>
          </cell>
        </row>
      </sheetData>
      <sheetData sheetId="5754">
        <row r="19">
          <cell r="J19">
            <v>1.0499999999999999E-3</v>
          </cell>
        </row>
      </sheetData>
      <sheetData sheetId="5755">
        <row r="19">
          <cell r="J19">
            <v>1.0499999999999999E-3</v>
          </cell>
        </row>
      </sheetData>
      <sheetData sheetId="5756">
        <row r="19">
          <cell r="J19">
            <v>1.0499999999999999E-3</v>
          </cell>
        </row>
      </sheetData>
      <sheetData sheetId="5757">
        <row r="19">
          <cell r="J19">
            <v>1.0499999999999999E-3</v>
          </cell>
        </row>
      </sheetData>
      <sheetData sheetId="5758">
        <row r="19">
          <cell r="J19">
            <v>1.0499999999999999E-3</v>
          </cell>
        </row>
      </sheetData>
      <sheetData sheetId="5759">
        <row r="19">
          <cell r="J19">
            <v>1.0499999999999999E-3</v>
          </cell>
        </row>
      </sheetData>
      <sheetData sheetId="5760">
        <row r="19">
          <cell r="J19">
            <v>1.0499999999999999E-3</v>
          </cell>
        </row>
      </sheetData>
      <sheetData sheetId="5761">
        <row r="19">
          <cell r="J19">
            <v>1.0499999999999999E-3</v>
          </cell>
        </row>
      </sheetData>
      <sheetData sheetId="5762">
        <row r="19">
          <cell r="J19">
            <v>1.0499999999999999E-3</v>
          </cell>
        </row>
      </sheetData>
      <sheetData sheetId="5763">
        <row r="19">
          <cell r="J19">
            <v>1.0499999999999999E-3</v>
          </cell>
        </row>
      </sheetData>
      <sheetData sheetId="5764">
        <row r="19">
          <cell r="J19">
            <v>1.0499999999999999E-3</v>
          </cell>
        </row>
      </sheetData>
      <sheetData sheetId="5765">
        <row r="19">
          <cell r="J19">
            <v>1.0499999999999999E-3</v>
          </cell>
        </row>
      </sheetData>
      <sheetData sheetId="5766">
        <row r="19">
          <cell r="J19">
            <v>1.0499999999999999E-3</v>
          </cell>
        </row>
      </sheetData>
      <sheetData sheetId="5767">
        <row r="19">
          <cell r="J19">
            <v>1.0499999999999999E-3</v>
          </cell>
        </row>
      </sheetData>
      <sheetData sheetId="5768">
        <row r="19">
          <cell r="J19">
            <v>1.0499999999999999E-3</v>
          </cell>
        </row>
      </sheetData>
      <sheetData sheetId="5769">
        <row r="19">
          <cell r="J19">
            <v>1.0499999999999999E-3</v>
          </cell>
        </row>
      </sheetData>
      <sheetData sheetId="5770">
        <row r="19">
          <cell r="J19">
            <v>1.0499999999999999E-3</v>
          </cell>
        </row>
      </sheetData>
      <sheetData sheetId="5771">
        <row r="19">
          <cell r="J19">
            <v>1.0499999999999999E-3</v>
          </cell>
        </row>
      </sheetData>
      <sheetData sheetId="5772">
        <row r="19">
          <cell r="J19">
            <v>1.0499999999999999E-3</v>
          </cell>
        </row>
      </sheetData>
      <sheetData sheetId="5773">
        <row r="19">
          <cell r="J19">
            <v>1.0499999999999999E-3</v>
          </cell>
        </row>
      </sheetData>
      <sheetData sheetId="5774">
        <row r="19">
          <cell r="J19">
            <v>1.0499999999999999E-3</v>
          </cell>
        </row>
      </sheetData>
      <sheetData sheetId="5775">
        <row r="19">
          <cell r="J19">
            <v>1.0499999999999999E-3</v>
          </cell>
        </row>
      </sheetData>
      <sheetData sheetId="5776">
        <row r="19">
          <cell r="J19">
            <v>1.0499999999999999E-3</v>
          </cell>
        </row>
      </sheetData>
      <sheetData sheetId="5777">
        <row r="19">
          <cell r="J19">
            <v>1.0499999999999999E-3</v>
          </cell>
        </row>
      </sheetData>
      <sheetData sheetId="5778">
        <row r="19">
          <cell r="J19">
            <v>1.0499999999999999E-3</v>
          </cell>
        </row>
      </sheetData>
      <sheetData sheetId="5779">
        <row r="19">
          <cell r="J19">
            <v>1.0499999999999999E-3</v>
          </cell>
        </row>
      </sheetData>
      <sheetData sheetId="5780">
        <row r="19">
          <cell r="J19">
            <v>1.0499999999999999E-3</v>
          </cell>
        </row>
      </sheetData>
      <sheetData sheetId="5781">
        <row r="19">
          <cell r="J19">
            <v>1.0499999999999999E-3</v>
          </cell>
        </row>
      </sheetData>
      <sheetData sheetId="5782">
        <row r="19">
          <cell r="J19">
            <v>1.0499999999999999E-3</v>
          </cell>
        </row>
      </sheetData>
      <sheetData sheetId="5783">
        <row r="19">
          <cell r="J19">
            <v>1.0499999999999999E-3</v>
          </cell>
        </row>
      </sheetData>
      <sheetData sheetId="5784">
        <row r="19">
          <cell r="J19">
            <v>1.0499999999999999E-3</v>
          </cell>
        </row>
      </sheetData>
      <sheetData sheetId="5785">
        <row r="19">
          <cell r="J19">
            <v>1.0499999999999999E-3</v>
          </cell>
        </row>
      </sheetData>
      <sheetData sheetId="5786">
        <row r="19">
          <cell r="J19">
            <v>1.0499999999999999E-3</v>
          </cell>
        </row>
      </sheetData>
      <sheetData sheetId="5787">
        <row r="19">
          <cell r="J19">
            <v>1.0499999999999999E-3</v>
          </cell>
        </row>
      </sheetData>
      <sheetData sheetId="5788">
        <row r="19">
          <cell r="J19">
            <v>1.0499999999999999E-3</v>
          </cell>
        </row>
      </sheetData>
      <sheetData sheetId="5789">
        <row r="19">
          <cell r="J19">
            <v>1.0499999999999999E-3</v>
          </cell>
        </row>
      </sheetData>
      <sheetData sheetId="5790">
        <row r="19">
          <cell r="J19">
            <v>1.0499999999999999E-3</v>
          </cell>
        </row>
      </sheetData>
      <sheetData sheetId="5791">
        <row r="19">
          <cell r="J19">
            <v>1.0499999999999999E-3</v>
          </cell>
        </row>
      </sheetData>
      <sheetData sheetId="5792">
        <row r="19">
          <cell r="J19">
            <v>1.0499999999999999E-3</v>
          </cell>
        </row>
      </sheetData>
      <sheetData sheetId="5793">
        <row r="19">
          <cell r="J19">
            <v>1.0499999999999999E-3</v>
          </cell>
        </row>
      </sheetData>
      <sheetData sheetId="5794">
        <row r="19">
          <cell r="J19">
            <v>1.0499999999999999E-3</v>
          </cell>
        </row>
      </sheetData>
      <sheetData sheetId="5795">
        <row r="19">
          <cell r="J19">
            <v>1.0499999999999999E-3</v>
          </cell>
        </row>
      </sheetData>
      <sheetData sheetId="5796">
        <row r="19">
          <cell r="J19">
            <v>1.0499999999999999E-3</v>
          </cell>
        </row>
      </sheetData>
      <sheetData sheetId="5797">
        <row r="19">
          <cell r="J19">
            <v>1.0499999999999999E-3</v>
          </cell>
        </row>
      </sheetData>
      <sheetData sheetId="5798">
        <row r="19">
          <cell r="J19">
            <v>1.0499999999999999E-3</v>
          </cell>
        </row>
      </sheetData>
      <sheetData sheetId="5799">
        <row r="19">
          <cell r="J19">
            <v>1.0499999999999999E-3</v>
          </cell>
        </row>
      </sheetData>
      <sheetData sheetId="5800">
        <row r="19">
          <cell r="J19">
            <v>1.0499999999999999E-3</v>
          </cell>
        </row>
      </sheetData>
      <sheetData sheetId="5801">
        <row r="19">
          <cell r="J19">
            <v>1.0499999999999999E-3</v>
          </cell>
        </row>
      </sheetData>
      <sheetData sheetId="5802">
        <row r="19">
          <cell r="J19">
            <v>1.0499999999999999E-3</v>
          </cell>
        </row>
      </sheetData>
      <sheetData sheetId="5803">
        <row r="19">
          <cell r="J19">
            <v>1.0499999999999999E-3</v>
          </cell>
        </row>
      </sheetData>
      <sheetData sheetId="5804">
        <row r="19">
          <cell r="J19">
            <v>1.0499999999999999E-3</v>
          </cell>
        </row>
      </sheetData>
      <sheetData sheetId="5805">
        <row r="19">
          <cell r="J19">
            <v>1.0499999999999999E-3</v>
          </cell>
        </row>
      </sheetData>
      <sheetData sheetId="5806">
        <row r="19">
          <cell r="J19">
            <v>1.0499999999999999E-3</v>
          </cell>
        </row>
      </sheetData>
      <sheetData sheetId="5807">
        <row r="19">
          <cell r="J19">
            <v>1.0499999999999999E-3</v>
          </cell>
        </row>
      </sheetData>
      <sheetData sheetId="5808">
        <row r="19">
          <cell r="J19">
            <v>1.0499999999999999E-3</v>
          </cell>
        </row>
      </sheetData>
      <sheetData sheetId="5809">
        <row r="19">
          <cell r="J19">
            <v>1.0499999999999999E-3</v>
          </cell>
        </row>
      </sheetData>
      <sheetData sheetId="5810">
        <row r="19">
          <cell r="J19">
            <v>1.0499999999999999E-3</v>
          </cell>
        </row>
      </sheetData>
      <sheetData sheetId="5811">
        <row r="19">
          <cell r="J19">
            <v>1.0499999999999999E-3</v>
          </cell>
        </row>
      </sheetData>
      <sheetData sheetId="5812">
        <row r="19">
          <cell r="J19">
            <v>1.0499999999999999E-3</v>
          </cell>
        </row>
      </sheetData>
      <sheetData sheetId="5813">
        <row r="19">
          <cell r="J19">
            <v>1.0499999999999999E-3</v>
          </cell>
        </row>
      </sheetData>
      <sheetData sheetId="5814">
        <row r="19">
          <cell r="J19">
            <v>1.0499999999999999E-3</v>
          </cell>
        </row>
      </sheetData>
      <sheetData sheetId="5815">
        <row r="19">
          <cell r="J19">
            <v>1.0499999999999999E-3</v>
          </cell>
        </row>
      </sheetData>
      <sheetData sheetId="5816">
        <row r="19">
          <cell r="J19">
            <v>1.0499999999999999E-3</v>
          </cell>
        </row>
      </sheetData>
      <sheetData sheetId="5817">
        <row r="19">
          <cell r="J19">
            <v>1.0499999999999999E-3</v>
          </cell>
        </row>
      </sheetData>
      <sheetData sheetId="5818">
        <row r="19">
          <cell r="J19">
            <v>1.0499999999999999E-3</v>
          </cell>
        </row>
      </sheetData>
      <sheetData sheetId="5819">
        <row r="19">
          <cell r="J19">
            <v>1.0499999999999999E-3</v>
          </cell>
        </row>
      </sheetData>
      <sheetData sheetId="5820">
        <row r="19">
          <cell r="J19">
            <v>1.0499999999999999E-3</v>
          </cell>
        </row>
      </sheetData>
      <sheetData sheetId="5821">
        <row r="19">
          <cell r="J19">
            <v>1.0499999999999999E-3</v>
          </cell>
        </row>
      </sheetData>
      <sheetData sheetId="5822">
        <row r="19">
          <cell r="J19">
            <v>1.0499999999999999E-3</v>
          </cell>
        </row>
      </sheetData>
      <sheetData sheetId="5823">
        <row r="19">
          <cell r="J19">
            <v>1.0499999999999999E-3</v>
          </cell>
        </row>
      </sheetData>
      <sheetData sheetId="5824">
        <row r="19">
          <cell r="J19">
            <v>1.0499999999999999E-3</v>
          </cell>
        </row>
      </sheetData>
      <sheetData sheetId="5825">
        <row r="19">
          <cell r="J19">
            <v>1.0499999999999999E-3</v>
          </cell>
        </row>
      </sheetData>
      <sheetData sheetId="5826">
        <row r="19">
          <cell r="J19">
            <v>1.0499999999999999E-3</v>
          </cell>
        </row>
      </sheetData>
      <sheetData sheetId="5827">
        <row r="19">
          <cell r="J19">
            <v>1.0499999999999999E-3</v>
          </cell>
        </row>
      </sheetData>
      <sheetData sheetId="5828">
        <row r="19">
          <cell r="J19">
            <v>1.0499999999999999E-3</v>
          </cell>
        </row>
      </sheetData>
      <sheetData sheetId="5829">
        <row r="19">
          <cell r="J19">
            <v>1.0499999999999999E-3</v>
          </cell>
        </row>
      </sheetData>
      <sheetData sheetId="5830">
        <row r="19">
          <cell r="J19">
            <v>1.0499999999999999E-3</v>
          </cell>
        </row>
      </sheetData>
      <sheetData sheetId="5831">
        <row r="19">
          <cell r="J19">
            <v>1.0499999999999999E-3</v>
          </cell>
        </row>
      </sheetData>
      <sheetData sheetId="5832">
        <row r="19">
          <cell r="J19">
            <v>1.0499999999999999E-3</v>
          </cell>
        </row>
      </sheetData>
      <sheetData sheetId="5833">
        <row r="19">
          <cell r="J19">
            <v>1.0499999999999999E-3</v>
          </cell>
        </row>
      </sheetData>
      <sheetData sheetId="5834">
        <row r="19">
          <cell r="J19">
            <v>1.0499999999999999E-3</v>
          </cell>
        </row>
      </sheetData>
      <sheetData sheetId="5835">
        <row r="19">
          <cell r="J19">
            <v>1.0499999999999999E-3</v>
          </cell>
        </row>
      </sheetData>
      <sheetData sheetId="5836">
        <row r="19">
          <cell r="J19">
            <v>1.0499999999999999E-3</v>
          </cell>
        </row>
      </sheetData>
      <sheetData sheetId="5837">
        <row r="19">
          <cell r="J19">
            <v>1.0499999999999999E-3</v>
          </cell>
        </row>
      </sheetData>
      <sheetData sheetId="5838">
        <row r="19">
          <cell r="J19">
            <v>1.0499999999999999E-3</v>
          </cell>
        </row>
      </sheetData>
      <sheetData sheetId="5839">
        <row r="19">
          <cell r="J19">
            <v>1.0499999999999999E-3</v>
          </cell>
        </row>
      </sheetData>
      <sheetData sheetId="5840">
        <row r="19">
          <cell r="J19">
            <v>1.0499999999999999E-3</v>
          </cell>
        </row>
      </sheetData>
      <sheetData sheetId="5841">
        <row r="19">
          <cell r="J19">
            <v>1.0499999999999999E-3</v>
          </cell>
        </row>
      </sheetData>
      <sheetData sheetId="5842">
        <row r="19">
          <cell r="J19">
            <v>1.0499999999999999E-3</v>
          </cell>
        </row>
      </sheetData>
      <sheetData sheetId="5843">
        <row r="19">
          <cell r="J19">
            <v>1.0499999999999999E-3</v>
          </cell>
        </row>
      </sheetData>
      <sheetData sheetId="5844">
        <row r="19">
          <cell r="J19">
            <v>1.0499999999999999E-3</v>
          </cell>
        </row>
      </sheetData>
      <sheetData sheetId="5845">
        <row r="19">
          <cell r="J19">
            <v>1.0499999999999999E-3</v>
          </cell>
        </row>
      </sheetData>
      <sheetData sheetId="5846">
        <row r="19">
          <cell r="J19">
            <v>1.0499999999999999E-3</v>
          </cell>
        </row>
      </sheetData>
      <sheetData sheetId="5847">
        <row r="19">
          <cell r="J19">
            <v>1.0499999999999999E-3</v>
          </cell>
        </row>
      </sheetData>
      <sheetData sheetId="5848">
        <row r="19">
          <cell r="J19">
            <v>1.0499999999999999E-3</v>
          </cell>
        </row>
      </sheetData>
      <sheetData sheetId="5849">
        <row r="19">
          <cell r="J19">
            <v>1.0499999999999999E-3</v>
          </cell>
        </row>
      </sheetData>
      <sheetData sheetId="5850">
        <row r="19">
          <cell r="J19">
            <v>1.0499999999999999E-3</v>
          </cell>
        </row>
      </sheetData>
      <sheetData sheetId="5851">
        <row r="19">
          <cell r="J19">
            <v>1.0499999999999999E-3</v>
          </cell>
        </row>
      </sheetData>
      <sheetData sheetId="5852">
        <row r="19">
          <cell r="J19">
            <v>1.0499999999999999E-3</v>
          </cell>
        </row>
      </sheetData>
      <sheetData sheetId="5853">
        <row r="19">
          <cell r="J19">
            <v>1.0499999999999999E-3</v>
          </cell>
        </row>
      </sheetData>
      <sheetData sheetId="5854">
        <row r="19">
          <cell r="J19">
            <v>1.0499999999999999E-3</v>
          </cell>
        </row>
      </sheetData>
      <sheetData sheetId="5855">
        <row r="19">
          <cell r="J19">
            <v>1.0499999999999999E-3</v>
          </cell>
        </row>
      </sheetData>
      <sheetData sheetId="5856">
        <row r="19">
          <cell r="J19">
            <v>1.0499999999999999E-3</v>
          </cell>
        </row>
      </sheetData>
      <sheetData sheetId="5857">
        <row r="19">
          <cell r="J19">
            <v>1.0499999999999999E-3</v>
          </cell>
        </row>
      </sheetData>
      <sheetData sheetId="5858">
        <row r="19">
          <cell r="J19">
            <v>1.0499999999999999E-3</v>
          </cell>
        </row>
      </sheetData>
      <sheetData sheetId="5859">
        <row r="19">
          <cell r="J19">
            <v>1.0499999999999999E-3</v>
          </cell>
        </row>
      </sheetData>
      <sheetData sheetId="5860">
        <row r="19">
          <cell r="J19">
            <v>1.0499999999999999E-3</v>
          </cell>
        </row>
      </sheetData>
      <sheetData sheetId="5861">
        <row r="19">
          <cell r="J19">
            <v>1.0499999999999999E-3</v>
          </cell>
        </row>
      </sheetData>
      <sheetData sheetId="5862">
        <row r="19">
          <cell r="J19">
            <v>1.0499999999999999E-3</v>
          </cell>
        </row>
      </sheetData>
      <sheetData sheetId="5863">
        <row r="19">
          <cell r="J19">
            <v>1.0499999999999999E-3</v>
          </cell>
        </row>
      </sheetData>
      <sheetData sheetId="5864">
        <row r="19">
          <cell r="J19">
            <v>1.0499999999999999E-3</v>
          </cell>
        </row>
      </sheetData>
      <sheetData sheetId="5865">
        <row r="19">
          <cell r="J19">
            <v>1.0499999999999999E-3</v>
          </cell>
        </row>
      </sheetData>
      <sheetData sheetId="5866">
        <row r="19">
          <cell r="J19">
            <v>1.0499999999999999E-3</v>
          </cell>
        </row>
      </sheetData>
      <sheetData sheetId="5867">
        <row r="19">
          <cell r="J19">
            <v>1.0499999999999999E-3</v>
          </cell>
        </row>
      </sheetData>
      <sheetData sheetId="5868">
        <row r="19">
          <cell r="J19">
            <v>1.0499999999999999E-3</v>
          </cell>
        </row>
      </sheetData>
      <sheetData sheetId="5869">
        <row r="19">
          <cell r="J19">
            <v>1.0499999999999999E-3</v>
          </cell>
        </row>
      </sheetData>
      <sheetData sheetId="5870">
        <row r="19">
          <cell r="J19">
            <v>1.0499999999999999E-3</v>
          </cell>
        </row>
      </sheetData>
      <sheetData sheetId="5871">
        <row r="19">
          <cell r="J19">
            <v>1.0499999999999999E-3</v>
          </cell>
        </row>
      </sheetData>
      <sheetData sheetId="5872">
        <row r="19">
          <cell r="J19">
            <v>1.0499999999999999E-3</v>
          </cell>
        </row>
      </sheetData>
      <sheetData sheetId="5873">
        <row r="19">
          <cell r="J19">
            <v>1.0499999999999999E-3</v>
          </cell>
        </row>
      </sheetData>
      <sheetData sheetId="5874">
        <row r="19">
          <cell r="J19">
            <v>1.0499999999999999E-3</v>
          </cell>
        </row>
      </sheetData>
      <sheetData sheetId="5875">
        <row r="19">
          <cell r="J19">
            <v>1.0499999999999999E-3</v>
          </cell>
        </row>
      </sheetData>
      <sheetData sheetId="5876">
        <row r="19">
          <cell r="J19">
            <v>1.0499999999999999E-3</v>
          </cell>
        </row>
      </sheetData>
      <sheetData sheetId="5877">
        <row r="19">
          <cell r="J19">
            <v>1.0499999999999999E-3</v>
          </cell>
        </row>
      </sheetData>
      <sheetData sheetId="5878">
        <row r="19">
          <cell r="J19">
            <v>1.0499999999999999E-3</v>
          </cell>
        </row>
      </sheetData>
      <sheetData sheetId="5879">
        <row r="19">
          <cell r="J19">
            <v>1.0499999999999999E-3</v>
          </cell>
        </row>
      </sheetData>
      <sheetData sheetId="5880">
        <row r="19">
          <cell r="J19">
            <v>1.0499999999999999E-3</v>
          </cell>
        </row>
      </sheetData>
      <sheetData sheetId="5881">
        <row r="19">
          <cell r="J19">
            <v>1.0499999999999999E-3</v>
          </cell>
        </row>
      </sheetData>
      <sheetData sheetId="5882">
        <row r="19">
          <cell r="J19">
            <v>1.0499999999999999E-3</v>
          </cell>
        </row>
      </sheetData>
      <sheetData sheetId="5883">
        <row r="19">
          <cell r="J19">
            <v>1.0499999999999999E-3</v>
          </cell>
        </row>
      </sheetData>
      <sheetData sheetId="5884">
        <row r="19">
          <cell r="J19">
            <v>1.0499999999999999E-3</v>
          </cell>
        </row>
      </sheetData>
      <sheetData sheetId="5885">
        <row r="19">
          <cell r="J19">
            <v>1.0499999999999999E-3</v>
          </cell>
        </row>
      </sheetData>
      <sheetData sheetId="5886">
        <row r="19">
          <cell r="J19">
            <v>1.0499999999999999E-3</v>
          </cell>
        </row>
      </sheetData>
      <sheetData sheetId="5887">
        <row r="19">
          <cell r="J19">
            <v>1.0499999999999999E-3</v>
          </cell>
        </row>
      </sheetData>
      <sheetData sheetId="5888">
        <row r="19">
          <cell r="J19">
            <v>1.0499999999999999E-3</v>
          </cell>
        </row>
      </sheetData>
      <sheetData sheetId="5889">
        <row r="19">
          <cell r="J19">
            <v>1.0499999999999999E-3</v>
          </cell>
        </row>
      </sheetData>
      <sheetData sheetId="5890">
        <row r="19">
          <cell r="J19">
            <v>1.0499999999999999E-3</v>
          </cell>
        </row>
      </sheetData>
      <sheetData sheetId="5891">
        <row r="19">
          <cell r="J19">
            <v>1.0499999999999999E-3</v>
          </cell>
        </row>
      </sheetData>
      <sheetData sheetId="5892">
        <row r="19">
          <cell r="J19">
            <v>1.0499999999999999E-3</v>
          </cell>
        </row>
      </sheetData>
      <sheetData sheetId="5893">
        <row r="19">
          <cell r="J19">
            <v>1.0499999999999999E-3</v>
          </cell>
        </row>
      </sheetData>
      <sheetData sheetId="5894">
        <row r="19">
          <cell r="J19">
            <v>1.0499999999999999E-3</v>
          </cell>
        </row>
      </sheetData>
      <sheetData sheetId="5895">
        <row r="19">
          <cell r="J19">
            <v>1.0499999999999999E-3</v>
          </cell>
        </row>
      </sheetData>
      <sheetData sheetId="5896">
        <row r="19">
          <cell r="J19">
            <v>1.0499999999999999E-3</v>
          </cell>
        </row>
      </sheetData>
      <sheetData sheetId="5897">
        <row r="19">
          <cell r="J19">
            <v>1.0499999999999999E-3</v>
          </cell>
        </row>
      </sheetData>
      <sheetData sheetId="5898">
        <row r="19">
          <cell r="J19">
            <v>1.0499999999999999E-3</v>
          </cell>
        </row>
      </sheetData>
      <sheetData sheetId="5899">
        <row r="19">
          <cell r="J19">
            <v>1.0499999999999999E-3</v>
          </cell>
        </row>
      </sheetData>
      <sheetData sheetId="5900">
        <row r="19">
          <cell r="J19">
            <v>1.0499999999999999E-3</v>
          </cell>
        </row>
      </sheetData>
      <sheetData sheetId="5901">
        <row r="19">
          <cell r="J19">
            <v>1.0499999999999999E-3</v>
          </cell>
        </row>
      </sheetData>
      <sheetData sheetId="5902">
        <row r="19">
          <cell r="J19">
            <v>1.0499999999999999E-3</v>
          </cell>
        </row>
      </sheetData>
      <sheetData sheetId="5903">
        <row r="19">
          <cell r="J19">
            <v>1.0499999999999999E-3</v>
          </cell>
        </row>
      </sheetData>
      <sheetData sheetId="5904">
        <row r="19">
          <cell r="J19">
            <v>1.0499999999999999E-3</v>
          </cell>
        </row>
      </sheetData>
      <sheetData sheetId="5905">
        <row r="19">
          <cell r="J19">
            <v>1.0499999999999999E-3</v>
          </cell>
        </row>
      </sheetData>
      <sheetData sheetId="5906">
        <row r="19">
          <cell r="J19">
            <v>1.0499999999999999E-3</v>
          </cell>
        </row>
      </sheetData>
      <sheetData sheetId="5907">
        <row r="19">
          <cell r="J19">
            <v>1.0499999999999999E-3</v>
          </cell>
        </row>
      </sheetData>
      <sheetData sheetId="5908">
        <row r="19">
          <cell r="J19">
            <v>1.0499999999999999E-3</v>
          </cell>
        </row>
      </sheetData>
      <sheetData sheetId="5909">
        <row r="19">
          <cell r="J19">
            <v>1.0499999999999999E-3</v>
          </cell>
        </row>
      </sheetData>
      <sheetData sheetId="5910">
        <row r="19">
          <cell r="J19">
            <v>1.0499999999999999E-3</v>
          </cell>
        </row>
      </sheetData>
      <sheetData sheetId="5911">
        <row r="19">
          <cell r="J19">
            <v>1.0499999999999999E-3</v>
          </cell>
        </row>
      </sheetData>
      <sheetData sheetId="5912">
        <row r="19">
          <cell r="J19">
            <v>1.0499999999999999E-3</v>
          </cell>
        </row>
      </sheetData>
      <sheetData sheetId="5913">
        <row r="19">
          <cell r="J19">
            <v>1.0499999999999999E-3</v>
          </cell>
        </row>
      </sheetData>
      <sheetData sheetId="5914">
        <row r="19">
          <cell r="J19">
            <v>1.0499999999999999E-3</v>
          </cell>
        </row>
      </sheetData>
      <sheetData sheetId="5915">
        <row r="19">
          <cell r="J19">
            <v>1.0499999999999999E-3</v>
          </cell>
        </row>
      </sheetData>
      <sheetData sheetId="5916">
        <row r="19">
          <cell r="J19">
            <v>1.0499999999999999E-3</v>
          </cell>
        </row>
      </sheetData>
      <sheetData sheetId="5917">
        <row r="19">
          <cell r="J19">
            <v>1.0499999999999999E-3</v>
          </cell>
        </row>
      </sheetData>
      <sheetData sheetId="5918">
        <row r="19">
          <cell r="J19">
            <v>1.0499999999999999E-3</v>
          </cell>
        </row>
      </sheetData>
      <sheetData sheetId="5919">
        <row r="19">
          <cell r="J19">
            <v>1.0499999999999999E-3</v>
          </cell>
        </row>
      </sheetData>
      <sheetData sheetId="5920">
        <row r="19">
          <cell r="J19">
            <v>1.0499999999999999E-3</v>
          </cell>
        </row>
      </sheetData>
      <sheetData sheetId="5921">
        <row r="19">
          <cell r="J19">
            <v>1.0499999999999999E-3</v>
          </cell>
        </row>
      </sheetData>
      <sheetData sheetId="5922">
        <row r="19">
          <cell r="J19">
            <v>1.0499999999999999E-3</v>
          </cell>
        </row>
      </sheetData>
      <sheetData sheetId="5923">
        <row r="19">
          <cell r="J19">
            <v>1.0499999999999999E-3</v>
          </cell>
        </row>
      </sheetData>
      <sheetData sheetId="5924">
        <row r="19">
          <cell r="J19">
            <v>1.0499999999999999E-3</v>
          </cell>
        </row>
      </sheetData>
      <sheetData sheetId="5925">
        <row r="19">
          <cell r="J19">
            <v>1.0499999999999999E-3</v>
          </cell>
        </row>
      </sheetData>
      <sheetData sheetId="5926">
        <row r="19">
          <cell r="J19">
            <v>1.0499999999999999E-3</v>
          </cell>
        </row>
      </sheetData>
      <sheetData sheetId="5927">
        <row r="19">
          <cell r="J19">
            <v>1.0499999999999999E-3</v>
          </cell>
        </row>
      </sheetData>
      <sheetData sheetId="5928">
        <row r="19">
          <cell r="J19">
            <v>1.0499999999999999E-3</v>
          </cell>
        </row>
      </sheetData>
      <sheetData sheetId="5929">
        <row r="19">
          <cell r="J19">
            <v>1.0499999999999999E-3</v>
          </cell>
        </row>
      </sheetData>
      <sheetData sheetId="5930">
        <row r="19">
          <cell r="J19">
            <v>1.0499999999999999E-3</v>
          </cell>
        </row>
      </sheetData>
      <sheetData sheetId="5931">
        <row r="19">
          <cell r="J19">
            <v>1.0499999999999999E-3</v>
          </cell>
        </row>
      </sheetData>
      <sheetData sheetId="5932">
        <row r="19">
          <cell r="J19">
            <v>1.0499999999999999E-3</v>
          </cell>
        </row>
      </sheetData>
      <sheetData sheetId="5933">
        <row r="19">
          <cell r="J19">
            <v>1.0499999999999999E-3</v>
          </cell>
        </row>
      </sheetData>
      <sheetData sheetId="5934">
        <row r="19">
          <cell r="J19">
            <v>1.0499999999999999E-3</v>
          </cell>
        </row>
      </sheetData>
      <sheetData sheetId="5935">
        <row r="19">
          <cell r="J19">
            <v>1.0499999999999999E-3</v>
          </cell>
        </row>
      </sheetData>
      <sheetData sheetId="5936">
        <row r="19">
          <cell r="J19">
            <v>1.0499999999999999E-3</v>
          </cell>
        </row>
      </sheetData>
      <sheetData sheetId="5937">
        <row r="19">
          <cell r="J19">
            <v>1.0499999999999999E-3</v>
          </cell>
        </row>
      </sheetData>
      <sheetData sheetId="5938">
        <row r="19">
          <cell r="J19">
            <v>1.0499999999999999E-3</v>
          </cell>
        </row>
      </sheetData>
      <sheetData sheetId="5939">
        <row r="19">
          <cell r="J19">
            <v>1.0499999999999999E-3</v>
          </cell>
        </row>
      </sheetData>
      <sheetData sheetId="5940">
        <row r="19">
          <cell r="J19">
            <v>1.0499999999999999E-3</v>
          </cell>
        </row>
      </sheetData>
      <sheetData sheetId="5941">
        <row r="19">
          <cell r="J19">
            <v>1.0499999999999999E-3</v>
          </cell>
        </row>
      </sheetData>
      <sheetData sheetId="5942">
        <row r="19">
          <cell r="J19">
            <v>1.0499999999999999E-3</v>
          </cell>
        </row>
      </sheetData>
      <sheetData sheetId="5943">
        <row r="19">
          <cell r="J19">
            <v>1.0499999999999999E-3</v>
          </cell>
        </row>
      </sheetData>
      <sheetData sheetId="5944">
        <row r="19">
          <cell r="J19">
            <v>1.0499999999999999E-3</v>
          </cell>
        </row>
      </sheetData>
      <sheetData sheetId="5945">
        <row r="19">
          <cell r="J19">
            <v>1.0499999999999999E-3</v>
          </cell>
        </row>
      </sheetData>
      <sheetData sheetId="5946">
        <row r="19">
          <cell r="J19">
            <v>1.0499999999999999E-3</v>
          </cell>
        </row>
      </sheetData>
      <sheetData sheetId="5947">
        <row r="19">
          <cell r="J19">
            <v>1.0499999999999999E-3</v>
          </cell>
        </row>
      </sheetData>
      <sheetData sheetId="5948">
        <row r="19">
          <cell r="J19">
            <v>1.0499999999999999E-3</v>
          </cell>
        </row>
      </sheetData>
      <sheetData sheetId="5949">
        <row r="19">
          <cell r="J19">
            <v>1.0499999999999999E-3</v>
          </cell>
        </row>
      </sheetData>
      <sheetData sheetId="5950">
        <row r="19">
          <cell r="J19">
            <v>1.0499999999999999E-3</v>
          </cell>
        </row>
      </sheetData>
      <sheetData sheetId="5951">
        <row r="19">
          <cell r="J19">
            <v>1.0499999999999999E-3</v>
          </cell>
        </row>
      </sheetData>
      <sheetData sheetId="5952">
        <row r="19">
          <cell r="J19">
            <v>1.0499999999999999E-3</v>
          </cell>
        </row>
      </sheetData>
      <sheetData sheetId="5953">
        <row r="19">
          <cell r="J19">
            <v>1.0499999999999999E-3</v>
          </cell>
        </row>
      </sheetData>
      <sheetData sheetId="5954">
        <row r="19">
          <cell r="J19">
            <v>1.0499999999999999E-3</v>
          </cell>
        </row>
      </sheetData>
      <sheetData sheetId="5955">
        <row r="19">
          <cell r="J19">
            <v>1.0499999999999999E-3</v>
          </cell>
        </row>
      </sheetData>
      <sheetData sheetId="5956">
        <row r="19">
          <cell r="J19">
            <v>1.0499999999999999E-3</v>
          </cell>
        </row>
      </sheetData>
      <sheetData sheetId="5957">
        <row r="19">
          <cell r="J19">
            <v>1.0499999999999999E-3</v>
          </cell>
        </row>
      </sheetData>
      <sheetData sheetId="5958">
        <row r="19">
          <cell r="J19">
            <v>1.0499999999999999E-3</v>
          </cell>
        </row>
      </sheetData>
      <sheetData sheetId="5959">
        <row r="19">
          <cell r="J19">
            <v>1.0499999999999999E-3</v>
          </cell>
        </row>
      </sheetData>
      <sheetData sheetId="5960">
        <row r="19">
          <cell r="J19">
            <v>1.0499999999999999E-3</v>
          </cell>
        </row>
      </sheetData>
      <sheetData sheetId="5961">
        <row r="19">
          <cell r="J19">
            <v>1.0499999999999999E-3</v>
          </cell>
        </row>
      </sheetData>
      <sheetData sheetId="5962">
        <row r="19">
          <cell r="J19">
            <v>1.0499999999999999E-3</v>
          </cell>
        </row>
      </sheetData>
      <sheetData sheetId="5963">
        <row r="19">
          <cell r="J19">
            <v>1.0499999999999999E-3</v>
          </cell>
        </row>
      </sheetData>
      <sheetData sheetId="5964">
        <row r="19">
          <cell r="J19">
            <v>1.0499999999999999E-3</v>
          </cell>
        </row>
      </sheetData>
      <sheetData sheetId="5965">
        <row r="19">
          <cell r="J19">
            <v>1.0499999999999999E-3</v>
          </cell>
        </row>
      </sheetData>
      <sheetData sheetId="5966">
        <row r="19">
          <cell r="J19">
            <v>1.0499999999999999E-3</v>
          </cell>
        </row>
      </sheetData>
      <sheetData sheetId="5967">
        <row r="19">
          <cell r="J19">
            <v>1.0499999999999999E-3</v>
          </cell>
        </row>
      </sheetData>
      <sheetData sheetId="5968">
        <row r="19">
          <cell r="J19">
            <v>1.0499999999999999E-3</v>
          </cell>
        </row>
      </sheetData>
      <sheetData sheetId="5969">
        <row r="19">
          <cell r="J19">
            <v>1.0499999999999999E-3</v>
          </cell>
        </row>
      </sheetData>
      <sheetData sheetId="5970">
        <row r="19">
          <cell r="J19">
            <v>1.0499999999999999E-3</v>
          </cell>
        </row>
      </sheetData>
      <sheetData sheetId="5971">
        <row r="19">
          <cell r="J19">
            <v>1.0499999999999999E-3</v>
          </cell>
        </row>
      </sheetData>
      <sheetData sheetId="5972">
        <row r="19">
          <cell r="J19">
            <v>1.0499999999999999E-3</v>
          </cell>
        </row>
      </sheetData>
      <sheetData sheetId="5973">
        <row r="19">
          <cell r="J19">
            <v>1.0499999999999999E-3</v>
          </cell>
        </row>
      </sheetData>
      <sheetData sheetId="5974">
        <row r="19">
          <cell r="J19">
            <v>1.0499999999999999E-3</v>
          </cell>
        </row>
      </sheetData>
      <sheetData sheetId="5975">
        <row r="19">
          <cell r="J19">
            <v>1.0499999999999999E-3</v>
          </cell>
        </row>
      </sheetData>
      <sheetData sheetId="5976">
        <row r="19">
          <cell r="J19">
            <v>1.0499999999999999E-3</v>
          </cell>
        </row>
      </sheetData>
      <sheetData sheetId="5977">
        <row r="19">
          <cell r="J19">
            <v>1.0499999999999999E-3</v>
          </cell>
        </row>
      </sheetData>
      <sheetData sheetId="5978">
        <row r="19">
          <cell r="J19">
            <v>1.0499999999999999E-3</v>
          </cell>
        </row>
      </sheetData>
      <sheetData sheetId="5979">
        <row r="19">
          <cell r="J19">
            <v>1.0499999999999999E-3</v>
          </cell>
        </row>
      </sheetData>
      <sheetData sheetId="5980">
        <row r="19">
          <cell r="J19">
            <v>1.0499999999999999E-3</v>
          </cell>
        </row>
      </sheetData>
      <sheetData sheetId="5981">
        <row r="19">
          <cell r="J19">
            <v>1.0499999999999999E-3</v>
          </cell>
        </row>
      </sheetData>
      <sheetData sheetId="5982">
        <row r="19">
          <cell r="J19">
            <v>1.0499999999999999E-3</v>
          </cell>
        </row>
      </sheetData>
      <sheetData sheetId="5983">
        <row r="19">
          <cell r="J19">
            <v>1.0499999999999999E-3</v>
          </cell>
        </row>
      </sheetData>
      <sheetData sheetId="5984">
        <row r="19">
          <cell r="J19">
            <v>1.0499999999999999E-3</v>
          </cell>
        </row>
      </sheetData>
      <sheetData sheetId="5985">
        <row r="19">
          <cell r="J19">
            <v>1.0499999999999999E-3</v>
          </cell>
        </row>
      </sheetData>
      <sheetData sheetId="5986">
        <row r="19">
          <cell r="J19">
            <v>1.0499999999999999E-3</v>
          </cell>
        </row>
      </sheetData>
      <sheetData sheetId="5987">
        <row r="19">
          <cell r="J19">
            <v>1.0499999999999999E-3</v>
          </cell>
        </row>
      </sheetData>
      <sheetData sheetId="5988">
        <row r="19">
          <cell r="J19">
            <v>1.0499999999999999E-3</v>
          </cell>
        </row>
      </sheetData>
      <sheetData sheetId="5989">
        <row r="19">
          <cell r="J19">
            <v>1.0499999999999999E-3</v>
          </cell>
        </row>
      </sheetData>
      <sheetData sheetId="5990">
        <row r="19">
          <cell r="J19">
            <v>1.0499999999999999E-3</v>
          </cell>
        </row>
      </sheetData>
      <sheetData sheetId="5991">
        <row r="19">
          <cell r="J19">
            <v>1.0499999999999999E-3</v>
          </cell>
        </row>
      </sheetData>
      <sheetData sheetId="5992">
        <row r="19">
          <cell r="J19">
            <v>1.0499999999999999E-3</v>
          </cell>
        </row>
      </sheetData>
      <sheetData sheetId="5993">
        <row r="19">
          <cell r="J19">
            <v>1.0499999999999999E-3</v>
          </cell>
        </row>
      </sheetData>
      <sheetData sheetId="5994">
        <row r="19">
          <cell r="J19">
            <v>1.0499999999999999E-3</v>
          </cell>
        </row>
      </sheetData>
      <sheetData sheetId="5995">
        <row r="19">
          <cell r="J19">
            <v>1.0499999999999999E-3</v>
          </cell>
        </row>
      </sheetData>
      <sheetData sheetId="5996">
        <row r="19">
          <cell r="J19">
            <v>1.0499999999999999E-3</v>
          </cell>
        </row>
      </sheetData>
      <sheetData sheetId="5997">
        <row r="19">
          <cell r="J19">
            <v>1.0499999999999999E-3</v>
          </cell>
        </row>
      </sheetData>
      <sheetData sheetId="5998">
        <row r="19">
          <cell r="J19">
            <v>1.0499999999999999E-3</v>
          </cell>
        </row>
      </sheetData>
      <sheetData sheetId="5999">
        <row r="19">
          <cell r="J19">
            <v>1.0499999999999999E-3</v>
          </cell>
        </row>
      </sheetData>
      <sheetData sheetId="6000">
        <row r="19">
          <cell r="J19">
            <v>1.0499999999999999E-3</v>
          </cell>
        </row>
      </sheetData>
      <sheetData sheetId="6001">
        <row r="19">
          <cell r="J19">
            <v>1.0499999999999999E-3</v>
          </cell>
        </row>
      </sheetData>
      <sheetData sheetId="6002">
        <row r="19">
          <cell r="J19">
            <v>1.0499999999999999E-3</v>
          </cell>
        </row>
      </sheetData>
      <sheetData sheetId="6003">
        <row r="19">
          <cell r="J19">
            <v>1.0499999999999999E-3</v>
          </cell>
        </row>
      </sheetData>
      <sheetData sheetId="6004">
        <row r="19">
          <cell r="J19">
            <v>1.0499999999999999E-3</v>
          </cell>
        </row>
      </sheetData>
      <sheetData sheetId="6005">
        <row r="19">
          <cell r="J19">
            <v>1.0499999999999999E-3</v>
          </cell>
        </row>
      </sheetData>
      <sheetData sheetId="6006">
        <row r="19">
          <cell r="J19">
            <v>1.0499999999999999E-3</v>
          </cell>
        </row>
      </sheetData>
      <sheetData sheetId="6007">
        <row r="19">
          <cell r="J19">
            <v>1.0499999999999999E-3</v>
          </cell>
        </row>
      </sheetData>
      <sheetData sheetId="6008">
        <row r="19">
          <cell r="J19">
            <v>1.0499999999999999E-3</v>
          </cell>
        </row>
      </sheetData>
      <sheetData sheetId="6009">
        <row r="19">
          <cell r="J19">
            <v>1.0499999999999999E-3</v>
          </cell>
        </row>
      </sheetData>
      <sheetData sheetId="6010">
        <row r="19">
          <cell r="J19">
            <v>1.0499999999999999E-3</v>
          </cell>
        </row>
      </sheetData>
      <sheetData sheetId="6011">
        <row r="19">
          <cell r="J19">
            <v>1.0499999999999999E-3</v>
          </cell>
        </row>
      </sheetData>
      <sheetData sheetId="6012">
        <row r="19">
          <cell r="J19">
            <v>1.0499999999999999E-3</v>
          </cell>
        </row>
      </sheetData>
      <sheetData sheetId="6013">
        <row r="19">
          <cell r="J19">
            <v>1.0499999999999999E-3</v>
          </cell>
        </row>
      </sheetData>
      <sheetData sheetId="6014">
        <row r="19">
          <cell r="J19">
            <v>1.0499999999999999E-3</v>
          </cell>
        </row>
      </sheetData>
      <sheetData sheetId="6015">
        <row r="19">
          <cell r="J19">
            <v>1.0499999999999999E-3</v>
          </cell>
        </row>
      </sheetData>
      <sheetData sheetId="6016">
        <row r="19">
          <cell r="J19">
            <v>1.0499999999999999E-3</v>
          </cell>
        </row>
      </sheetData>
      <sheetData sheetId="6017">
        <row r="19">
          <cell r="J19">
            <v>1.0499999999999999E-3</v>
          </cell>
        </row>
      </sheetData>
      <sheetData sheetId="6018">
        <row r="19">
          <cell r="J19">
            <v>1.0499999999999999E-3</v>
          </cell>
        </row>
      </sheetData>
      <sheetData sheetId="6019">
        <row r="19">
          <cell r="J19">
            <v>1.0499999999999999E-3</v>
          </cell>
        </row>
      </sheetData>
      <sheetData sheetId="6020">
        <row r="19">
          <cell r="J19">
            <v>1.0499999999999999E-3</v>
          </cell>
        </row>
      </sheetData>
      <sheetData sheetId="6021">
        <row r="19">
          <cell r="J19">
            <v>1.0499999999999999E-3</v>
          </cell>
        </row>
      </sheetData>
      <sheetData sheetId="6022">
        <row r="19">
          <cell r="J19">
            <v>1.0499999999999999E-3</v>
          </cell>
        </row>
      </sheetData>
      <sheetData sheetId="6023">
        <row r="19">
          <cell r="J19">
            <v>1.0499999999999999E-3</v>
          </cell>
        </row>
      </sheetData>
      <sheetData sheetId="6024">
        <row r="19">
          <cell r="J19">
            <v>1.0499999999999999E-3</v>
          </cell>
        </row>
      </sheetData>
      <sheetData sheetId="6025">
        <row r="19">
          <cell r="J19">
            <v>1.0499999999999999E-3</v>
          </cell>
        </row>
      </sheetData>
      <sheetData sheetId="6026">
        <row r="19">
          <cell r="J19">
            <v>1.0499999999999999E-3</v>
          </cell>
        </row>
      </sheetData>
      <sheetData sheetId="6027">
        <row r="19">
          <cell r="J19">
            <v>1.0499999999999999E-3</v>
          </cell>
        </row>
      </sheetData>
      <sheetData sheetId="6028">
        <row r="19">
          <cell r="J19">
            <v>1.0499999999999999E-3</v>
          </cell>
        </row>
      </sheetData>
      <sheetData sheetId="6029">
        <row r="19">
          <cell r="J19">
            <v>1.0499999999999999E-3</v>
          </cell>
        </row>
      </sheetData>
      <sheetData sheetId="6030">
        <row r="19">
          <cell r="J19">
            <v>1.0499999999999999E-3</v>
          </cell>
        </row>
      </sheetData>
      <sheetData sheetId="6031">
        <row r="19">
          <cell r="J19">
            <v>1.0499999999999999E-3</v>
          </cell>
        </row>
      </sheetData>
      <sheetData sheetId="6032">
        <row r="19">
          <cell r="J19">
            <v>1.0499999999999999E-3</v>
          </cell>
        </row>
      </sheetData>
      <sheetData sheetId="6033">
        <row r="19">
          <cell r="J19">
            <v>1.0499999999999999E-3</v>
          </cell>
        </row>
      </sheetData>
      <sheetData sheetId="6034">
        <row r="19">
          <cell r="J19">
            <v>1.0499999999999999E-3</v>
          </cell>
        </row>
      </sheetData>
      <sheetData sheetId="6035">
        <row r="19">
          <cell r="J19">
            <v>1.0499999999999999E-3</v>
          </cell>
        </row>
      </sheetData>
      <sheetData sheetId="6036">
        <row r="19">
          <cell r="J19">
            <v>1.0499999999999999E-3</v>
          </cell>
        </row>
      </sheetData>
      <sheetData sheetId="6037">
        <row r="19">
          <cell r="J19">
            <v>1.0499999999999999E-3</v>
          </cell>
        </row>
      </sheetData>
      <sheetData sheetId="6038">
        <row r="19">
          <cell r="J19">
            <v>1.0499999999999999E-3</v>
          </cell>
        </row>
      </sheetData>
      <sheetData sheetId="6039">
        <row r="19">
          <cell r="J19">
            <v>1.0499999999999999E-3</v>
          </cell>
        </row>
      </sheetData>
      <sheetData sheetId="6040">
        <row r="19">
          <cell r="J19">
            <v>1.0499999999999999E-3</v>
          </cell>
        </row>
      </sheetData>
      <sheetData sheetId="6041">
        <row r="19">
          <cell r="J19">
            <v>1.0499999999999999E-3</v>
          </cell>
        </row>
      </sheetData>
      <sheetData sheetId="6042">
        <row r="19">
          <cell r="J19">
            <v>1.0499999999999999E-3</v>
          </cell>
        </row>
      </sheetData>
      <sheetData sheetId="6043">
        <row r="19">
          <cell r="J19">
            <v>1.0499999999999999E-3</v>
          </cell>
        </row>
      </sheetData>
      <sheetData sheetId="6044">
        <row r="19">
          <cell r="J19">
            <v>1.0499999999999999E-3</v>
          </cell>
        </row>
      </sheetData>
      <sheetData sheetId="6045">
        <row r="19">
          <cell r="J19">
            <v>1.0499999999999999E-3</v>
          </cell>
        </row>
      </sheetData>
      <sheetData sheetId="6046">
        <row r="19">
          <cell r="J19">
            <v>1.0499999999999999E-3</v>
          </cell>
        </row>
      </sheetData>
      <sheetData sheetId="6047">
        <row r="19">
          <cell r="J19">
            <v>1.0499999999999999E-3</v>
          </cell>
        </row>
      </sheetData>
      <sheetData sheetId="6048">
        <row r="19">
          <cell r="J19">
            <v>1.0499999999999999E-3</v>
          </cell>
        </row>
      </sheetData>
      <sheetData sheetId="6049">
        <row r="19">
          <cell r="J19">
            <v>1.0499999999999999E-3</v>
          </cell>
        </row>
      </sheetData>
      <sheetData sheetId="6050">
        <row r="19">
          <cell r="J19">
            <v>1.0499999999999999E-3</v>
          </cell>
        </row>
      </sheetData>
      <sheetData sheetId="6051">
        <row r="19">
          <cell r="J19">
            <v>1.0499999999999999E-3</v>
          </cell>
        </row>
      </sheetData>
      <sheetData sheetId="6052">
        <row r="19">
          <cell r="J19">
            <v>1.0499999999999999E-3</v>
          </cell>
        </row>
      </sheetData>
      <sheetData sheetId="6053">
        <row r="19">
          <cell r="J19">
            <v>1.0499999999999999E-3</v>
          </cell>
        </row>
      </sheetData>
      <sheetData sheetId="6054">
        <row r="19">
          <cell r="J19">
            <v>1.0499999999999999E-3</v>
          </cell>
        </row>
      </sheetData>
      <sheetData sheetId="6055">
        <row r="19">
          <cell r="J19">
            <v>1.0499999999999999E-3</v>
          </cell>
        </row>
      </sheetData>
      <sheetData sheetId="6056">
        <row r="19">
          <cell r="J19">
            <v>1.0499999999999999E-3</v>
          </cell>
        </row>
      </sheetData>
      <sheetData sheetId="6057">
        <row r="19">
          <cell r="J19">
            <v>1.0499999999999999E-3</v>
          </cell>
        </row>
      </sheetData>
      <sheetData sheetId="6058">
        <row r="19">
          <cell r="J19">
            <v>1.0499999999999999E-3</v>
          </cell>
        </row>
      </sheetData>
      <sheetData sheetId="6059">
        <row r="19">
          <cell r="J19">
            <v>1.0499999999999999E-3</v>
          </cell>
        </row>
      </sheetData>
      <sheetData sheetId="6060">
        <row r="19">
          <cell r="J19">
            <v>1.0499999999999999E-3</v>
          </cell>
        </row>
      </sheetData>
      <sheetData sheetId="6061">
        <row r="19">
          <cell r="J19">
            <v>1.0499999999999999E-3</v>
          </cell>
        </row>
      </sheetData>
      <sheetData sheetId="6062">
        <row r="19">
          <cell r="J19">
            <v>1.0499999999999999E-3</v>
          </cell>
        </row>
      </sheetData>
      <sheetData sheetId="6063">
        <row r="19">
          <cell r="J19">
            <v>1.0499999999999999E-3</v>
          </cell>
        </row>
      </sheetData>
      <sheetData sheetId="6064">
        <row r="19">
          <cell r="J19">
            <v>1.0499999999999999E-3</v>
          </cell>
        </row>
      </sheetData>
      <sheetData sheetId="6065">
        <row r="19">
          <cell r="J19">
            <v>1.0499999999999999E-3</v>
          </cell>
        </row>
      </sheetData>
      <sheetData sheetId="6066">
        <row r="19">
          <cell r="J19">
            <v>1.0499999999999999E-3</v>
          </cell>
        </row>
      </sheetData>
      <sheetData sheetId="6067">
        <row r="19">
          <cell r="J19">
            <v>1.0499999999999999E-3</v>
          </cell>
        </row>
      </sheetData>
      <sheetData sheetId="6068">
        <row r="19">
          <cell r="J19">
            <v>1.0499999999999999E-3</v>
          </cell>
        </row>
      </sheetData>
      <sheetData sheetId="6069">
        <row r="19">
          <cell r="J19">
            <v>1.0499999999999999E-3</v>
          </cell>
        </row>
      </sheetData>
      <sheetData sheetId="6070">
        <row r="19">
          <cell r="J19">
            <v>1.0499999999999999E-3</v>
          </cell>
        </row>
      </sheetData>
      <sheetData sheetId="6071">
        <row r="19">
          <cell r="J19">
            <v>1.0499999999999999E-3</v>
          </cell>
        </row>
      </sheetData>
      <sheetData sheetId="6072">
        <row r="19">
          <cell r="J19">
            <v>1.0499999999999999E-3</v>
          </cell>
        </row>
      </sheetData>
      <sheetData sheetId="6073">
        <row r="19">
          <cell r="J19">
            <v>1.0499999999999999E-3</v>
          </cell>
        </row>
      </sheetData>
      <sheetData sheetId="6074">
        <row r="19">
          <cell r="J19">
            <v>1.0499999999999999E-3</v>
          </cell>
        </row>
      </sheetData>
      <sheetData sheetId="6075">
        <row r="19">
          <cell r="J19">
            <v>1.0499999999999999E-3</v>
          </cell>
        </row>
      </sheetData>
      <sheetData sheetId="6076">
        <row r="19">
          <cell r="J19">
            <v>1.0499999999999999E-3</v>
          </cell>
        </row>
      </sheetData>
      <sheetData sheetId="6077">
        <row r="19">
          <cell r="J19">
            <v>1.0499999999999999E-3</v>
          </cell>
        </row>
      </sheetData>
      <sheetData sheetId="6078">
        <row r="19">
          <cell r="J19">
            <v>1.0499999999999999E-3</v>
          </cell>
        </row>
      </sheetData>
      <sheetData sheetId="6079">
        <row r="19">
          <cell r="J19">
            <v>1.0499999999999999E-3</v>
          </cell>
        </row>
      </sheetData>
      <sheetData sheetId="6080">
        <row r="19">
          <cell r="J19">
            <v>1.0499999999999999E-3</v>
          </cell>
        </row>
      </sheetData>
      <sheetData sheetId="6081">
        <row r="19">
          <cell r="J19">
            <v>1.0499999999999999E-3</v>
          </cell>
        </row>
      </sheetData>
      <sheetData sheetId="6082">
        <row r="19">
          <cell r="J19">
            <v>1.0499999999999999E-3</v>
          </cell>
        </row>
      </sheetData>
      <sheetData sheetId="6083">
        <row r="19">
          <cell r="J19">
            <v>1.0499999999999999E-3</v>
          </cell>
        </row>
      </sheetData>
      <sheetData sheetId="6084">
        <row r="19">
          <cell r="J19">
            <v>1.0499999999999999E-3</v>
          </cell>
        </row>
      </sheetData>
      <sheetData sheetId="6085">
        <row r="19">
          <cell r="J19">
            <v>1.0499999999999999E-3</v>
          </cell>
        </row>
      </sheetData>
      <sheetData sheetId="6086">
        <row r="19">
          <cell r="J19">
            <v>1.0499999999999999E-3</v>
          </cell>
        </row>
      </sheetData>
      <sheetData sheetId="6087">
        <row r="19">
          <cell r="J19">
            <v>1.0499999999999999E-3</v>
          </cell>
        </row>
      </sheetData>
      <sheetData sheetId="6088">
        <row r="19">
          <cell r="J19">
            <v>1.0499999999999999E-3</v>
          </cell>
        </row>
      </sheetData>
      <sheetData sheetId="6089">
        <row r="19">
          <cell r="J19">
            <v>1.0499999999999999E-3</v>
          </cell>
        </row>
      </sheetData>
      <sheetData sheetId="6090">
        <row r="19">
          <cell r="J19">
            <v>1.0499999999999999E-3</v>
          </cell>
        </row>
      </sheetData>
      <sheetData sheetId="6091">
        <row r="19">
          <cell r="J19">
            <v>1.0499999999999999E-3</v>
          </cell>
        </row>
      </sheetData>
      <sheetData sheetId="6092">
        <row r="19">
          <cell r="J19">
            <v>1.0499999999999999E-3</v>
          </cell>
        </row>
      </sheetData>
      <sheetData sheetId="6093">
        <row r="19">
          <cell r="J19">
            <v>1.0499999999999999E-3</v>
          </cell>
        </row>
      </sheetData>
      <sheetData sheetId="6094">
        <row r="19">
          <cell r="J19">
            <v>1.0499999999999999E-3</v>
          </cell>
        </row>
      </sheetData>
      <sheetData sheetId="6095">
        <row r="19">
          <cell r="J19">
            <v>1.0499999999999999E-3</v>
          </cell>
        </row>
      </sheetData>
      <sheetData sheetId="6096">
        <row r="19">
          <cell r="J19">
            <v>1.0499999999999999E-3</v>
          </cell>
        </row>
      </sheetData>
      <sheetData sheetId="6097">
        <row r="19">
          <cell r="J19">
            <v>1.0499999999999999E-3</v>
          </cell>
        </row>
      </sheetData>
      <sheetData sheetId="6098">
        <row r="19">
          <cell r="J19">
            <v>1.0499999999999999E-3</v>
          </cell>
        </row>
      </sheetData>
      <sheetData sheetId="6099">
        <row r="19">
          <cell r="J19">
            <v>1.0499999999999999E-3</v>
          </cell>
        </row>
      </sheetData>
      <sheetData sheetId="6100">
        <row r="19">
          <cell r="J19">
            <v>1.0499999999999999E-3</v>
          </cell>
        </row>
      </sheetData>
      <sheetData sheetId="6101">
        <row r="19">
          <cell r="J19">
            <v>1.0499999999999999E-3</v>
          </cell>
        </row>
      </sheetData>
      <sheetData sheetId="6102">
        <row r="19">
          <cell r="J19">
            <v>1.0499999999999999E-3</v>
          </cell>
        </row>
      </sheetData>
      <sheetData sheetId="6103">
        <row r="19">
          <cell r="J19">
            <v>1.0499999999999999E-3</v>
          </cell>
        </row>
      </sheetData>
      <sheetData sheetId="6104">
        <row r="19">
          <cell r="J19">
            <v>1.0499999999999999E-3</v>
          </cell>
        </row>
      </sheetData>
      <sheetData sheetId="6105">
        <row r="19">
          <cell r="J19">
            <v>1.0499999999999999E-3</v>
          </cell>
        </row>
      </sheetData>
      <sheetData sheetId="6106">
        <row r="19">
          <cell r="J19">
            <v>1.0499999999999999E-3</v>
          </cell>
        </row>
      </sheetData>
      <sheetData sheetId="6107">
        <row r="19">
          <cell r="J19">
            <v>1.0499999999999999E-3</v>
          </cell>
        </row>
      </sheetData>
      <sheetData sheetId="6108">
        <row r="19">
          <cell r="J19">
            <v>1.0499999999999999E-3</v>
          </cell>
        </row>
      </sheetData>
      <sheetData sheetId="6109">
        <row r="19">
          <cell r="J19">
            <v>1.0499999999999999E-3</v>
          </cell>
        </row>
      </sheetData>
      <sheetData sheetId="6110">
        <row r="19">
          <cell r="J19">
            <v>1.0499999999999999E-3</v>
          </cell>
        </row>
      </sheetData>
      <sheetData sheetId="6111">
        <row r="19">
          <cell r="J19">
            <v>1.0499999999999999E-3</v>
          </cell>
        </row>
      </sheetData>
      <sheetData sheetId="6112">
        <row r="19">
          <cell r="J19">
            <v>1.0499999999999999E-3</v>
          </cell>
        </row>
      </sheetData>
      <sheetData sheetId="6113">
        <row r="19">
          <cell r="J19">
            <v>1.0499999999999999E-3</v>
          </cell>
        </row>
      </sheetData>
      <sheetData sheetId="6114">
        <row r="19">
          <cell r="J19">
            <v>1.0499999999999999E-3</v>
          </cell>
        </row>
      </sheetData>
      <sheetData sheetId="6115">
        <row r="19">
          <cell r="J19">
            <v>1.0499999999999999E-3</v>
          </cell>
        </row>
      </sheetData>
      <sheetData sheetId="6116">
        <row r="19">
          <cell r="J19">
            <v>1.0499999999999999E-3</v>
          </cell>
        </row>
      </sheetData>
      <sheetData sheetId="6117">
        <row r="19">
          <cell r="J19">
            <v>1.0499999999999999E-3</v>
          </cell>
        </row>
      </sheetData>
      <sheetData sheetId="6118">
        <row r="19">
          <cell r="J19">
            <v>1.0499999999999999E-3</v>
          </cell>
        </row>
      </sheetData>
      <sheetData sheetId="6119">
        <row r="19">
          <cell r="J19">
            <v>1.0499999999999999E-3</v>
          </cell>
        </row>
      </sheetData>
      <sheetData sheetId="6120">
        <row r="19">
          <cell r="J19">
            <v>1.0499999999999999E-3</v>
          </cell>
        </row>
      </sheetData>
      <sheetData sheetId="6121">
        <row r="19">
          <cell r="J19">
            <v>1.0499999999999999E-3</v>
          </cell>
        </row>
      </sheetData>
      <sheetData sheetId="6122">
        <row r="19">
          <cell r="J19">
            <v>1.0499999999999999E-3</v>
          </cell>
        </row>
      </sheetData>
      <sheetData sheetId="6123">
        <row r="19">
          <cell r="J19">
            <v>1.0499999999999999E-3</v>
          </cell>
        </row>
      </sheetData>
      <sheetData sheetId="6124">
        <row r="19">
          <cell r="J19">
            <v>1.0499999999999999E-3</v>
          </cell>
        </row>
      </sheetData>
      <sheetData sheetId="6125">
        <row r="19">
          <cell r="J19">
            <v>1.0499999999999999E-3</v>
          </cell>
        </row>
      </sheetData>
      <sheetData sheetId="6126">
        <row r="19">
          <cell r="J19">
            <v>1.0499999999999999E-3</v>
          </cell>
        </row>
      </sheetData>
      <sheetData sheetId="6127">
        <row r="19">
          <cell r="J19">
            <v>1.0499999999999999E-3</v>
          </cell>
        </row>
      </sheetData>
      <sheetData sheetId="6128">
        <row r="19">
          <cell r="J19">
            <v>1.0499999999999999E-3</v>
          </cell>
        </row>
      </sheetData>
      <sheetData sheetId="6129">
        <row r="19">
          <cell r="J19">
            <v>1.0499999999999999E-3</v>
          </cell>
        </row>
      </sheetData>
      <sheetData sheetId="6130">
        <row r="19">
          <cell r="J19">
            <v>1.0499999999999999E-3</v>
          </cell>
        </row>
      </sheetData>
      <sheetData sheetId="6131">
        <row r="19">
          <cell r="J19">
            <v>1.0499999999999999E-3</v>
          </cell>
        </row>
      </sheetData>
      <sheetData sheetId="6132">
        <row r="19">
          <cell r="J19">
            <v>1.0499999999999999E-3</v>
          </cell>
        </row>
      </sheetData>
      <sheetData sheetId="6133">
        <row r="19">
          <cell r="J19">
            <v>1.0499999999999999E-3</v>
          </cell>
        </row>
      </sheetData>
      <sheetData sheetId="6134">
        <row r="19">
          <cell r="J19">
            <v>1.0499999999999999E-3</v>
          </cell>
        </row>
      </sheetData>
      <sheetData sheetId="6135">
        <row r="19">
          <cell r="J19">
            <v>1.0499999999999999E-3</v>
          </cell>
        </row>
      </sheetData>
      <sheetData sheetId="6136">
        <row r="19">
          <cell r="J19">
            <v>1.0499999999999999E-3</v>
          </cell>
        </row>
      </sheetData>
      <sheetData sheetId="6137">
        <row r="19">
          <cell r="J19">
            <v>1.0499999999999999E-3</v>
          </cell>
        </row>
      </sheetData>
      <sheetData sheetId="6138">
        <row r="19">
          <cell r="J19">
            <v>1.0499999999999999E-3</v>
          </cell>
        </row>
      </sheetData>
      <sheetData sheetId="6139">
        <row r="19">
          <cell r="J19">
            <v>1.0499999999999999E-3</v>
          </cell>
        </row>
      </sheetData>
      <sheetData sheetId="6140">
        <row r="19">
          <cell r="J19">
            <v>1.0499999999999999E-3</v>
          </cell>
        </row>
      </sheetData>
      <sheetData sheetId="6141">
        <row r="19">
          <cell r="J19">
            <v>1.0499999999999999E-3</v>
          </cell>
        </row>
      </sheetData>
      <sheetData sheetId="6142">
        <row r="19">
          <cell r="J19">
            <v>1.0499999999999999E-3</v>
          </cell>
        </row>
      </sheetData>
      <sheetData sheetId="6143">
        <row r="19">
          <cell r="J19">
            <v>1.0499999999999999E-3</v>
          </cell>
        </row>
      </sheetData>
      <sheetData sheetId="6144">
        <row r="19">
          <cell r="J19">
            <v>1.0499999999999999E-3</v>
          </cell>
        </row>
      </sheetData>
      <sheetData sheetId="6145">
        <row r="19">
          <cell r="J19">
            <v>1.0499999999999999E-3</v>
          </cell>
        </row>
      </sheetData>
      <sheetData sheetId="6146">
        <row r="19">
          <cell r="J19">
            <v>1.0499999999999999E-3</v>
          </cell>
        </row>
      </sheetData>
      <sheetData sheetId="6147">
        <row r="19">
          <cell r="J19">
            <v>1.0499999999999999E-3</v>
          </cell>
        </row>
      </sheetData>
      <sheetData sheetId="6148">
        <row r="19">
          <cell r="J19">
            <v>1.0499999999999999E-3</v>
          </cell>
        </row>
      </sheetData>
      <sheetData sheetId="6149">
        <row r="19">
          <cell r="J19">
            <v>1.0499999999999999E-3</v>
          </cell>
        </row>
      </sheetData>
      <sheetData sheetId="6150">
        <row r="19">
          <cell r="J19">
            <v>1.0499999999999999E-3</v>
          </cell>
        </row>
      </sheetData>
      <sheetData sheetId="6151">
        <row r="19">
          <cell r="J19">
            <v>1.0499999999999999E-3</v>
          </cell>
        </row>
      </sheetData>
      <sheetData sheetId="6152">
        <row r="19">
          <cell r="J19">
            <v>1.0499999999999999E-3</v>
          </cell>
        </row>
      </sheetData>
      <sheetData sheetId="6153">
        <row r="19">
          <cell r="J19">
            <v>1.0499999999999999E-3</v>
          </cell>
        </row>
      </sheetData>
      <sheetData sheetId="6154">
        <row r="19">
          <cell r="J19">
            <v>1.0499999999999999E-3</v>
          </cell>
        </row>
      </sheetData>
      <sheetData sheetId="6155">
        <row r="19">
          <cell r="J19">
            <v>1.0499999999999999E-3</v>
          </cell>
        </row>
      </sheetData>
      <sheetData sheetId="6156">
        <row r="19">
          <cell r="J19">
            <v>1.0499999999999999E-3</v>
          </cell>
        </row>
      </sheetData>
      <sheetData sheetId="6157">
        <row r="19">
          <cell r="J19">
            <v>1.0499999999999999E-3</v>
          </cell>
        </row>
      </sheetData>
      <sheetData sheetId="6158">
        <row r="19">
          <cell r="J19">
            <v>1.0499999999999999E-3</v>
          </cell>
        </row>
      </sheetData>
      <sheetData sheetId="6159">
        <row r="19">
          <cell r="J19">
            <v>1.0499999999999999E-3</v>
          </cell>
        </row>
      </sheetData>
      <sheetData sheetId="6160">
        <row r="19">
          <cell r="J19">
            <v>1.0499999999999999E-3</v>
          </cell>
        </row>
      </sheetData>
      <sheetData sheetId="6161">
        <row r="19">
          <cell r="J19">
            <v>1.0499999999999999E-3</v>
          </cell>
        </row>
      </sheetData>
      <sheetData sheetId="6162">
        <row r="19">
          <cell r="J19">
            <v>1.0499999999999999E-3</v>
          </cell>
        </row>
      </sheetData>
      <sheetData sheetId="6163">
        <row r="19">
          <cell r="J19">
            <v>1.0499999999999999E-3</v>
          </cell>
        </row>
      </sheetData>
      <sheetData sheetId="6164">
        <row r="19">
          <cell r="J19">
            <v>1.0499999999999999E-3</v>
          </cell>
        </row>
      </sheetData>
      <sheetData sheetId="6165">
        <row r="19">
          <cell r="J19">
            <v>1.0499999999999999E-3</v>
          </cell>
        </row>
      </sheetData>
      <sheetData sheetId="6166">
        <row r="19">
          <cell r="J19">
            <v>1.0499999999999999E-3</v>
          </cell>
        </row>
      </sheetData>
      <sheetData sheetId="6167">
        <row r="19">
          <cell r="J19">
            <v>1.0499999999999999E-3</v>
          </cell>
        </row>
      </sheetData>
      <sheetData sheetId="6168">
        <row r="19">
          <cell r="J19">
            <v>1.0499999999999999E-3</v>
          </cell>
        </row>
      </sheetData>
      <sheetData sheetId="6169">
        <row r="19">
          <cell r="J19">
            <v>1.0499999999999999E-3</v>
          </cell>
        </row>
      </sheetData>
      <sheetData sheetId="6170">
        <row r="19">
          <cell r="J19">
            <v>1.0499999999999999E-3</v>
          </cell>
        </row>
      </sheetData>
      <sheetData sheetId="6171">
        <row r="19">
          <cell r="J19">
            <v>1.0499999999999999E-3</v>
          </cell>
        </row>
      </sheetData>
      <sheetData sheetId="6172">
        <row r="19">
          <cell r="J19">
            <v>1.0499999999999999E-3</v>
          </cell>
        </row>
      </sheetData>
      <sheetData sheetId="6173">
        <row r="19">
          <cell r="J19">
            <v>1.0499999999999999E-3</v>
          </cell>
        </row>
      </sheetData>
      <sheetData sheetId="6174">
        <row r="19">
          <cell r="J19">
            <v>1.0499999999999999E-3</v>
          </cell>
        </row>
      </sheetData>
      <sheetData sheetId="6175">
        <row r="19">
          <cell r="J19">
            <v>1.0499999999999999E-3</v>
          </cell>
        </row>
      </sheetData>
      <sheetData sheetId="6176">
        <row r="19">
          <cell r="J19">
            <v>1.0499999999999999E-3</v>
          </cell>
        </row>
      </sheetData>
      <sheetData sheetId="6177">
        <row r="19">
          <cell r="J19">
            <v>1.0499999999999999E-3</v>
          </cell>
        </row>
      </sheetData>
      <sheetData sheetId="6178">
        <row r="19">
          <cell r="J19">
            <v>1.0499999999999999E-3</v>
          </cell>
        </row>
      </sheetData>
      <sheetData sheetId="6179">
        <row r="19">
          <cell r="J19">
            <v>1.0499999999999999E-3</v>
          </cell>
        </row>
      </sheetData>
      <sheetData sheetId="6180">
        <row r="19">
          <cell r="J19">
            <v>1.0499999999999999E-3</v>
          </cell>
        </row>
      </sheetData>
      <sheetData sheetId="6181">
        <row r="19">
          <cell r="J19">
            <v>1.0499999999999999E-3</v>
          </cell>
        </row>
      </sheetData>
      <sheetData sheetId="6182">
        <row r="19">
          <cell r="J19">
            <v>1.0499999999999999E-3</v>
          </cell>
        </row>
      </sheetData>
      <sheetData sheetId="6183">
        <row r="19">
          <cell r="J19">
            <v>1.0499999999999999E-3</v>
          </cell>
        </row>
      </sheetData>
      <sheetData sheetId="6184">
        <row r="19">
          <cell r="J19">
            <v>1.0499999999999999E-3</v>
          </cell>
        </row>
      </sheetData>
      <sheetData sheetId="6185">
        <row r="19">
          <cell r="J19">
            <v>1.0499999999999999E-3</v>
          </cell>
        </row>
      </sheetData>
      <sheetData sheetId="6186">
        <row r="19">
          <cell r="J19">
            <v>1.0499999999999999E-3</v>
          </cell>
        </row>
      </sheetData>
      <sheetData sheetId="6187">
        <row r="19">
          <cell r="J19">
            <v>1.0499999999999999E-3</v>
          </cell>
        </row>
      </sheetData>
      <sheetData sheetId="6188">
        <row r="19">
          <cell r="J19">
            <v>1.0499999999999999E-3</v>
          </cell>
        </row>
      </sheetData>
      <sheetData sheetId="6189">
        <row r="19">
          <cell r="J19">
            <v>1.0499999999999999E-3</v>
          </cell>
        </row>
      </sheetData>
      <sheetData sheetId="6190">
        <row r="19">
          <cell r="J19">
            <v>1.0499999999999999E-3</v>
          </cell>
        </row>
      </sheetData>
      <sheetData sheetId="6191">
        <row r="19">
          <cell r="J19">
            <v>1.0499999999999999E-3</v>
          </cell>
        </row>
      </sheetData>
      <sheetData sheetId="6192">
        <row r="19">
          <cell r="J19">
            <v>1.0499999999999999E-3</v>
          </cell>
        </row>
      </sheetData>
      <sheetData sheetId="6193">
        <row r="19">
          <cell r="J19">
            <v>1.0499999999999999E-3</v>
          </cell>
        </row>
      </sheetData>
      <sheetData sheetId="6194">
        <row r="19">
          <cell r="J19">
            <v>1.0499999999999999E-3</v>
          </cell>
        </row>
      </sheetData>
      <sheetData sheetId="6195">
        <row r="19">
          <cell r="J19">
            <v>1.0499999999999999E-3</v>
          </cell>
        </row>
      </sheetData>
      <sheetData sheetId="6196">
        <row r="19">
          <cell r="J19">
            <v>1.0499999999999999E-3</v>
          </cell>
        </row>
      </sheetData>
      <sheetData sheetId="6197">
        <row r="19">
          <cell r="J19">
            <v>1.0499999999999999E-3</v>
          </cell>
        </row>
      </sheetData>
      <sheetData sheetId="6198">
        <row r="19">
          <cell r="J19">
            <v>1.0499999999999999E-3</v>
          </cell>
        </row>
      </sheetData>
      <sheetData sheetId="6199">
        <row r="19">
          <cell r="J19">
            <v>1.0499999999999999E-3</v>
          </cell>
        </row>
      </sheetData>
      <sheetData sheetId="6200">
        <row r="19">
          <cell r="J19">
            <v>1.0499999999999999E-3</v>
          </cell>
        </row>
      </sheetData>
      <sheetData sheetId="6201">
        <row r="19">
          <cell r="J19">
            <v>1.0499999999999999E-3</v>
          </cell>
        </row>
      </sheetData>
      <sheetData sheetId="6202">
        <row r="19">
          <cell r="J19">
            <v>1.0499999999999999E-3</v>
          </cell>
        </row>
      </sheetData>
      <sheetData sheetId="6203">
        <row r="19">
          <cell r="J19">
            <v>1.0499999999999999E-3</v>
          </cell>
        </row>
      </sheetData>
      <sheetData sheetId="6204">
        <row r="19">
          <cell r="J19">
            <v>1.0499999999999999E-3</v>
          </cell>
        </row>
      </sheetData>
      <sheetData sheetId="6205">
        <row r="19">
          <cell r="J19">
            <v>1.0499999999999999E-3</v>
          </cell>
        </row>
      </sheetData>
      <sheetData sheetId="6206">
        <row r="19">
          <cell r="J19">
            <v>1.0499999999999999E-3</v>
          </cell>
        </row>
      </sheetData>
      <sheetData sheetId="6207">
        <row r="19">
          <cell r="J19">
            <v>1.0499999999999999E-3</v>
          </cell>
        </row>
      </sheetData>
      <sheetData sheetId="6208">
        <row r="19">
          <cell r="J19">
            <v>1.0499999999999999E-3</v>
          </cell>
        </row>
      </sheetData>
      <sheetData sheetId="6209">
        <row r="19">
          <cell r="J19">
            <v>1.0499999999999999E-3</v>
          </cell>
        </row>
      </sheetData>
      <sheetData sheetId="6210">
        <row r="19">
          <cell r="J19">
            <v>1.0499999999999999E-3</v>
          </cell>
        </row>
      </sheetData>
      <sheetData sheetId="6211">
        <row r="19">
          <cell r="J19">
            <v>1.0499999999999999E-3</v>
          </cell>
        </row>
      </sheetData>
      <sheetData sheetId="6212">
        <row r="19">
          <cell r="J19">
            <v>1.0499999999999999E-3</v>
          </cell>
        </row>
      </sheetData>
      <sheetData sheetId="6213">
        <row r="19">
          <cell r="J19">
            <v>1.0499999999999999E-3</v>
          </cell>
        </row>
      </sheetData>
      <sheetData sheetId="6214">
        <row r="19">
          <cell r="J19">
            <v>1.0499999999999999E-3</v>
          </cell>
        </row>
      </sheetData>
      <sheetData sheetId="6215">
        <row r="19">
          <cell r="J19">
            <v>1.0499999999999999E-3</v>
          </cell>
        </row>
      </sheetData>
      <sheetData sheetId="6216">
        <row r="19">
          <cell r="J19">
            <v>1.0499999999999999E-3</v>
          </cell>
        </row>
      </sheetData>
      <sheetData sheetId="6217">
        <row r="19">
          <cell r="J19">
            <v>1.0499999999999999E-3</v>
          </cell>
        </row>
      </sheetData>
      <sheetData sheetId="6218">
        <row r="19">
          <cell r="J19">
            <v>1.0499999999999999E-3</v>
          </cell>
        </row>
      </sheetData>
      <sheetData sheetId="6219">
        <row r="19">
          <cell r="J19">
            <v>1.0499999999999999E-3</v>
          </cell>
        </row>
      </sheetData>
      <sheetData sheetId="6220">
        <row r="19">
          <cell r="J19">
            <v>1.0499999999999999E-3</v>
          </cell>
        </row>
      </sheetData>
      <sheetData sheetId="6221">
        <row r="19">
          <cell r="J19">
            <v>1.0499999999999999E-3</v>
          </cell>
        </row>
      </sheetData>
      <sheetData sheetId="6222">
        <row r="19">
          <cell r="J19">
            <v>1.0499999999999999E-3</v>
          </cell>
        </row>
      </sheetData>
      <sheetData sheetId="6223">
        <row r="19">
          <cell r="J19">
            <v>1.0499999999999999E-3</v>
          </cell>
        </row>
      </sheetData>
      <sheetData sheetId="6224">
        <row r="19">
          <cell r="J19">
            <v>1.0499999999999999E-3</v>
          </cell>
        </row>
      </sheetData>
      <sheetData sheetId="6225">
        <row r="19">
          <cell r="J19">
            <v>1.0499999999999999E-3</v>
          </cell>
        </row>
      </sheetData>
      <sheetData sheetId="6226">
        <row r="19">
          <cell r="J19">
            <v>1.0499999999999999E-3</v>
          </cell>
        </row>
      </sheetData>
      <sheetData sheetId="6227">
        <row r="19">
          <cell r="J19">
            <v>1.0499999999999999E-3</v>
          </cell>
        </row>
      </sheetData>
      <sheetData sheetId="6228">
        <row r="19">
          <cell r="J19">
            <v>1.0499999999999999E-3</v>
          </cell>
        </row>
      </sheetData>
      <sheetData sheetId="6229">
        <row r="19">
          <cell r="J19">
            <v>1.0499999999999999E-3</v>
          </cell>
        </row>
      </sheetData>
      <sheetData sheetId="6230">
        <row r="19">
          <cell r="J19">
            <v>1.0499999999999999E-3</v>
          </cell>
        </row>
      </sheetData>
      <sheetData sheetId="6231">
        <row r="19">
          <cell r="J19">
            <v>1.0499999999999999E-3</v>
          </cell>
        </row>
      </sheetData>
      <sheetData sheetId="6232">
        <row r="19">
          <cell r="J19">
            <v>1.0499999999999999E-3</v>
          </cell>
        </row>
      </sheetData>
      <sheetData sheetId="6233">
        <row r="19">
          <cell r="J19">
            <v>1.0499999999999999E-3</v>
          </cell>
        </row>
      </sheetData>
      <sheetData sheetId="6234">
        <row r="19">
          <cell r="J19">
            <v>1.0499999999999999E-3</v>
          </cell>
        </row>
      </sheetData>
      <sheetData sheetId="6235">
        <row r="19">
          <cell r="J19">
            <v>1.0499999999999999E-3</v>
          </cell>
        </row>
      </sheetData>
      <sheetData sheetId="6236">
        <row r="19">
          <cell r="J19">
            <v>1.0499999999999999E-3</v>
          </cell>
        </row>
      </sheetData>
      <sheetData sheetId="6237">
        <row r="19">
          <cell r="J19">
            <v>1.0499999999999999E-3</v>
          </cell>
        </row>
      </sheetData>
      <sheetData sheetId="6238">
        <row r="19">
          <cell r="J19">
            <v>1.0499999999999999E-3</v>
          </cell>
        </row>
      </sheetData>
      <sheetData sheetId="6239">
        <row r="19">
          <cell r="J19">
            <v>1.0499999999999999E-3</v>
          </cell>
        </row>
      </sheetData>
      <sheetData sheetId="6240">
        <row r="19">
          <cell r="J19">
            <v>1.0499999999999999E-3</v>
          </cell>
        </row>
      </sheetData>
      <sheetData sheetId="6241">
        <row r="19">
          <cell r="J19">
            <v>1.0499999999999999E-3</v>
          </cell>
        </row>
      </sheetData>
      <sheetData sheetId="6242">
        <row r="19">
          <cell r="J19">
            <v>1.0499999999999999E-3</v>
          </cell>
        </row>
      </sheetData>
      <sheetData sheetId="6243">
        <row r="19">
          <cell r="J19">
            <v>1.0499999999999999E-3</v>
          </cell>
        </row>
      </sheetData>
      <sheetData sheetId="6244">
        <row r="19">
          <cell r="J19">
            <v>1.0499999999999999E-3</v>
          </cell>
        </row>
      </sheetData>
      <sheetData sheetId="6245">
        <row r="19">
          <cell r="J19">
            <v>1.0499999999999999E-3</v>
          </cell>
        </row>
      </sheetData>
      <sheetData sheetId="6246">
        <row r="19">
          <cell r="J19">
            <v>1.0499999999999999E-3</v>
          </cell>
        </row>
      </sheetData>
      <sheetData sheetId="6247">
        <row r="19">
          <cell r="J19">
            <v>1.0499999999999999E-3</v>
          </cell>
        </row>
      </sheetData>
      <sheetData sheetId="6248">
        <row r="19">
          <cell r="J19">
            <v>1.0499999999999999E-3</v>
          </cell>
        </row>
      </sheetData>
      <sheetData sheetId="6249">
        <row r="19">
          <cell r="J19">
            <v>1.0499999999999999E-3</v>
          </cell>
        </row>
      </sheetData>
      <sheetData sheetId="6250">
        <row r="19">
          <cell r="J19">
            <v>1.0499999999999999E-3</v>
          </cell>
        </row>
      </sheetData>
      <sheetData sheetId="6251">
        <row r="19">
          <cell r="J19">
            <v>1.0499999999999999E-3</v>
          </cell>
        </row>
      </sheetData>
      <sheetData sheetId="6252">
        <row r="19">
          <cell r="J19">
            <v>1.0499999999999999E-3</v>
          </cell>
        </row>
      </sheetData>
      <sheetData sheetId="6253">
        <row r="19">
          <cell r="J19">
            <v>1.0499999999999999E-3</v>
          </cell>
        </row>
      </sheetData>
      <sheetData sheetId="6254">
        <row r="19">
          <cell r="J19">
            <v>1.0499999999999999E-3</v>
          </cell>
        </row>
      </sheetData>
      <sheetData sheetId="6255">
        <row r="19">
          <cell r="J19">
            <v>1.0499999999999999E-3</v>
          </cell>
        </row>
      </sheetData>
      <sheetData sheetId="6256">
        <row r="19">
          <cell r="J19">
            <v>1.0499999999999999E-3</v>
          </cell>
        </row>
      </sheetData>
      <sheetData sheetId="6257">
        <row r="19">
          <cell r="J19">
            <v>1.0499999999999999E-3</v>
          </cell>
        </row>
      </sheetData>
      <sheetData sheetId="6258">
        <row r="19">
          <cell r="J19">
            <v>1.0499999999999999E-3</v>
          </cell>
        </row>
      </sheetData>
      <sheetData sheetId="6259">
        <row r="19">
          <cell r="J19">
            <v>1.0499999999999999E-3</v>
          </cell>
        </row>
      </sheetData>
      <sheetData sheetId="6260">
        <row r="19">
          <cell r="J19">
            <v>1.0499999999999999E-3</v>
          </cell>
        </row>
      </sheetData>
      <sheetData sheetId="6261">
        <row r="19">
          <cell r="J19">
            <v>1.0499999999999999E-3</v>
          </cell>
        </row>
      </sheetData>
      <sheetData sheetId="6262">
        <row r="19">
          <cell r="J19">
            <v>1.0499999999999999E-3</v>
          </cell>
        </row>
      </sheetData>
      <sheetData sheetId="6263">
        <row r="19">
          <cell r="J19">
            <v>1.0499999999999999E-3</v>
          </cell>
        </row>
      </sheetData>
      <sheetData sheetId="6264">
        <row r="19">
          <cell r="J19">
            <v>1.0499999999999999E-3</v>
          </cell>
        </row>
      </sheetData>
      <sheetData sheetId="6265">
        <row r="19">
          <cell r="J19">
            <v>1.0499999999999999E-3</v>
          </cell>
        </row>
      </sheetData>
      <sheetData sheetId="6266">
        <row r="19">
          <cell r="J19">
            <v>1.0499999999999999E-3</v>
          </cell>
        </row>
      </sheetData>
      <sheetData sheetId="6267">
        <row r="19">
          <cell r="J19">
            <v>1.0499999999999999E-3</v>
          </cell>
        </row>
      </sheetData>
      <sheetData sheetId="6268">
        <row r="19">
          <cell r="J19">
            <v>1.0499999999999999E-3</v>
          </cell>
        </row>
      </sheetData>
      <sheetData sheetId="6269">
        <row r="19">
          <cell r="J19">
            <v>1.0499999999999999E-3</v>
          </cell>
        </row>
      </sheetData>
      <sheetData sheetId="6270">
        <row r="19">
          <cell r="J19">
            <v>1.0499999999999999E-3</v>
          </cell>
        </row>
      </sheetData>
      <sheetData sheetId="6271">
        <row r="19">
          <cell r="J19">
            <v>1.0499999999999999E-3</v>
          </cell>
        </row>
      </sheetData>
      <sheetData sheetId="6272">
        <row r="19">
          <cell r="J19">
            <v>1.0499999999999999E-3</v>
          </cell>
        </row>
      </sheetData>
      <sheetData sheetId="6273">
        <row r="19">
          <cell r="J19">
            <v>1.0499999999999999E-3</v>
          </cell>
        </row>
      </sheetData>
      <sheetData sheetId="6274">
        <row r="19">
          <cell r="J19">
            <v>1.0499999999999999E-3</v>
          </cell>
        </row>
      </sheetData>
      <sheetData sheetId="6275">
        <row r="19">
          <cell r="J19">
            <v>1.0499999999999999E-3</v>
          </cell>
        </row>
      </sheetData>
      <sheetData sheetId="6276">
        <row r="19">
          <cell r="J19">
            <v>1.0499999999999999E-3</v>
          </cell>
        </row>
      </sheetData>
      <sheetData sheetId="6277">
        <row r="19">
          <cell r="J19">
            <v>1.0499999999999999E-3</v>
          </cell>
        </row>
      </sheetData>
      <sheetData sheetId="6278">
        <row r="19">
          <cell r="J19">
            <v>1.0499999999999999E-3</v>
          </cell>
        </row>
      </sheetData>
      <sheetData sheetId="6279">
        <row r="19">
          <cell r="J19">
            <v>1.0499999999999999E-3</v>
          </cell>
        </row>
      </sheetData>
      <sheetData sheetId="6280">
        <row r="19">
          <cell r="J19">
            <v>1.0499999999999999E-3</v>
          </cell>
        </row>
      </sheetData>
      <sheetData sheetId="6281">
        <row r="19">
          <cell r="J19">
            <v>1.0499999999999999E-3</v>
          </cell>
        </row>
      </sheetData>
      <sheetData sheetId="6282">
        <row r="19">
          <cell r="J19">
            <v>1.0499999999999999E-3</v>
          </cell>
        </row>
      </sheetData>
      <sheetData sheetId="6283">
        <row r="19">
          <cell r="J19">
            <v>1.0499999999999999E-3</v>
          </cell>
        </row>
      </sheetData>
      <sheetData sheetId="6284">
        <row r="19">
          <cell r="J19">
            <v>1.0499999999999999E-3</v>
          </cell>
        </row>
      </sheetData>
      <sheetData sheetId="6285">
        <row r="19">
          <cell r="J19">
            <v>1.0499999999999999E-3</v>
          </cell>
        </row>
      </sheetData>
      <sheetData sheetId="6286">
        <row r="19">
          <cell r="J19">
            <v>1.0499999999999999E-3</v>
          </cell>
        </row>
      </sheetData>
      <sheetData sheetId="6287">
        <row r="19">
          <cell r="J19">
            <v>1.0499999999999999E-3</v>
          </cell>
        </row>
      </sheetData>
      <sheetData sheetId="6288">
        <row r="19">
          <cell r="J19">
            <v>1.0499999999999999E-3</v>
          </cell>
        </row>
      </sheetData>
      <sheetData sheetId="6289">
        <row r="19">
          <cell r="J19">
            <v>1.0499999999999999E-3</v>
          </cell>
        </row>
      </sheetData>
      <sheetData sheetId="6290">
        <row r="19">
          <cell r="J19">
            <v>1.0499999999999999E-3</v>
          </cell>
        </row>
      </sheetData>
      <sheetData sheetId="6291">
        <row r="19">
          <cell r="J19">
            <v>1.0499999999999999E-3</v>
          </cell>
        </row>
      </sheetData>
      <sheetData sheetId="6292">
        <row r="19">
          <cell r="J19">
            <v>1.0499999999999999E-3</v>
          </cell>
        </row>
      </sheetData>
      <sheetData sheetId="6293">
        <row r="19">
          <cell r="J19">
            <v>1.0499999999999999E-3</v>
          </cell>
        </row>
      </sheetData>
      <sheetData sheetId="6294">
        <row r="19">
          <cell r="J19">
            <v>1.0499999999999999E-3</v>
          </cell>
        </row>
      </sheetData>
      <sheetData sheetId="6295">
        <row r="19">
          <cell r="J19">
            <v>1.0499999999999999E-3</v>
          </cell>
        </row>
      </sheetData>
      <sheetData sheetId="6296">
        <row r="19">
          <cell r="J19">
            <v>1.0499999999999999E-3</v>
          </cell>
        </row>
      </sheetData>
      <sheetData sheetId="6297">
        <row r="19">
          <cell r="J19">
            <v>1.0499999999999999E-3</v>
          </cell>
        </row>
      </sheetData>
      <sheetData sheetId="6298">
        <row r="19">
          <cell r="J19">
            <v>1.0499999999999999E-3</v>
          </cell>
        </row>
      </sheetData>
      <sheetData sheetId="6299">
        <row r="19">
          <cell r="J19">
            <v>1.0499999999999999E-3</v>
          </cell>
        </row>
      </sheetData>
      <sheetData sheetId="6300">
        <row r="19">
          <cell r="J19">
            <v>1.0499999999999999E-3</v>
          </cell>
        </row>
      </sheetData>
      <sheetData sheetId="6301">
        <row r="19">
          <cell r="J19">
            <v>1.0499999999999999E-3</v>
          </cell>
        </row>
      </sheetData>
      <sheetData sheetId="6302">
        <row r="19">
          <cell r="J19">
            <v>1.0499999999999999E-3</v>
          </cell>
        </row>
      </sheetData>
      <sheetData sheetId="6303">
        <row r="19">
          <cell r="J19">
            <v>1.0499999999999999E-3</v>
          </cell>
        </row>
      </sheetData>
      <sheetData sheetId="6304">
        <row r="19">
          <cell r="J19">
            <v>1.0499999999999999E-3</v>
          </cell>
        </row>
      </sheetData>
      <sheetData sheetId="6305">
        <row r="19">
          <cell r="J19">
            <v>1.0499999999999999E-3</v>
          </cell>
        </row>
      </sheetData>
      <sheetData sheetId="6306">
        <row r="19">
          <cell r="J19">
            <v>1.0499999999999999E-3</v>
          </cell>
        </row>
      </sheetData>
      <sheetData sheetId="6307">
        <row r="19">
          <cell r="J19">
            <v>1.0499999999999999E-3</v>
          </cell>
        </row>
      </sheetData>
      <sheetData sheetId="6308">
        <row r="19">
          <cell r="J19">
            <v>1.0499999999999999E-3</v>
          </cell>
        </row>
      </sheetData>
      <sheetData sheetId="6309">
        <row r="19">
          <cell r="J19">
            <v>1.0499999999999999E-3</v>
          </cell>
        </row>
      </sheetData>
      <sheetData sheetId="6310">
        <row r="19">
          <cell r="J19">
            <v>1.0499999999999999E-3</v>
          </cell>
        </row>
      </sheetData>
      <sheetData sheetId="6311">
        <row r="19">
          <cell r="J19">
            <v>1.0499999999999999E-3</v>
          </cell>
        </row>
      </sheetData>
      <sheetData sheetId="6312">
        <row r="19">
          <cell r="J19">
            <v>1.0499999999999999E-3</v>
          </cell>
        </row>
      </sheetData>
      <sheetData sheetId="6313">
        <row r="19">
          <cell r="J19">
            <v>1.0499999999999999E-3</v>
          </cell>
        </row>
      </sheetData>
      <sheetData sheetId="6314">
        <row r="19">
          <cell r="J19">
            <v>1.0499999999999999E-3</v>
          </cell>
        </row>
      </sheetData>
      <sheetData sheetId="6315">
        <row r="19">
          <cell r="J19">
            <v>1.0499999999999999E-3</v>
          </cell>
        </row>
      </sheetData>
      <sheetData sheetId="6316">
        <row r="19">
          <cell r="J19">
            <v>1.0499999999999999E-3</v>
          </cell>
        </row>
      </sheetData>
      <sheetData sheetId="6317">
        <row r="19">
          <cell r="J19">
            <v>1.0499999999999999E-3</v>
          </cell>
        </row>
      </sheetData>
      <sheetData sheetId="6318">
        <row r="19">
          <cell r="J19">
            <v>1.0499999999999999E-3</v>
          </cell>
        </row>
      </sheetData>
      <sheetData sheetId="6319">
        <row r="19">
          <cell r="J19">
            <v>1.0499999999999999E-3</v>
          </cell>
        </row>
      </sheetData>
      <sheetData sheetId="6320">
        <row r="19">
          <cell r="J19">
            <v>1.0499999999999999E-3</v>
          </cell>
        </row>
      </sheetData>
      <sheetData sheetId="6321">
        <row r="19">
          <cell r="J19">
            <v>1.0499999999999999E-3</v>
          </cell>
        </row>
      </sheetData>
      <sheetData sheetId="6322">
        <row r="19">
          <cell r="J19">
            <v>1.0499999999999999E-3</v>
          </cell>
        </row>
      </sheetData>
      <sheetData sheetId="6323">
        <row r="19">
          <cell r="J19">
            <v>1.0499999999999999E-3</v>
          </cell>
        </row>
      </sheetData>
      <sheetData sheetId="6324">
        <row r="19">
          <cell r="J19">
            <v>1.0499999999999999E-3</v>
          </cell>
        </row>
      </sheetData>
      <sheetData sheetId="6325">
        <row r="19">
          <cell r="J19">
            <v>1.0499999999999999E-3</v>
          </cell>
        </row>
      </sheetData>
      <sheetData sheetId="6326">
        <row r="19">
          <cell r="J19">
            <v>1.0499999999999999E-3</v>
          </cell>
        </row>
      </sheetData>
      <sheetData sheetId="6327">
        <row r="19">
          <cell r="J19">
            <v>1.0499999999999999E-3</v>
          </cell>
        </row>
      </sheetData>
      <sheetData sheetId="6328">
        <row r="19">
          <cell r="J19">
            <v>1.0499999999999999E-3</v>
          </cell>
        </row>
      </sheetData>
      <sheetData sheetId="6329">
        <row r="19">
          <cell r="J19">
            <v>1.0499999999999999E-3</v>
          </cell>
        </row>
      </sheetData>
      <sheetData sheetId="6330">
        <row r="19">
          <cell r="J19">
            <v>1.0499999999999999E-3</v>
          </cell>
        </row>
      </sheetData>
      <sheetData sheetId="6331">
        <row r="19">
          <cell r="J19">
            <v>1.0499999999999999E-3</v>
          </cell>
        </row>
      </sheetData>
      <sheetData sheetId="6332">
        <row r="19">
          <cell r="J19">
            <v>1.0499999999999999E-3</v>
          </cell>
        </row>
      </sheetData>
      <sheetData sheetId="6333">
        <row r="19">
          <cell r="J19">
            <v>1.0499999999999999E-3</v>
          </cell>
        </row>
      </sheetData>
      <sheetData sheetId="6334">
        <row r="19">
          <cell r="J19">
            <v>1.0499999999999999E-3</v>
          </cell>
        </row>
      </sheetData>
      <sheetData sheetId="6335">
        <row r="19">
          <cell r="J19">
            <v>1.0499999999999999E-3</v>
          </cell>
        </row>
      </sheetData>
      <sheetData sheetId="6336">
        <row r="19">
          <cell r="J19">
            <v>1.0499999999999999E-3</v>
          </cell>
        </row>
      </sheetData>
      <sheetData sheetId="6337">
        <row r="19">
          <cell r="J19">
            <v>1.0499999999999999E-3</v>
          </cell>
        </row>
      </sheetData>
      <sheetData sheetId="6338">
        <row r="19">
          <cell r="J19">
            <v>1.0499999999999999E-3</v>
          </cell>
        </row>
      </sheetData>
      <sheetData sheetId="6339">
        <row r="19">
          <cell r="J19">
            <v>1.0499999999999999E-3</v>
          </cell>
        </row>
      </sheetData>
      <sheetData sheetId="6340">
        <row r="19">
          <cell r="J19">
            <v>1.0499999999999999E-3</v>
          </cell>
        </row>
      </sheetData>
      <sheetData sheetId="6341">
        <row r="19">
          <cell r="J19">
            <v>1.0499999999999999E-3</v>
          </cell>
        </row>
      </sheetData>
      <sheetData sheetId="6342">
        <row r="19">
          <cell r="J19">
            <v>1.0499999999999999E-3</v>
          </cell>
        </row>
      </sheetData>
      <sheetData sheetId="6343">
        <row r="19">
          <cell r="J19">
            <v>1.0499999999999999E-3</v>
          </cell>
        </row>
      </sheetData>
      <sheetData sheetId="6344">
        <row r="19">
          <cell r="J19">
            <v>1.0499999999999999E-3</v>
          </cell>
        </row>
      </sheetData>
      <sheetData sheetId="6345">
        <row r="19">
          <cell r="J19">
            <v>1.0499999999999999E-3</v>
          </cell>
        </row>
      </sheetData>
      <sheetData sheetId="6346">
        <row r="19">
          <cell r="J19">
            <v>1.0499999999999999E-3</v>
          </cell>
        </row>
      </sheetData>
      <sheetData sheetId="6347">
        <row r="19">
          <cell r="J19">
            <v>1.0499999999999999E-3</v>
          </cell>
        </row>
      </sheetData>
      <sheetData sheetId="6348">
        <row r="19">
          <cell r="J19">
            <v>1.0499999999999999E-3</v>
          </cell>
        </row>
      </sheetData>
      <sheetData sheetId="6349">
        <row r="19">
          <cell r="J19">
            <v>1.0499999999999999E-3</v>
          </cell>
        </row>
      </sheetData>
      <sheetData sheetId="6350">
        <row r="19">
          <cell r="J19">
            <v>1.0499999999999999E-3</v>
          </cell>
        </row>
      </sheetData>
      <sheetData sheetId="6351">
        <row r="19">
          <cell r="J19">
            <v>1.0499999999999999E-3</v>
          </cell>
        </row>
      </sheetData>
      <sheetData sheetId="6352">
        <row r="19">
          <cell r="J19">
            <v>1.0499999999999999E-3</v>
          </cell>
        </row>
      </sheetData>
      <sheetData sheetId="6353">
        <row r="19">
          <cell r="J19">
            <v>1.0499999999999999E-3</v>
          </cell>
        </row>
      </sheetData>
      <sheetData sheetId="6354">
        <row r="19">
          <cell r="J19">
            <v>1.0499999999999999E-3</v>
          </cell>
        </row>
      </sheetData>
      <sheetData sheetId="6355">
        <row r="19">
          <cell r="J19">
            <v>1.0499999999999999E-3</v>
          </cell>
        </row>
      </sheetData>
      <sheetData sheetId="6356">
        <row r="19">
          <cell r="J19">
            <v>1.0499999999999999E-3</v>
          </cell>
        </row>
      </sheetData>
      <sheetData sheetId="6357">
        <row r="19">
          <cell r="J19">
            <v>1.0499999999999999E-3</v>
          </cell>
        </row>
      </sheetData>
      <sheetData sheetId="6358">
        <row r="19">
          <cell r="J19">
            <v>1.0499999999999999E-3</v>
          </cell>
        </row>
      </sheetData>
      <sheetData sheetId="6359">
        <row r="19">
          <cell r="J19">
            <v>1.0499999999999999E-3</v>
          </cell>
        </row>
      </sheetData>
      <sheetData sheetId="6360">
        <row r="19">
          <cell r="J19">
            <v>1.0499999999999999E-3</v>
          </cell>
        </row>
      </sheetData>
      <sheetData sheetId="6361">
        <row r="19">
          <cell r="J19">
            <v>1.0499999999999999E-3</v>
          </cell>
        </row>
      </sheetData>
      <sheetData sheetId="6362">
        <row r="19">
          <cell r="J19">
            <v>1.0499999999999999E-3</v>
          </cell>
        </row>
      </sheetData>
      <sheetData sheetId="6363">
        <row r="19">
          <cell r="J19">
            <v>1.0499999999999999E-3</v>
          </cell>
        </row>
      </sheetData>
      <sheetData sheetId="6364">
        <row r="19">
          <cell r="J19">
            <v>1.0499999999999999E-3</v>
          </cell>
        </row>
      </sheetData>
      <sheetData sheetId="6365">
        <row r="19">
          <cell r="J19">
            <v>1.0499999999999999E-3</v>
          </cell>
        </row>
      </sheetData>
      <sheetData sheetId="6366">
        <row r="19">
          <cell r="J19">
            <v>1.0499999999999999E-3</v>
          </cell>
        </row>
      </sheetData>
      <sheetData sheetId="6367">
        <row r="19">
          <cell r="J19">
            <v>1.0499999999999999E-3</v>
          </cell>
        </row>
      </sheetData>
      <sheetData sheetId="6368">
        <row r="19">
          <cell r="J19">
            <v>1.0499999999999999E-3</v>
          </cell>
        </row>
      </sheetData>
      <sheetData sheetId="6369">
        <row r="19">
          <cell r="J19">
            <v>1.0499999999999999E-3</v>
          </cell>
        </row>
      </sheetData>
      <sheetData sheetId="6370">
        <row r="19">
          <cell r="J19">
            <v>1.0499999999999999E-3</v>
          </cell>
        </row>
      </sheetData>
      <sheetData sheetId="6371">
        <row r="19">
          <cell r="J19">
            <v>1.0499999999999999E-3</v>
          </cell>
        </row>
      </sheetData>
      <sheetData sheetId="6372">
        <row r="19">
          <cell r="J19">
            <v>1.0499999999999999E-3</v>
          </cell>
        </row>
      </sheetData>
      <sheetData sheetId="6373">
        <row r="19">
          <cell r="J19">
            <v>1.0499999999999999E-3</v>
          </cell>
        </row>
      </sheetData>
      <sheetData sheetId="6374">
        <row r="19">
          <cell r="J19">
            <v>1.0499999999999999E-3</v>
          </cell>
        </row>
      </sheetData>
      <sheetData sheetId="6375">
        <row r="19">
          <cell r="J19">
            <v>1.0499999999999999E-3</v>
          </cell>
        </row>
      </sheetData>
      <sheetData sheetId="6376">
        <row r="19">
          <cell r="J19">
            <v>1.0499999999999999E-3</v>
          </cell>
        </row>
      </sheetData>
      <sheetData sheetId="6377">
        <row r="19">
          <cell r="J19">
            <v>1.0499999999999999E-3</v>
          </cell>
        </row>
      </sheetData>
      <sheetData sheetId="6378">
        <row r="19">
          <cell r="J19">
            <v>1.0499999999999999E-3</v>
          </cell>
        </row>
      </sheetData>
      <sheetData sheetId="6379">
        <row r="19">
          <cell r="J19">
            <v>1.0499999999999999E-3</v>
          </cell>
        </row>
      </sheetData>
      <sheetData sheetId="6380">
        <row r="19">
          <cell r="J19">
            <v>1.0499999999999999E-3</v>
          </cell>
        </row>
      </sheetData>
      <sheetData sheetId="6381">
        <row r="19">
          <cell r="J19">
            <v>1.0499999999999999E-3</v>
          </cell>
        </row>
      </sheetData>
      <sheetData sheetId="6382">
        <row r="19">
          <cell r="J19">
            <v>1.0499999999999999E-3</v>
          </cell>
        </row>
      </sheetData>
      <sheetData sheetId="6383">
        <row r="19">
          <cell r="J19">
            <v>1.0499999999999999E-3</v>
          </cell>
        </row>
      </sheetData>
      <sheetData sheetId="6384">
        <row r="19">
          <cell r="J19">
            <v>1.0499999999999999E-3</v>
          </cell>
        </row>
      </sheetData>
      <sheetData sheetId="6385">
        <row r="19">
          <cell r="J19">
            <v>1.0499999999999999E-3</v>
          </cell>
        </row>
      </sheetData>
      <sheetData sheetId="6386">
        <row r="19">
          <cell r="J19">
            <v>1.0499999999999999E-3</v>
          </cell>
        </row>
      </sheetData>
      <sheetData sheetId="6387">
        <row r="19">
          <cell r="J19">
            <v>1.0499999999999999E-3</v>
          </cell>
        </row>
      </sheetData>
      <sheetData sheetId="6388">
        <row r="19">
          <cell r="J19">
            <v>1.0499999999999999E-3</v>
          </cell>
        </row>
      </sheetData>
      <sheetData sheetId="6389">
        <row r="19">
          <cell r="J19">
            <v>1.0499999999999999E-3</v>
          </cell>
        </row>
      </sheetData>
      <sheetData sheetId="6390">
        <row r="19">
          <cell r="J19">
            <v>1.0499999999999999E-3</v>
          </cell>
        </row>
      </sheetData>
      <sheetData sheetId="6391">
        <row r="19">
          <cell r="J19">
            <v>1.0499999999999999E-3</v>
          </cell>
        </row>
      </sheetData>
      <sheetData sheetId="6392">
        <row r="19">
          <cell r="J19">
            <v>1.0499999999999999E-3</v>
          </cell>
        </row>
      </sheetData>
      <sheetData sheetId="6393">
        <row r="19">
          <cell r="J19">
            <v>1.0499999999999999E-3</v>
          </cell>
        </row>
      </sheetData>
      <sheetData sheetId="6394">
        <row r="19">
          <cell r="J19">
            <v>1.0499999999999999E-3</v>
          </cell>
        </row>
      </sheetData>
      <sheetData sheetId="6395">
        <row r="19">
          <cell r="J19">
            <v>1.0499999999999999E-3</v>
          </cell>
        </row>
      </sheetData>
      <sheetData sheetId="6396">
        <row r="19">
          <cell r="J19">
            <v>1.0499999999999999E-3</v>
          </cell>
        </row>
      </sheetData>
      <sheetData sheetId="6397">
        <row r="19">
          <cell r="J19">
            <v>1.0499999999999999E-3</v>
          </cell>
        </row>
      </sheetData>
      <sheetData sheetId="6398">
        <row r="19">
          <cell r="J19">
            <v>1.0499999999999999E-3</v>
          </cell>
        </row>
      </sheetData>
      <sheetData sheetId="6399">
        <row r="19">
          <cell r="J19">
            <v>1.0499999999999999E-3</v>
          </cell>
        </row>
      </sheetData>
      <sheetData sheetId="6400">
        <row r="19">
          <cell r="J19">
            <v>1.0499999999999999E-3</v>
          </cell>
        </row>
      </sheetData>
      <sheetData sheetId="6401">
        <row r="19">
          <cell r="J19">
            <v>1.0499999999999999E-3</v>
          </cell>
        </row>
      </sheetData>
      <sheetData sheetId="6402">
        <row r="19">
          <cell r="J19">
            <v>1.0499999999999999E-3</v>
          </cell>
        </row>
      </sheetData>
      <sheetData sheetId="6403">
        <row r="19">
          <cell r="J19">
            <v>1.0499999999999999E-3</v>
          </cell>
        </row>
      </sheetData>
      <sheetData sheetId="6404">
        <row r="19">
          <cell r="J19">
            <v>1.0499999999999999E-3</v>
          </cell>
        </row>
      </sheetData>
      <sheetData sheetId="6405">
        <row r="19">
          <cell r="J19">
            <v>1.0499999999999999E-3</v>
          </cell>
        </row>
      </sheetData>
      <sheetData sheetId="6406">
        <row r="19">
          <cell r="J19">
            <v>1.0499999999999999E-3</v>
          </cell>
        </row>
      </sheetData>
      <sheetData sheetId="6407">
        <row r="19">
          <cell r="J19">
            <v>1.0499999999999999E-3</v>
          </cell>
        </row>
      </sheetData>
      <sheetData sheetId="6408">
        <row r="19">
          <cell r="J19">
            <v>1.0499999999999999E-3</v>
          </cell>
        </row>
      </sheetData>
      <sheetData sheetId="6409">
        <row r="19">
          <cell r="J19">
            <v>1.0499999999999999E-3</v>
          </cell>
        </row>
      </sheetData>
      <sheetData sheetId="6410">
        <row r="19">
          <cell r="J19">
            <v>1.0499999999999999E-3</v>
          </cell>
        </row>
      </sheetData>
      <sheetData sheetId="6411">
        <row r="19">
          <cell r="J19">
            <v>1.0499999999999999E-3</v>
          </cell>
        </row>
      </sheetData>
      <sheetData sheetId="6412">
        <row r="19">
          <cell r="J19">
            <v>1.0499999999999999E-3</v>
          </cell>
        </row>
      </sheetData>
      <sheetData sheetId="6413">
        <row r="19">
          <cell r="J19">
            <v>1.0499999999999999E-3</v>
          </cell>
        </row>
      </sheetData>
      <sheetData sheetId="6414">
        <row r="19">
          <cell r="J19">
            <v>1.0499999999999999E-3</v>
          </cell>
        </row>
      </sheetData>
      <sheetData sheetId="6415">
        <row r="19">
          <cell r="J19">
            <v>1.0499999999999999E-3</v>
          </cell>
        </row>
      </sheetData>
      <sheetData sheetId="6416">
        <row r="19">
          <cell r="J19">
            <v>1.0499999999999999E-3</v>
          </cell>
        </row>
      </sheetData>
      <sheetData sheetId="6417">
        <row r="19">
          <cell r="J19">
            <v>1.0499999999999999E-3</v>
          </cell>
        </row>
      </sheetData>
      <sheetData sheetId="6418">
        <row r="19">
          <cell r="J19">
            <v>1.0499999999999999E-3</v>
          </cell>
        </row>
      </sheetData>
      <sheetData sheetId="6419">
        <row r="19">
          <cell r="J19">
            <v>1.0499999999999999E-3</v>
          </cell>
        </row>
      </sheetData>
      <sheetData sheetId="6420">
        <row r="19">
          <cell r="J19">
            <v>1.0499999999999999E-3</v>
          </cell>
        </row>
      </sheetData>
      <sheetData sheetId="6421">
        <row r="19">
          <cell r="J19">
            <v>1.0499999999999999E-3</v>
          </cell>
        </row>
      </sheetData>
      <sheetData sheetId="6422">
        <row r="19">
          <cell r="J19">
            <v>1.0499999999999999E-3</v>
          </cell>
        </row>
      </sheetData>
      <sheetData sheetId="6423">
        <row r="19">
          <cell r="J19">
            <v>1.0499999999999999E-3</v>
          </cell>
        </row>
      </sheetData>
      <sheetData sheetId="6424">
        <row r="19">
          <cell r="J19">
            <v>1.0499999999999999E-3</v>
          </cell>
        </row>
      </sheetData>
      <sheetData sheetId="6425">
        <row r="19">
          <cell r="J19">
            <v>1.0499999999999999E-3</v>
          </cell>
        </row>
      </sheetData>
      <sheetData sheetId="6426">
        <row r="19">
          <cell r="J19">
            <v>1.0499999999999999E-3</v>
          </cell>
        </row>
      </sheetData>
      <sheetData sheetId="6427">
        <row r="19">
          <cell r="J19">
            <v>1.0499999999999999E-3</v>
          </cell>
        </row>
      </sheetData>
      <sheetData sheetId="6428">
        <row r="19">
          <cell r="J19">
            <v>1.0499999999999999E-3</v>
          </cell>
        </row>
      </sheetData>
      <sheetData sheetId="6429">
        <row r="19">
          <cell r="J19">
            <v>1.0499999999999999E-3</v>
          </cell>
        </row>
      </sheetData>
      <sheetData sheetId="6430">
        <row r="19">
          <cell r="J19">
            <v>1.0499999999999999E-3</v>
          </cell>
        </row>
      </sheetData>
      <sheetData sheetId="6431">
        <row r="19">
          <cell r="J19">
            <v>1.0499999999999999E-3</v>
          </cell>
        </row>
      </sheetData>
      <sheetData sheetId="6432">
        <row r="19">
          <cell r="J19">
            <v>1.0499999999999999E-3</v>
          </cell>
        </row>
      </sheetData>
      <sheetData sheetId="6433">
        <row r="19">
          <cell r="J19">
            <v>1.0499999999999999E-3</v>
          </cell>
        </row>
      </sheetData>
      <sheetData sheetId="6434">
        <row r="19">
          <cell r="J19">
            <v>1.0499999999999999E-3</v>
          </cell>
        </row>
      </sheetData>
      <sheetData sheetId="6435">
        <row r="19">
          <cell r="J19">
            <v>1.0499999999999999E-3</v>
          </cell>
        </row>
      </sheetData>
      <sheetData sheetId="6436">
        <row r="19">
          <cell r="J19">
            <v>1.0499999999999999E-3</v>
          </cell>
        </row>
      </sheetData>
      <sheetData sheetId="6437">
        <row r="19">
          <cell r="J19">
            <v>1.0499999999999999E-3</v>
          </cell>
        </row>
      </sheetData>
      <sheetData sheetId="6438">
        <row r="19">
          <cell r="J19">
            <v>1.0499999999999999E-3</v>
          </cell>
        </row>
      </sheetData>
      <sheetData sheetId="6439">
        <row r="19">
          <cell r="J19">
            <v>1.0499999999999999E-3</v>
          </cell>
        </row>
      </sheetData>
      <sheetData sheetId="6440">
        <row r="19">
          <cell r="J19">
            <v>1.0499999999999999E-3</v>
          </cell>
        </row>
      </sheetData>
      <sheetData sheetId="6441">
        <row r="19">
          <cell r="J19">
            <v>1.0499999999999999E-3</v>
          </cell>
        </row>
      </sheetData>
      <sheetData sheetId="6442">
        <row r="19">
          <cell r="J19">
            <v>1.0499999999999999E-3</v>
          </cell>
        </row>
      </sheetData>
      <sheetData sheetId="6443">
        <row r="19">
          <cell r="J19">
            <v>1.0499999999999999E-3</v>
          </cell>
        </row>
      </sheetData>
      <sheetData sheetId="6444">
        <row r="19">
          <cell r="J19">
            <v>1.0499999999999999E-3</v>
          </cell>
        </row>
      </sheetData>
      <sheetData sheetId="6445">
        <row r="19">
          <cell r="J19">
            <v>1.0499999999999999E-3</v>
          </cell>
        </row>
      </sheetData>
      <sheetData sheetId="6446">
        <row r="19">
          <cell r="J19">
            <v>1.0499999999999999E-3</v>
          </cell>
        </row>
      </sheetData>
      <sheetData sheetId="6447">
        <row r="19">
          <cell r="J19">
            <v>1.0499999999999999E-3</v>
          </cell>
        </row>
      </sheetData>
      <sheetData sheetId="6448">
        <row r="19">
          <cell r="J19">
            <v>1.0499999999999999E-3</v>
          </cell>
        </row>
      </sheetData>
      <sheetData sheetId="6449">
        <row r="19">
          <cell r="J19">
            <v>1.0499999999999999E-3</v>
          </cell>
        </row>
      </sheetData>
      <sheetData sheetId="6450">
        <row r="19">
          <cell r="J19">
            <v>1.0499999999999999E-3</v>
          </cell>
        </row>
      </sheetData>
      <sheetData sheetId="6451">
        <row r="19">
          <cell r="J19">
            <v>1.0499999999999999E-3</v>
          </cell>
        </row>
      </sheetData>
      <sheetData sheetId="6452">
        <row r="19">
          <cell r="J19">
            <v>1.0499999999999999E-3</v>
          </cell>
        </row>
      </sheetData>
      <sheetData sheetId="6453">
        <row r="19">
          <cell r="J19">
            <v>1.0499999999999999E-3</v>
          </cell>
        </row>
      </sheetData>
      <sheetData sheetId="6454">
        <row r="19">
          <cell r="J19">
            <v>1.0499999999999999E-3</v>
          </cell>
        </row>
      </sheetData>
      <sheetData sheetId="6455">
        <row r="19">
          <cell r="J19">
            <v>1.0499999999999999E-3</v>
          </cell>
        </row>
      </sheetData>
      <sheetData sheetId="6456">
        <row r="19">
          <cell r="J19">
            <v>1.0499999999999999E-3</v>
          </cell>
        </row>
      </sheetData>
      <sheetData sheetId="6457">
        <row r="19">
          <cell r="J19">
            <v>1.0499999999999999E-3</v>
          </cell>
        </row>
      </sheetData>
      <sheetData sheetId="6458">
        <row r="19">
          <cell r="J19">
            <v>1.0499999999999999E-3</v>
          </cell>
        </row>
      </sheetData>
      <sheetData sheetId="6459">
        <row r="19">
          <cell r="J19">
            <v>1.0499999999999999E-3</v>
          </cell>
        </row>
      </sheetData>
      <sheetData sheetId="6460">
        <row r="19">
          <cell r="J19">
            <v>1.0499999999999999E-3</v>
          </cell>
        </row>
      </sheetData>
      <sheetData sheetId="6461">
        <row r="19">
          <cell r="J19">
            <v>1.0499999999999999E-3</v>
          </cell>
        </row>
      </sheetData>
      <sheetData sheetId="6462">
        <row r="19">
          <cell r="J19">
            <v>1.0499999999999999E-3</v>
          </cell>
        </row>
      </sheetData>
      <sheetData sheetId="6463">
        <row r="19">
          <cell r="J19">
            <v>1.0499999999999999E-3</v>
          </cell>
        </row>
      </sheetData>
      <sheetData sheetId="6464">
        <row r="19">
          <cell r="J19">
            <v>1.0499999999999999E-3</v>
          </cell>
        </row>
      </sheetData>
      <sheetData sheetId="6465">
        <row r="19">
          <cell r="J19">
            <v>1.0499999999999999E-3</v>
          </cell>
        </row>
      </sheetData>
      <sheetData sheetId="6466">
        <row r="19">
          <cell r="J19">
            <v>1.0499999999999999E-3</v>
          </cell>
        </row>
      </sheetData>
      <sheetData sheetId="6467">
        <row r="19">
          <cell r="J19">
            <v>1.0499999999999999E-3</v>
          </cell>
        </row>
      </sheetData>
      <sheetData sheetId="6468">
        <row r="19">
          <cell r="J19">
            <v>1.0499999999999999E-3</v>
          </cell>
        </row>
      </sheetData>
      <sheetData sheetId="6469">
        <row r="19">
          <cell r="J19">
            <v>1.0499999999999999E-3</v>
          </cell>
        </row>
      </sheetData>
      <sheetData sheetId="6470">
        <row r="19">
          <cell r="J19">
            <v>1.0499999999999999E-3</v>
          </cell>
        </row>
      </sheetData>
      <sheetData sheetId="6471">
        <row r="19">
          <cell r="J19">
            <v>1.0499999999999999E-3</v>
          </cell>
        </row>
      </sheetData>
      <sheetData sheetId="6472">
        <row r="19">
          <cell r="J19">
            <v>1.0499999999999999E-3</v>
          </cell>
        </row>
      </sheetData>
      <sheetData sheetId="6473">
        <row r="19">
          <cell r="J19">
            <v>1.0499999999999999E-3</v>
          </cell>
        </row>
      </sheetData>
      <sheetData sheetId="6474">
        <row r="19">
          <cell r="J19">
            <v>1.0499999999999999E-3</v>
          </cell>
        </row>
      </sheetData>
      <sheetData sheetId="6475">
        <row r="19">
          <cell r="J19">
            <v>1.0499999999999999E-3</v>
          </cell>
        </row>
      </sheetData>
      <sheetData sheetId="6476">
        <row r="19">
          <cell r="J19">
            <v>1.0499999999999999E-3</v>
          </cell>
        </row>
      </sheetData>
      <sheetData sheetId="6477">
        <row r="19">
          <cell r="J19">
            <v>1.0499999999999999E-3</v>
          </cell>
        </row>
      </sheetData>
      <sheetData sheetId="6478">
        <row r="19">
          <cell r="J19">
            <v>1.0499999999999999E-3</v>
          </cell>
        </row>
      </sheetData>
      <sheetData sheetId="6479">
        <row r="19">
          <cell r="J19">
            <v>1.0499999999999999E-3</v>
          </cell>
        </row>
      </sheetData>
      <sheetData sheetId="6480">
        <row r="19">
          <cell r="J19">
            <v>1.0499999999999999E-3</v>
          </cell>
        </row>
      </sheetData>
      <sheetData sheetId="6481">
        <row r="19">
          <cell r="J19">
            <v>1.0499999999999999E-3</v>
          </cell>
        </row>
      </sheetData>
      <sheetData sheetId="6482">
        <row r="19">
          <cell r="J19">
            <v>1.0499999999999999E-3</v>
          </cell>
        </row>
      </sheetData>
      <sheetData sheetId="6483">
        <row r="19">
          <cell r="J19">
            <v>1.0499999999999999E-3</v>
          </cell>
        </row>
      </sheetData>
      <sheetData sheetId="6484">
        <row r="19">
          <cell r="J19">
            <v>1.0499999999999999E-3</v>
          </cell>
        </row>
      </sheetData>
      <sheetData sheetId="6485">
        <row r="19">
          <cell r="J19">
            <v>1.0499999999999999E-3</v>
          </cell>
        </row>
      </sheetData>
      <sheetData sheetId="6486">
        <row r="19">
          <cell r="J19">
            <v>1.0499999999999999E-3</v>
          </cell>
        </row>
      </sheetData>
      <sheetData sheetId="6487">
        <row r="19">
          <cell r="J19">
            <v>1.0499999999999999E-3</v>
          </cell>
        </row>
      </sheetData>
      <sheetData sheetId="6488">
        <row r="19">
          <cell r="J19">
            <v>1.0499999999999999E-3</v>
          </cell>
        </row>
      </sheetData>
      <sheetData sheetId="6489">
        <row r="19">
          <cell r="J19">
            <v>1.0499999999999999E-3</v>
          </cell>
        </row>
      </sheetData>
      <sheetData sheetId="6490">
        <row r="19">
          <cell r="J19">
            <v>1.0499999999999999E-3</v>
          </cell>
        </row>
      </sheetData>
      <sheetData sheetId="6491">
        <row r="19">
          <cell r="J19">
            <v>1.0499999999999999E-3</v>
          </cell>
        </row>
      </sheetData>
      <sheetData sheetId="6492">
        <row r="19">
          <cell r="J19">
            <v>1.0499999999999999E-3</v>
          </cell>
        </row>
      </sheetData>
      <sheetData sheetId="6493">
        <row r="19">
          <cell r="J19">
            <v>1.0499999999999999E-3</v>
          </cell>
        </row>
      </sheetData>
      <sheetData sheetId="6494">
        <row r="19">
          <cell r="J19">
            <v>1.0499999999999999E-3</v>
          </cell>
        </row>
      </sheetData>
      <sheetData sheetId="6495">
        <row r="19">
          <cell r="J19">
            <v>1.0499999999999999E-3</v>
          </cell>
        </row>
      </sheetData>
      <sheetData sheetId="6496">
        <row r="19">
          <cell r="J19">
            <v>1.0499999999999999E-3</v>
          </cell>
        </row>
      </sheetData>
      <sheetData sheetId="6497">
        <row r="19">
          <cell r="J19">
            <v>1.0499999999999999E-3</v>
          </cell>
        </row>
      </sheetData>
      <sheetData sheetId="6498">
        <row r="19">
          <cell r="J19">
            <v>1.0499999999999999E-3</v>
          </cell>
        </row>
      </sheetData>
      <sheetData sheetId="6499">
        <row r="19">
          <cell r="J19">
            <v>1.0499999999999999E-3</v>
          </cell>
        </row>
      </sheetData>
      <sheetData sheetId="6500">
        <row r="19">
          <cell r="J19">
            <v>1.0499999999999999E-3</v>
          </cell>
        </row>
      </sheetData>
      <sheetData sheetId="6501">
        <row r="19">
          <cell r="J19">
            <v>1.0499999999999999E-3</v>
          </cell>
        </row>
      </sheetData>
      <sheetData sheetId="6502">
        <row r="19">
          <cell r="J19">
            <v>1.0499999999999999E-3</v>
          </cell>
        </row>
      </sheetData>
      <sheetData sheetId="6503">
        <row r="19">
          <cell r="J19">
            <v>1.0499999999999999E-3</v>
          </cell>
        </row>
      </sheetData>
      <sheetData sheetId="6504">
        <row r="19">
          <cell r="J19">
            <v>1.0499999999999999E-3</v>
          </cell>
        </row>
      </sheetData>
      <sheetData sheetId="6505">
        <row r="19">
          <cell r="J19">
            <v>1.0499999999999999E-3</v>
          </cell>
        </row>
      </sheetData>
      <sheetData sheetId="6506">
        <row r="19">
          <cell r="J19">
            <v>1.0499999999999999E-3</v>
          </cell>
        </row>
      </sheetData>
      <sheetData sheetId="6507">
        <row r="19">
          <cell r="J19">
            <v>1.0499999999999999E-3</v>
          </cell>
        </row>
      </sheetData>
      <sheetData sheetId="6508">
        <row r="19">
          <cell r="J19">
            <v>1.0499999999999999E-3</v>
          </cell>
        </row>
      </sheetData>
      <sheetData sheetId="6509">
        <row r="19">
          <cell r="J19">
            <v>1.0499999999999999E-3</v>
          </cell>
        </row>
      </sheetData>
      <sheetData sheetId="6510">
        <row r="19">
          <cell r="J19">
            <v>1.0499999999999999E-3</v>
          </cell>
        </row>
      </sheetData>
      <sheetData sheetId="6511">
        <row r="19">
          <cell r="J19">
            <v>1.0499999999999999E-3</v>
          </cell>
        </row>
      </sheetData>
      <sheetData sheetId="6512">
        <row r="19">
          <cell r="J19">
            <v>1.0499999999999999E-3</v>
          </cell>
        </row>
      </sheetData>
      <sheetData sheetId="6513">
        <row r="19">
          <cell r="J19">
            <v>1.0499999999999999E-3</v>
          </cell>
        </row>
      </sheetData>
      <sheetData sheetId="6514">
        <row r="19">
          <cell r="J19">
            <v>1.0499999999999999E-3</v>
          </cell>
        </row>
      </sheetData>
      <sheetData sheetId="6515">
        <row r="19">
          <cell r="J19">
            <v>1.0499999999999999E-3</v>
          </cell>
        </row>
      </sheetData>
      <sheetData sheetId="6516">
        <row r="19">
          <cell r="J19">
            <v>1.0499999999999999E-3</v>
          </cell>
        </row>
      </sheetData>
      <sheetData sheetId="6517">
        <row r="19">
          <cell r="J19">
            <v>1.0499999999999999E-3</v>
          </cell>
        </row>
      </sheetData>
      <sheetData sheetId="6518">
        <row r="19">
          <cell r="J19">
            <v>1.0499999999999999E-3</v>
          </cell>
        </row>
      </sheetData>
      <sheetData sheetId="6519">
        <row r="19">
          <cell r="J19">
            <v>1.0499999999999999E-3</v>
          </cell>
        </row>
      </sheetData>
      <sheetData sheetId="6520">
        <row r="19">
          <cell r="J19">
            <v>1.0499999999999999E-3</v>
          </cell>
        </row>
      </sheetData>
      <sheetData sheetId="6521">
        <row r="19">
          <cell r="J19">
            <v>1.0499999999999999E-3</v>
          </cell>
        </row>
      </sheetData>
      <sheetData sheetId="6522">
        <row r="19">
          <cell r="J19">
            <v>1.0499999999999999E-3</v>
          </cell>
        </row>
      </sheetData>
      <sheetData sheetId="6523">
        <row r="19">
          <cell r="J19">
            <v>1.0499999999999999E-3</v>
          </cell>
        </row>
      </sheetData>
      <sheetData sheetId="6524">
        <row r="19">
          <cell r="J19">
            <v>1.0499999999999999E-3</v>
          </cell>
        </row>
      </sheetData>
      <sheetData sheetId="6525">
        <row r="19">
          <cell r="J19">
            <v>1.0499999999999999E-3</v>
          </cell>
        </row>
      </sheetData>
      <sheetData sheetId="6526">
        <row r="19">
          <cell r="J19">
            <v>1.0499999999999999E-3</v>
          </cell>
        </row>
      </sheetData>
      <sheetData sheetId="6527">
        <row r="19">
          <cell r="J19">
            <v>1.0499999999999999E-3</v>
          </cell>
        </row>
      </sheetData>
      <sheetData sheetId="6528">
        <row r="19">
          <cell r="J19">
            <v>1.0499999999999999E-3</v>
          </cell>
        </row>
      </sheetData>
      <sheetData sheetId="6529">
        <row r="19">
          <cell r="J19">
            <v>1.0499999999999999E-3</v>
          </cell>
        </row>
      </sheetData>
      <sheetData sheetId="6530">
        <row r="19">
          <cell r="J19">
            <v>1.0499999999999999E-3</v>
          </cell>
        </row>
      </sheetData>
      <sheetData sheetId="6531">
        <row r="19">
          <cell r="J19">
            <v>1.0499999999999999E-3</v>
          </cell>
        </row>
      </sheetData>
      <sheetData sheetId="6532">
        <row r="19">
          <cell r="J19">
            <v>1.0499999999999999E-3</v>
          </cell>
        </row>
      </sheetData>
      <sheetData sheetId="6533">
        <row r="19">
          <cell r="J19">
            <v>1.0499999999999999E-3</v>
          </cell>
        </row>
      </sheetData>
      <sheetData sheetId="6534">
        <row r="19">
          <cell r="J19">
            <v>1.0499999999999999E-3</v>
          </cell>
        </row>
      </sheetData>
      <sheetData sheetId="6535">
        <row r="19">
          <cell r="J19">
            <v>1.0499999999999999E-3</v>
          </cell>
        </row>
      </sheetData>
      <sheetData sheetId="6536">
        <row r="19">
          <cell r="J19">
            <v>1.0499999999999999E-3</v>
          </cell>
        </row>
      </sheetData>
      <sheetData sheetId="6537">
        <row r="19">
          <cell r="J19">
            <v>1.0499999999999999E-3</v>
          </cell>
        </row>
      </sheetData>
      <sheetData sheetId="6538">
        <row r="19">
          <cell r="J19">
            <v>1.0499999999999999E-3</v>
          </cell>
        </row>
      </sheetData>
      <sheetData sheetId="6539">
        <row r="19">
          <cell r="J19">
            <v>1.0499999999999999E-3</v>
          </cell>
        </row>
      </sheetData>
      <sheetData sheetId="6540">
        <row r="19">
          <cell r="J19">
            <v>1.0499999999999999E-3</v>
          </cell>
        </row>
      </sheetData>
      <sheetData sheetId="6541">
        <row r="19">
          <cell r="J19">
            <v>1.0499999999999999E-3</v>
          </cell>
        </row>
      </sheetData>
      <sheetData sheetId="6542">
        <row r="19">
          <cell r="J19">
            <v>1.0499999999999999E-3</v>
          </cell>
        </row>
      </sheetData>
      <sheetData sheetId="6543">
        <row r="19">
          <cell r="J19">
            <v>1.0499999999999999E-3</v>
          </cell>
        </row>
      </sheetData>
      <sheetData sheetId="6544">
        <row r="19">
          <cell r="J19">
            <v>1.0499999999999999E-3</v>
          </cell>
        </row>
      </sheetData>
      <sheetData sheetId="6545">
        <row r="19">
          <cell r="J19">
            <v>1.0499999999999999E-3</v>
          </cell>
        </row>
      </sheetData>
      <sheetData sheetId="6546">
        <row r="19">
          <cell r="J19">
            <v>1.0499999999999999E-3</v>
          </cell>
        </row>
      </sheetData>
      <sheetData sheetId="6547">
        <row r="19">
          <cell r="J19">
            <v>1.0499999999999999E-3</v>
          </cell>
        </row>
      </sheetData>
      <sheetData sheetId="6548">
        <row r="19">
          <cell r="J19">
            <v>1.0499999999999999E-3</v>
          </cell>
        </row>
      </sheetData>
      <sheetData sheetId="6549">
        <row r="19">
          <cell r="J19">
            <v>1.0499999999999999E-3</v>
          </cell>
        </row>
      </sheetData>
      <sheetData sheetId="6550">
        <row r="19">
          <cell r="J19">
            <v>1.0499999999999999E-3</v>
          </cell>
        </row>
      </sheetData>
      <sheetData sheetId="6551">
        <row r="19">
          <cell r="J19">
            <v>1.0499999999999999E-3</v>
          </cell>
        </row>
      </sheetData>
      <sheetData sheetId="6552">
        <row r="19">
          <cell r="J19">
            <v>1.0499999999999999E-3</v>
          </cell>
        </row>
      </sheetData>
      <sheetData sheetId="6553">
        <row r="19">
          <cell r="J19">
            <v>1.0499999999999999E-3</v>
          </cell>
        </row>
      </sheetData>
      <sheetData sheetId="6554">
        <row r="19">
          <cell r="J19">
            <v>1.0499999999999999E-3</v>
          </cell>
        </row>
      </sheetData>
      <sheetData sheetId="6555">
        <row r="19">
          <cell r="J19">
            <v>1.0499999999999999E-3</v>
          </cell>
        </row>
      </sheetData>
      <sheetData sheetId="6556">
        <row r="19">
          <cell r="J19">
            <v>1.0499999999999999E-3</v>
          </cell>
        </row>
      </sheetData>
      <sheetData sheetId="6557">
        <row r="19">
          <cell r="J19">
            <v>1.0499999999999999E-3</v>
          </cell>
        </row>
      </sheetData>
      <sheetData sheetId="6558">
        <row r="19">
          <cell r="J19">
            <v>1.0499999999999999E-3</v>
          </cell>
        </row>
      </sheetData>
      <sheetData sheetId="6559">
        <row r="19">
          <cell r="J19">
            <v>1.0499999999999999E-3</v>
          </cell>
        </row>
      </sheetData>
      <sheetData sheetId="6560">
        <row r="19">
          <cell r="J19">
            <v>1.0499999999999999E-3</v>
          </cell>
        </row>
      </sheetData>
      <sheetData sheetId="6561">
        <row r="19">
          <cell r="J19">
            <v>1.0499999999999999E-3</v>
          </cell>
        </row>
      </sheetData>
      <sheetData sheetId="6562">
        <row r="19">
          <cell r="J19">
            <v>1.0499999999999999E-3</v>
          </cell>
        </row>
      </sheetData>
      <sheetData sheetId="6563">
        <row r="19">
          <cell r="J19">
            <v>1.0499999999999999E-3</v>
          </cell>
        </row>
      </sheetData>
      <sheetData sheetId="6564">
        <row r="19">
          <cell r="J19">
            <v>1.0499999999999999E-3</v>
          </cell>
        </row>
      </sheetData>
      <sheetData sheetId="6565">
        <row r="19">
          <cell r="J19">
            <v>1.0499999999999999E-3</v>
          </cell>
        </row>
      </sheetData>
      <sheetData sheetId="6566">
        <row r="19">
          <cell r="J19">
            <v>1.0499999999999999E-3</v>
          </cell>
        </row>
      </sheetData>
      <sheetData sheetId="6567">
        <row r="19">
          <cell r="J19">
            <v>1.0499999999999999E-3</v>
          </cell>
        </row>
      </sheetData>
      <sheetData sheetId="6568">
        <row r="19">
          <cell r="J19">
            <v>1.0499999999999999E-3</v>
          </cell>
        </row>
      </sheetData>
      <sheetData sheetId="6569">
        <row r="19">
          <cell r="J19">
            <v>1.0499999999999999E-3</v>
          </cell>
        </row>
      </sheetData>
      <sheetData sheetId="6570">
        <row r="19">
          <cell r="J19">
            <v>1.0499999999999999E-3</v>
          </cell>
        </row>
      </sheetData>
      <sheetData sheetId="6571">
        <row r="19">
          <cell r="J19">
            <v>1.0499999999999999E-3</v>
          </cell>
        </row>
      </sheetData>
      <sheetData sheetId="6572">
        <row r="19">
          <cell r="J19">
            <v>1.0499999999999999E-3</v>
          </cell>
        </row>
      </sheetData>
      <sheetData sheetId="6573">
        <row r="19">
          <cell r="J19">
            <v>1.0499999999999999E-3</v>
          </cell>
        </row>
      </sheetData>
      <sheetData sheetId="6574">
        <row r="19">
          <cell r="J19">
            <v>1.0499999999999999E-3</v>
          </cell>
        </row>
      </sheetData>
      <sheetData sheetId="6575">
        <row r="19">
          <cell r="J19">
            <v>1.0499999999999999E-3</v>
          </cell>
        </row>
      </sheetData>
      <sheetData sheetId="6576">
        <row r="19">
          <cell r="J19">
            <v>1.0499999999999999E-3</v>
          </cell>
        </row>
      </sheetData>
      <sheetData sheetId="6577">
        <row r="19">
          <cell r="J19">
            <v>1.0499999999999999E-3</v>
          </cell>
        </row>
      </sheetData>
      <sheetData sheetId="6578">
        <row r="19">
          <cell r="J19">
            <v>1.0499999999999999E-3</v>
          </cell>
        </row>
      </sheetData>
      <sheetData sheetId="6579">
        <row r="19">
          <cell r="J19">
            <v>1.0499999999999999E-3</v>
          </cell>
        </row>
      </sheetData>
      <sheetData sheetId="6580">
        <row r="19">
          <cell r="J19">
            <v>1.0499999999999999E-3</v>
          </cell>
        </row>
      </sheetData>
      <sheetData sheetId="6581">
        <row r="19">
          <cell r="J19">
            <v>1.0499999999999999E-3</v>
          </cell>
        </row>
      </sheetData>
      <sheetData sheetId="6582">
        <row r="19">
          <cell r="J19">
            <v>1.0499999999999999E-3</v>
          </cell>
        </row>
      </sheetData>
      <sheetData sheetId="6583">
        <row r="19">
          <cell r="J19">
            <v>1.0499999999999999E-3</v>
          </cell>
        </row>
      </sheetData>
      <sheetData sheetId="6584">
        <row r="19">
          <cell r="J19">
            <v>1.0499999999999999E-3</v>
          </cell>
        </row>
      </sheetData>
      <sheetData sheetId="6585">
        <row r="19">
          <cell r="J19">
            <v>1.0499999999999999E-3</v>
          </cell>
        </row>
      </sheetData>
      <sheetData sheetId="6586">
        <row r="19">
          <cell r="J19">
            <v>1.0499999999999999E-3</v>
          </cell>
        </row>
      </sheetData>
      <sheetData sheetId="6587">
        <row r="19">
          <cell r="J19">
            <v>1.0499999999999999E-3</v>
          </cell>
        </row>
      </sheetData>
      <sheetData sheetId="6588">
        <row r="19">
          <cell r="J19">
            <v>1.0499999999999999E-3</v>
          </cell>
        </row>
      </sheetData>
      <sheetData sheetId="6589">
        <row r="19">
          <cell r="J19">
            <v>1.0499999999999999E-3</v>
          </cell>
        </row>
      </sheetData>
      <sheetData sheetId="6590">
        <row r="19">
          <cell r="J19">
            <v>1.0499999999999999E-3</v>
          </cell>
        </row>
      </sheetData>
      <sheetData sheetId="6591">
        <row r="19">
          <cell r="J19">
            <v>1.0499999999999999E-3</v>
          </cell>
        </row>
      </sheetData>
      <sheetData sheetId="6592">
        <row r="19">
          <cell r="J19">
            <v>1.0499999999999999E-3</v>
          </cell>
        </row>
      </sheetData>
      <sheetData sheetId="6593">
        <row r="19">
          <cell r="J19">
            <v>1.0499999999999999E-3</v>
          </cell>
        </row>
      </sheetData>
      <sheetData sheetId="6594">
        <row r="19">
          <cell r="J19">
            <v>1.0499999999999999E-3</v>
          </cell>
        </row>
      </sheetData>
      <sheetData sheetId="6595">
        <row r="19">
          <cell r="J19">
            <v>1.0499999999999999E-3</v>
          </cell>
        </row>
      </sheetData>
      <sheetData sheetId="6596">
        <row r="19">
          <cell r="J19">
            <v>1.0499999999999999E-3</v>
          </cell>
        </row>
      </sheetData>
      <sheetData sheetId="6597">
        <row r="19">
          <cell r="J19">
            <v>1.0499999999999999E-3</v>
          </cell>
        </row>
      </sheetData>
      <sheetData sheetId="6598">
        <row r="19">
          <cell r="J19">
            <v>1.0499999999999999E-3</v>
          </cell>
        </row>
      </sheetData>
      <sheetData sheetId="6599">
        <row r="19">
          <cell r="J19">
            <v>1.0499999999999999E-3</v>
          </cell>
        </row>
      </sheetData>
      <sheetData sheetId="6600">
        <row r="19">
          <cell r="J19">
            <v>1.0499999999999999E-3</v>
          </cell>
        </row>
      </sheetData>
      <sheetData sheetId="6601">
        <row r="19">
          <cell r="J19">
            <v>1.0499999999999999E-3</v>
          </cell>
        </row>
      </sheetData>
      <sheetData sheetId="6602">
        <row r="19">
          <cell r="J19">
            <v>1.0499999999999999E-3</v>
          </cell>
        </row>
      </sheetData>
      <sheetData sheetId="6603">
        <row r="19">
          <cell r="J19">
            <v>1.0499999999999999E-3</v>
          </cell>
        </row>
      </sheetData>
      <sheetData sheetId="6604">
        <row r="19">
          <cell r="J19">
            <v>1.0499999999999999E-3</v>
          </cell>
        </row>
      </sheetData>
      <sheetData sheetId="6605">
        <row r="19">
          <cell r="J19">
            <v>1.0499999999999999E-3</v>
          </cell>
        </row>
      </sheetData>
      <sheetData sheetId="6606">
        <row r="19">
          <cell r="J19">
            <v>1.0499999999999999E-3</v>
          </cell>
        </row>
      </sheetData>
      <sheetData sheetId="6607">
        <row r="19">
          <cell r="J19">
            <v>1.0499999999999999E-3</v>
          </cell>
        </row>
      </sheetData>
      <sheetData sheetId="6608">
        <row r="19">
          <cell r="J19">
            <v>1.0499999999999999E-3</v>
          </cell>
        </row>
      </sheetData>
      <sheetData sheetId="6609">
        <row r="19">
          <cell r="J19">
            <v>1.0499999999999999E-3</v>
          </cell>
        </row>
      </sheetData>
      <sheetData sheetId="6610">
        <row r="19">
          <cell r="J19">
            <v>1.0499999999999999E-3</v>
          </cell>
        </row>
      </sheetData>
      <sheetData sheetId="6611">
        <row r="19">
          <cell r="J19">
            <v>1.0499999999999999E-3</v>
          </cell>
        </row>
      </sheetData>
      <sheetData sheetId="6612">
        <row r="19">
          <cell r="J19">
            <v>1.0499999999999999E-3</v>
          </cell>
        </row>
      </sheetData>
      <sheetData sheetId="6613">
        <row r="19">
          <cell r="J19">
            <v>1.0499999999999999E-3</v>
          </cell>
        </row>
      </sheetData>
      <sheetData sheetId="6614">
        <row r="19">
          <cell r="J19">
            <v>1.0499999999999999E-3</v>
          </cell>
        </row>
      </sheetData>
      <sheetData sheetId="6615">
        <row r="19">
          <cell r="J19">
            <v>1.0499999999999999E-3</v>
          </cell>
        </row>
      </sheetData>
      <sheetData sheetId="6616">
        <row r="19">
          <cell r="J19">
            <v>1.0499999999999999E-3</v>
          </cell>
        </row>
      </sheetData>
      <sheetData sheetId="6617">
        <row r="19">
          <cell r="J19">
            <v>1.0499999999999999E-3</v>
          </cell>
        </row>
      </sheetData>
      <sheetData sheetId="6618">
        <row r="19">
          <cell r="J19">
            <v>1.0499999999999999E-3</v>
          </cell>
        </row>
      </sheetData>
      <sheetData sheetId="6619">
        <row r="19">
          <cell r="J19">
            <v>1.0499999999999999E-3</v>
          </cell>
        </row>
      </sheetData>
      <sheetData sheetId="6620">
        <row r="19">
          <cell r="J19">
            <v>1.0499999999999999E-3</v>
          </cell>
        </row>
      </sheetData>
      <sheetData sheetId="6621">
        <row r="19">
          <cell r="J19">
            <v>1.0499999999999999E-3</v>
          </cell>
        </row>
      </sheetData>
      <sheetData sheetId="6622">
        <row r="19">
          <cell r="J19">
            <v>1.0499999999999999E-3</v>
          </cell>
        </row>
      </sheetData>
      <sheetData sheetId="6623">
        <row r="19">
          <cell r="J19">
            <v>1.0499999999999999E-3</v>
          </cell>
        </row>
      </sheetData>
      <sheetData sheetId="6624">
        <row r="19">
          <cell r="J19">
            <v>1.0499999999999999E-3</v>
          </cell>
        </row>
      </sheetData>
      <sheetData sheetId="6625">
        <row r="19">
          <cell r="J19">
            <v>1.0499999999999999E-3</v>
          </cell>
        </row>
      </sheetData>
      <sheetData sheetId="6626">
        <row r="19">
          <cell r="J19">
            <v>1.0499999999999999E-3</v>
          </cell>
        </row>
      </sheetData>
      <sheetData sheetId="6627">
        <row r="19">
          <cell r="J19">
            <v>1.0499999999999999E-3</v>
          </cell>
        </row>
      </sheetData>
      <sheetData sheetId="6628">
        <row r="19">
          <cell r="J19">
            <v>1.0499999999999999E-3</v>
          </cell>
        </row>
      </sheetData>
      <sheetData sheetId="6629">
        <row r="19">
          <cell r="J19">
            <v>1.0499999999999999E-3</v>
          </cell>
        </row>
      </sheetData>
      <sheetData sheetId="6630">
        <row r="19">
          <cell r="J19">
            <v>1.0499999999999999E-3</v>
          </cell>
        </row>
      </sheetData>
      <sheetData sheetId="6631">
        <row r="19">
          <cell r="J19">
            <v>1.0499999999999999E-3</v>
          </cell>
        </row>
      </sheetData>
      <sheetData sheetId="6632">
        <row r="19">
          <cell r="J19">
            <v>1.0499999999999999E-3</v>
          </cell>
        </row>
      </sheetData>
      <sheetData sheetId="6633">
        <row r="19">
          <cell r="J19">
            <v>1.0499999999999999E-3</v>
          </cell>
        </row>
      </sheetData>
      <sheetData sheetId="6634">
        <row r="19">
          <cell r="J19">
            <v>1.0499999999999999E-3</v>
          </cell>
        </row>
      </sheetData>
      <sheetData sheetId="6635">
        <row r="19">
          <cell r="J19">
            <v>1.0499999999999999E-3</v>
          </cell>
        </row>
      </sheetData>
      <sheetData sheetId="6636">
        <row r="19">
          <cell r="J19">
            <v>1.0499999999999999E-3</v>
          </cell>
        </row>
      </sheetData>
      <sheetData sheetId="6637">
        <row r="19">
          <cell r="J19">
            <v>1.0499999999999999E-3</v>
          </cell>
        </row>
      </sheetData>
      <sheetData sheetId="6638">
        <row r="19">
          <cell r="J19">
            <v>1.0499999999999999E-3</v>
          </cell>
        </row>
      </sheetData>
      <sheetData sheetId="6639">
        <row r="19">
          <cell r="J19">
            <v>1.0499999999999999E-3</v>
          </cell>
        </row>
      </sheetData>
      <sheetData sheetId="6640">
        <row r="19">
          <cell r="J19">
            <v>1.0499999999999999E-3</v>
          </cell>
        </row>
      </sheetData>
      <sheetData sheetId="6641">
        <row r="19">
          <cell r="J19">
            <v>1.0499999999999999E-3</v>
          </cell>
        </row>
      </sheetData>
      <sheetData sheetId="6642">
        <row r="19">
          <cell r="J19">
            <v>1.0499999999999999E-3</v>
          </cell>
        </row>
      </sheetData>
      <sheetData sheetId="6643">
        <row r="19">
          <cell r="J19">
            <v>1.0499999999999999E-3</v>
          </cell>
        </row>
      </sheetData>
      <sheetData sheetId="6644">
        <row r="19">
          <cell r="J19">
            <v>1.0499999999999999E-3</v>
          </cell>
        </row>
      </sheetData>
      <sheetData sheetId="6645">
        <row r="19">
          <cell r="J19">
            <v>1.0499999999999999E-3</v>
          </cell>
        </row>
      </sheetData>
      <sheetData sheetId="6646">
        <row r="19">
          <cell r="J19">
            <v>1.0499999999999999E-3</v>
          </cell>
        </row>
      </sheetData>
      <sheetData sheetId="6647">
        <row r="19">
          <cell r="J19">
            <v>1.0499999999999999E-3</v>
          </cell>
        </row>
      </sheetData>
      <sheetData sheetId="6648">
        <row r="19">
          <cell r="J19">
            <v>1.0499999999999999E-3</v>
          </cell>
        </row>
      </sheetData>
      <sheetData sheetId="6649">
        <row r="19">
          <cell r="J19">
            <v>1.0499999999999999E-3</v>
          </cell>
        </row>
      </sheetData>
      <sheetData sheetId="6650">
        <row r="19">
          <cell r="J19">
            <v>1.0499999999999999E-3</v>
          </cell>
        </row>
      </sheetData>
      <sheetData sheetId="6651">
        <row r="19">
          <cell r="J19">
            <v>1.0499999999999999E-3</v>
          </cell>
        </row>
      </sheetData>
      <sheetData sheetId="6652">
        <row r="19">
          <cell r="J19">
            <v>1.0499999999999999E-3</v>
          </cell>
        </row>
      </sheetData>
      <sheetData sheetId="6653">
        <row r="19">
          <cell r="J19">
            <v>1.0499999999999999E-3</v>
          </cell>
        </row>
      </sheetData>
      <sheetData sheetId="6654">
        <row r="19">
          <cell r="J19">
            <v>1.0499999999999999E-3</v>
          </cell>
        </row>
      </sheetData>
      <sheetData sheetId="6655">
        <row r="19">
          <cell r="J19">
            <v>1.0499999999999999E-3</v>
          </cell>
        </row>
      </sheetData>
      <sheetData sheetId="6656">
        <row r="19">
          <cell r="J19">
            <v>1.0499999999999999E-3</v>
          </cell>
        </row>
      </sheetData>
      <sheetData sheetId="6657">
        <row r="19">
          <cell r="J19">
            <v>1.0499999999999999E-3</v>
          </cell>
        </row>
      </sheetData>
      <sheetData sheetId="6658">
        <row r="19">
          <cell r="J19">
            <v>1.0499999999999999E-3</v>
          </cell>
        </row>
      </sheetData>
      <sheetData sheetId="6659">
        <row r="19">
          <cell r="J19">
            <v>1.0499999999999999E-3</v>
          </cell>
        </row>
      </sheetData>
      <sheetData sheetId="6660">
        <row r="19">
          <cell r="J19">
            <v>1.0499999999999999E-3</v>
          </cell>
        </row>
      </sheetData>
      <sheetData sheetId="6661">
        <row r="19">
          <cell r="J19">
            <v>1.0499999999999999E-3</v>
          </cell>
        </row>
      </sheetData>
      <sheetData sheetId="6662">
        <row r="19">
          <cell r="J19">
            <v>1.0499999999999999E-3</v>
          </cell>
        </row>
      </sheetData>
      <sheetData sheetId="6663">
        <row r="19">
          <cell r="J19">
            <v>1.0499999999999999E-3</v>
          </cell>
        </row>
      </sheetData>
      <sheetData sheetId="6664">
        <row r="19">
          <cell r="J19">
            <v>1.0499999999999999E-3</v>
          </cell>
        </row>
      </sheetData>
      <sheetData sheetId="6665">
        <row r="19">
          <cell r="J19">
            <v>1.0499999999999999E-3</v>
          </cell>
        </row>
      </sheetData>
      <sheetData sheetId="6666">
        <row r="19">
          <cell r="J19">
            <v>1.0499999999999999E-3</v>
          </cell>
        </row>
      </sheetData>
      <sheetData sheetId="6667">
        <row r="19">
          <cell r="J19">
            <v>1.0499999999999999E-3</v>
          </cell>
        </row>
      </sheetData>
      <sheetData sheetId="6668">
        <row r="19">
          <cell r="J19">
            <v>1.0499999999999999E-3</v>
          </cell>
        </row>
      </sheetData>
      <sheetData sheetId="6669">
        <row r="19">
          <cell r="J19">
            <v>1.0499999999999999E-3</v>
          </cell>
        </row>
      </sheetData>
      <sheetData sheetId="6670">
        <row r="19">
          <cell r="J19">
            <v>1.0499999999999999E-3</v>
          </cell>
        </row>
      </sheetData>
      <sheetData sheetId="6671">
        <row r="19">
          <cell r="J19">
            <v>1.0499999999999999E-3</v>
          </cell>
        </row>
      </sheetData>
      <sheetData sheetId="6672">
        <row r="19">
          <cell r="J19">
            <v>1.0499999999999999E-3</v>
          </cell>
        </row>
      </sheetData>
      <sheetData sheetId="6673">
        <row r="19">
          <cell r="J19">
            <v>1.0499999999999999E-3</v>
          </cell>
        </row>
      </sheetData>
      <sheetData sheetId="6674">
        <row r="19">
          <cell r="J19">
            <v>1.0499999999999999E-3</v>
          </cell>
        </row>
      </sheetData>
      <sheetData sheetId="6675">
        <row r="19">
          <cell r="J19">
            <v>1.0499999999999999E-3</v>
          </cell>
        </row>
      </sheetData>
      <sheetData sheetId="6676">
        <row r="19">
          <cell r="J19">
            <v>1.0499999999999999E-3</v>
          </cell>
        </row>
      </sheetData>
      <sheetData sheetId="6677">
        <row r="19">
          <cell r="J19">
            <v>1.0499999999999999E-3</v>
          </cell>
        </row>
      </sheetData>
      <sheetData sheetId="6678">
        <row r="19">
          <cell r="J19">
            <v>1.0499999999999999E-3</v>
          </cell>
        </row>
      </sheetData>
      <sheetData sheetId="6679">
        <row r="19">
          <cell r="J19">
            <v>1.0499999999999999E-3</v>
          </cell>
        </row>
      </sheetData>
      <sheetData sheetId="6680">
        <row r="19">
          <cell r="J19">
            <v>1.0499999999999999E-3</v>
          </cell>
        </row>
      </sheetData>
      <sheetData sheetId="6681">
        <row r="19">
          <cell r="J19">
            <v>1.0499999999999999E-3</v>
          </cell>
        </row>
      </sheetData>
      <sheetData sheetId="6682">
        <row r="19">
          <cell r="J19">
            <v>1.0499999999999999E-3</v>
          </cell>
        </row>
      </sheetData>
      <sheetData sheetId="6683">
        <row r="19">
          <cell r="J19">
            <v>1.0499999999999999E-3</v>
          </cell>
        </row>
      </sheetData>
      <sheetData sheetId="6684">
        <row r="19">
          <cell r="J19">
            <v>1.0499999999999999E-3</v>
          </cell>
        </row>
      </sheetData>
      <sheetData sheetId="6685">
        <row r="19">
          <cell r="J19">
            <v>1.0499999999999999E-3</v>
          </cell>
        </row>
      </sheetData>
      <sheetData sheetId="6686">
        <row r="19">
          <cell r="J19">
            <v>1.0499999999999999E-3</v>
          </cell>
        </row>
      </sheetData>
      <sheetData sheetId="6687">
        <row r="19">
          <cell r="J19">
            <v>1.0499999999999999E-3</v>
          </cell>
        </row>
      </sheetData>
      <sheetData sheetId="6688">
        <row r="19">
          <cell r="J19">
            <v>1.0499999999999999E-3</v>
          </cell>
        </row>
      </sheetData>
      <sheetData sheetId="6689">
        <row r="19">
          <cell r="J19">
            <v>1.0499999999999999E-3</v>
          </cell>
        </row>
      </sheetData>
      <sheetData sheetId="6690">
        <row r="19">
          <cell r="J19">
            <v>1.0499999999999999E-3</v>
          </cell>
        </row>
      </sheetData>
      <sheetData sheetId="6691">
        <row r="19">
          <cell r="J19">
            <v>1.0499999999999999E-3</v>
          </cell>
        </row>
      </sheetData>
      <sheetData sheetId="6692">
        <row r="19">
          <cell r="J19">
            <v>1.0499999999999999E-3</v>
          </cell>
        </row>
      </sheetData>
      <sheetData sheetId="6693">
        <row r="19">
          <cell r="J19">
            <v>1.0499999999999999E-3</v>
          </cell>
        </row>
      </sheetData>
      <sheetData sheetId="6694">
        <row r="19">
          <cell r="J19">
            <v>1.0499999999999999E-3</v>
          </cell>
        </row>
      </sheetData>
      <sheetData sheetId="6695">
        <row r="19">
          <cell r="J19">
            <v>1.0499999999999999E-3</v>
          </cell>
        </row>
      </sheetData>
      <sheetData sheetId="6696">
        <row r="19">
          <cell r="J19">
            <v>1.0499999999999999E-3</v>
          </cell>
        </row>
      </sheetData>
      <sheetData sheetId="6697">
        <row r="19">
          <cell r="J19">
            <v>1.0499999999999999E-3</v>
          </cell>
        </row>
      </sheetData>
      <sheetData sheetId="6698">
        <row r="19">
          <cell r="J19">
            <v>1.0499999999999999E-3</v>
          </cell>
        </row>
      </sheetData>
      <sheetData sheetId="6699">
        <row r="19">
          <cell r="J19">
            <v>1.0499999999999999E-3</v>
          </cell>
        </row>
      </sheetData>
      <sheetData sheetId="6700">
        <row r="19">
          <cell r="J19">
            <v>1.0499999999999999E-3</v>
          </cell>
        </row>
      </sheetData>
      <sheetData sheetId="6701">
        <row r="19">
          <cell r="J19">
            <v>1.0499999999999999E-3</v>
          </cell>
        </row>
      </sheetData>
      <sheetData sheetId="6702">
        <row r="19">
          <cell r="J19">
            <v>1.0499999999999999E-3</v>
          </cell>
        </row>
      </sheetData>
      <sheetData sheetId="6703">
        <row r="19">
          <cell r="J19">
            <v>1.0499999999999999E-3</v>
          </cell>
        </row>
      </sheetData>
      <sheetData sheetId="6704">
        <row r="19">
          <cell r="J19">
            <v>1.0499999999999999E-3</v>
          </cell>
        </row>
      </sheetData>
      <sheetData sheetId="6705">
        <row r="19">
          <cell r="J19">
            <v>1.0499999999999999E-3</v>
          </cell>
        </row>
      </sheetData>
      <sheetData sheetId="6706">
        <row r="19">
          <cell r="J19">
            <v>1.0499999999999999E-3</v>
          </cell>
        </row>
      </sheetData>
      <sheetData sheetId="6707">
        <row r="19">
          <cell r="J19">
            <v>1.0499999999999999E-3</v>
          </cell>
        </row>
      </sheetData>
      <sheetData sheetId="6708">
        <row r="19">
          <cell r="J19">
            <v>1.0499999999999999E-3</v>
          </cell>
        </row>
      </sheetData>
      <sheetData sheetId="6709">
        <row r="19">
          <cell r="J19">
            <v>1.0499999999999999E-3</v>
          </cell>
        </row>
      </sheetData>
      <sheetData sheetId="6710">
        <row r="19">
          <cell r="J19">
            <v>1.0499999999999999E-3</v>
          </cell>
        </row>
      </sheetData>
      <sheetData sheetId="6711">
        <row r="19">
          <cell r="J19">
            <v>1.0499999999999999E-3</v>
          </cell>
        </row>
      </sheetData>
      <sheetData sheetId="6712">
        <row r="19">
          <cell r="J19">
            <v>1.0499999999999999E-3</v>
          </cell>
        </row>
      </sheetData>
      <sheetData sheetId="6713">
        <row r="19">
          <cell r="J19">
            <v>1.0499999999999999E-3</v>
          </cell>
        </row>
      </sheetData>
      <sheetData sheetId="6714">
        <row r="19">
          <cell r="J19">
            <v>1.0499999999999999E-3</v>
          </cell>
        </row>
      </sheetData>
      <sheetData sheetId="6715">
        <row r="19">
          <cell r="J19">
            <v>1.0499999999999999E-3</v>
          </cell>
        </row>
      </sheetData>
      <sheetData sheetId="6716">
        <row r="19">
          <cell r="J19">
            <v>1.0499999999999999E-3</v>
          </cell>
        </row>
      </sheetData>
      <sheetData sheetId="6717">
        <row r="19">
          <cell r="J19">
            <v>1.0499999999999999E-3</v>
          </cell>
        </row>
      </sheetData>
      <sheetData sheetId="6718">
        <row r="19">
          <cell r="J19">
            <v>1.0499999999999999E-3</v>
          </cell>
        </row>
      </sheetData>
      <sheetData sheetId="6719">
        <row r="19">
          <cell r="J19">
            <v>1.0499999999999999E-3</v>
          </cell>
        </row>
      </sheetData>
      <sheetData sheetId="6720">
        <row r="19">
          <cell r="J19">
            <v>1.0499999999999999E-3</v>
          </cell>
        </row>
      </sheetData>
      <sheetData sheetId="6721">
        <row r="19">
          <cell r="J19">
            <v>1.0499999999999999E-3</v>
          </cell>
        </row>
      </sheetData>
      <sheetData sheetId="6722">
        <row r="19">
          <cell r="J19">
            <v>1.0499999999999999E-3</v>
          </cell>
        </row>
      </sheetData>
      <sheetData sheetId="6723">
        <row r="19">
          <cell r="J19">
            <v>1.0499999999999999E-3</v>
          </cell>
        </row>
      </sheetData>
      <sheetData sheetId="6724">
        <row r="19">
          <cell r="J19">
            <v>1.0499999999999999E-3</v>
          </cell>
        </row>
      </sheetData>
      <sheetData sheetId="6725">
        <row r="19">
          <cell r="J19">
            <v>1.0499999999999999E-3</v>
          </cell>
        </row>
      </sheetData>
      <sheetData sheetId="6726">
        <row r="19">
          <cell r="J19">
            <v>1.0499999999999999E-3</v>
          </cell>
        </row>
      </sheetData>
      <sheetData sheetId="6727">
        <row r="19">
          <cell r="J19">
            <v>1.0499999999999999E-3</v>
          </cell>
        </row>
      </sheetData>
      <sheetData sheetId="6728">
        <row r="19">
          <cell r="J19">
            <v>1.0499999999999999E-3</v>
          </cell>
        </row>
      </sheetData>
      <sheetData sheetId="6729">
        <row r="19">
          <cell r="J19">
            <v>1.0499999999999999E-3</v>
          </cell>
        </row>
      </sheetData>
      <sheetData sheetId="6730">
        <row r="19">
          <cell r="J19">
            <v>1.0499999999999999E-3</v>
          </cell>
        </row>
      </sheetData>
      <sheetData sheetId="6731">
        <row r="19">
          <cell r="J19">
            <v>1.0499999999999999E-3</v>
          </cell>
        </row>
      </sheetData>
      <sheetData sheetId="6732">
        <row r="19">
          <cell r="J19">
            <v>1.0499999999999999E-3</v>
          </cell>
        </row>
      </sheetData>
      <sheetData sheetId="6733">
        <row r="19">
          <cell r="J19">
            <v>1.0499999999999999E-3</v>
          </cell>
        </row>
      </sheetData>
      <sheetData sheetId="6734">
        <row r="19">
          <cell r="J19">
            <v>1.0499999999999999E-3</v>
          </cell>
        </row>
      </sheetData>
      <sheetData sheetId="6735">
        <row r="19">
          <cell r="J19">
            <v>1.0499999999999999E-3</v>
          </cell>
        </row>
      </sheetData>
      <sheetData sheetId="6736">
        <row r="19">
          <cell r="J19">
            <v>1.0499999999999999E-3</v>
          </cell>
        </row>
      </sheetData>
      <sheetData sheetId="6737">
        <row r="19">
          <cell r="J19">
            <v>1.0499999999999999E-3</v>
          </cell>
        </row>
      </sheetData>
      <sheetData sheetId="6738">
        <row r="19">
          <cell r="J19">
            <v>1.0499999999999999E-3</v>
          </cell>
        </row>
      </sheetData>
      <sheetData sheetId="6739">
        <row r="19">
          <cell r="J19">
            <v>1.0499999999999999E-3</v>
          </cell>
        </row>
      </sheetData>
      <sheetData sheetId="6740">
        <row r="19">
          <cell r="J19">
            <v>1.0499999999999999E-3</v>
          </cell>
        </row>
      </sheetData>
      <sheetData sheetId="6741">
        <row r="19">
          <cell r="J19">
            <v>1.0499999999999999E-3</v>
          </cell>
        </row>
      </sheetData>
      <sheetData sheetId="6742">
        <row r="19">
          <cell r="J19">
            <v>1.0499999999999999E-3</v>
          </cell>
        </row>
      </sheetData>
      <sheetData sheetId="6743">
        <row r="19">
          <cell r="J19">
            <v>1.0499999999999999E-3</v>
          </cell>
        </row>
      </sheetData>
      <sheetData sheetId="6744">
        <row r="19">
          <cell r="J19">
            <v>1.0499999999999999E-3</v>
          </cell>
        </row>
      </sheetData>
      <sheetData sheetId="6745">
        <row r="19">
          <cell r="J19">
            <v>1.0499999999999999E-3</v>
          </cell>
        </row>
      </sheetData>
      <sheetData sheetId="6746">
        <row r="19">
          <cell r="J19">
            <v>1.0499999999999999E-3</v>
          </cell>
        </row>
      </sheetData>
      <sheetData sheetId="6747">
        <row r="19">
          <cell r="J19">
            <v>1.0499999999999999E-3</v>
          </cell>
        </row>
      </sheetData>
      <sheetData sheetId="6748">
        <row r="19">
          <cell r="J19">
            <v>1.0499999999999999E-3</v>
          </cell>
        </row>
      </sheetData>
      <sheetData sheetId="6749">
        <row r="19">
          <cell r="J19">
            <v>1.0499999999999999E-3</v>
          </cell>
        </row>
      </sheetData>
      <sheetData sheetId="6750">
        <row r="19">
          <cell r="J19">
            <v>1.0499999999999999E-3</v>
          </cell>
        </row>
      </sheetData>
      <sheetData sheetId="6751">
        <row r="19">
          <cell r="J19">
            <v>1.0499999999999999E-3</v>
          </cell>
        </row>
      </sheetData>
      <sheetData sheetId="6752">
        <row r="19">
          <cell r="J19">
            <v>1.0499999999999999E-3</v>
          </cell>
        </row>
      </sheetData>
      <sheetData sheetId="6753">
        <row r="19">
          <cell r="J19">
            <v>1.0499999999999999E-3</v>
          </cell>
        </row>
      </sheetData>
      <sheetData sheetId="6754">
        <row r="19">
          <cell r="J19">
            <v>1.0499999999999999E-3</v>
          </cell>
        </row>
      </sheetData>
      <sheetData sheetId="6755">
        <row r="19">
          <cell r="J19">
            <v>1.0499999999999999E-3</v>
          </cell>
        </row>
      </sheetData>
      <sheetData sheetId="6756">
        <row r="19">
          <cell r="J19">
            <v>1.0499999999999999E-3</v>
          </cell>
        </row>
      </sheetData>
      <sheetData sheetId="6757">
        <row r="19">
          <cell r="J19">
            <v>1.0499999999999999E-3</v>
          </cell>
        </row>
      </sheetData>
      <sheetData sheetId="6758">
        <row r="19">
          <cell r="J19">
            <v>1.0499999999999999E-3</v>
          </cell>
        </row>
      </sheetData>
      <sheetData sheetId="6759">
        <row r="19">
          <cell r="J19">
            <v>1.0499999999999999E-3</v>
          </cell>
        </row>
      </sheetData>
      <sheetData sheetId="6760">
        <row r="19">
          <cell r="J19">
            <v>1.0499999999999999E-3</v>
          </cell>
        </row>
      </sheetData>
      <sheetData sheetId="6761">
        <row r="19">
          <cell r="J19">
            <v>1.0499999999999999E-3</v>
          </cell>
        </row>
      </sheetData>
      <sheetData sheetId="6762">
        <row r="19">
          <cell r="J19">
            <v>1.0499999999999999E-3</v>
          </cell>
        </row>
      </sheetData>
      <sheetData sheetId="6763">
        <row r="19">
          <cell r="J19">
            <v>1.0499999999999999E-3</v>
          </cell>
        </row>
      </sheetData>
      <sheetData sheetId="6764">
        <row r="19">
          <cell r="J19">
            <v>1.0499999999999999E-3</v>
          </cell>
        </row>
      </sheetData>
      <sheetData sheetId="6765">
        <row r="19">
          <cell r="J19">
            <v>1.0499999999999999E-3</v>
          </cell>
        </row>
      </sheetData>
      <sheetData sheetId="6766">
        <row r="19">
          <cell r="J19">
            <v>1.0499999999999999E-3</v>
          </cell>
        </row>
      </sheetData>
      <sheetData sheetId="6767">
        <row r="19">
          <cell r="J19">
            <v>1.0499999999999999E-3</v>
          </cell>
        </row>
      </sheetData>
      <sheetData sheetId="6768">
        <row r="19">
          <cell r="J19">
            <v>1.0499999999999999E-3</v>
          </cell>
        </row>
      </sheetData>
      <sheetData sheetId="6769">
        <row r="19">
          <cell r="J19">
            <v>1.0499999999999999E-3</v>
          </cell>
        </row>
      </sheetData>
      <sheetData sheetId="6770">
        <row r="19">
          <cell r="J19">
            <v>1.0499999999999999E-3</v>
          </cell>
        </row>
      </sheetData>
      <sheetData sheetId="6771">
        <row r="19">
          <cell r="J19">
            <v>1.0499999999999999E-3</v>
          </cell>
        </row>
      </sheetData>
      <sheetData sheetId="6772">
        <row r="19">
          <cell r="J19">
            <v>1.0499999999999999E-3</v>
          </cell>
        </row>
      </sheetData>
      <sheetData sheetId="6773">
        <row r="19">
          <cell r="J19">
            <v>1.0499999999999999E-3</v>
          </cell>
        </row>
      </sheetData>
      <sheetData sheetId="6774">
        <row r="19">
          <cell r="J19">
            <v>1.0499999999999999E-3</v>
          </cell>
        </row>
      </sheetData>
      <sheetData sheetId="6775">
        <row r="19">
          <cell r="J19">
            <v>1.0499999999999999E-3</v>
          </cell>
        </row>
      </sheetData>
      <sheetData sheetId="6776">
        <row r="19">
          <cell r="J19">
            <v>1.0499999999999999E-3</v>
          </cell>
        </row>
      </sheetData>
      <sheetData sheetId="6777">
        <row r="19">
          <cell r="J19">
            <v>1.0499999999999999E-3</v>
          </cell>
        </row>
      </sheetData>
      <sheetData sheetId="6778">
        <row r="19">
          <cell r="J19">
            <v>1.0499999999999999E-3</v>
          </cell>
        </row>
      </sheetData>
      <sheetData sheetId="6779">
        <row r="19">
          <cell r="J19">
            <v>1.0499999999999999E-3</v>
          </cell>
        </row>
      </sheetData>
      <sheetData sheetId="6780">
        <row r="19">
          <cell r="J19">
            <v>1.0499999999999999E-3</v>
          </cell>
        </row>
      </sheetData>
      <sheetData sheetId="6781">
        <row r="19">
          <cell r="J19">
            <v>1.0499999999999999E-3</v>
          </cell>
        </row>
      </sheetData>
      <sheetData sheetId="6782">
        <row r="19">
          <cell r="J19">
            <v>1.0499999999999999E-3</v>
          </cell>
        </row>
      </sheetData>
      <sheetData sheetId="6783">
        <row r="19">
          <cell r="J19">
            <v>1.0499999999999999E-3</v>
          </cell>
        </row>
      </sheetData>
      <sheetData sheetId="6784">
        <row r="19">
          <cell r="J19">
            <v>1.0499999999999999E-3</v>
          </cell>
        </row>
      </sheetData>
      <sheetData sheetId="6785">
        <row r="19">
          <cell r="J19">
            <v>1.0499999999999999E-3</v>
          </cell>
        </row>
      </sheetData>
      <sheetData sheetId="6786">
        <row r="19">
          <cell r="J19">
            <v>1.0499999999999999E-3</v>
          </cell>
        </row>
      </sheetData>
      <sheetData sheetId="6787">
        <row r="19">
          <cell r="J19">
            <v>1.0499999999999999E-3</v>
          </cell>
        </row>
      </sheetData>
      <sheetData sheetId="6788">
        <row r="19">
          <cell r="J19">
            <v>1.0499999999999999E-3</v>
          </cell>
        </row>
      </sheetData>
      <sheetData sheetId="6789">
        <row r="19">
          <cell r="J19">
            <v>1.0499999999999999E-3</v>
          </cell>
        </row>
      </sheetData>
      <sheetData sheetId="6790">
        <row r="19">
          <cell r="J19">
            <v>1.0499999999999999E-3</v>
          </cell>
        </row>
      </sheetData>
      <sheetData sheetId="6791">
        <row r="19">
          <cell r="J19">
            <v>1.0499999999999999E-3</v>
          </cell>
        </row>
      </sheetData>
      <sheetData sheetId="6792">
        <row r="19">
          <cell r="J19">
            <v>1.0499999999999999E-3</v>
          </cell>
        </row>
      </sheetData>
      <sheetData sheetId="6793">
        <row r="19">
          <cell r="J19">
            <v>1.0499999999999999E-3</v>
          </cell>
        </row>
      </sheetData>
      <sheetData sheetId="6794">
        <row r="19">
          <cell r="J19">
            <v>1.0499999999999999E-3</v>
          </cell>
        </row>
      </sheetData>
      <sheetData sheetId="6795">
        <row r="19">
          <cell r="J19">
            <v>1.0499999999999999E-3</v>
          </cell>
        </row>
      </sheetData>
      <sheetData sheetId="6796">
        <row r="19">
          <cell r="J19">
            <v>1.0499999999999999E-3</v>
          </cell>
        </row>
      </sheetData>
      <sheetData sheetId="6797">
        <row r="19">
          <cell r="J19">
            <v>1.0499999999999999E-3</v>
          </cell>
        </row>
      </sheetData>
      <sheetData sheetId="6798">
        <row r="19">
          <cell r="J19">
            <v>1.0499999999999999E-3</v>
          </cell>
        </row>
      </sheetData>
      <sheetData sheetId="6799">
        <row r="19">
          <cell r="J19">
            <v>1.0499999999999999E-3</v>
          </cell>
        </row>
      </sheetData>
      <sheetData sheetId="6800">
        <row r="19">
          <cell r="J19">
            <v>1.0499999999999999E-3</v>
          </cell>
        </row>
      </sheetData>
      <sheetData sheetId="6801">
        <row r="19">
          <cell r="J19">
            <v>1.0499999999999999E-3</v>
          </cell>
        </row>
      </sheetData>
      <sheetData sheetId="6802">
        <row r="19">
          <cell r="J19">
            <v>1.0499999999999999E-3</v>
          </cell>
        </row>
      </sheetData>
      <sheetData sheetId="6803">
        <row r="19">
          <cell r="J19">
            <v>1.0499999999999999E-3</v>
          </cell>
        </row>
      </sheetData>
      <sheetData sheetId="6804">
        <row r="19">
          <cell r="J19">
            <v>1.0499999999999999E-3</v>
          </cell>
        </row>
      </sheetData>
      <sheetData sheetId="6805">
        <row r="19">
          <cell r="J19">
            <v>1.0499999999999999E-3</v>
          </cell>
        </row>
      </sheetData>
      <sheetData sheetId="6806">
        <row r="19">
          <cell r="J19">
            <v>1.0499999999999999E-3</v>
          </cell>
        </row>
      </sheetData>
      <sheetData sheetId="6807">
        <row r="19">
          <cell r="J19">
            <v>1.0499999999999999E-3</v>
          </cell>
        </row>
      </sheetData>
      <sheetData sheetId="6808">
        <row r="19">
          <cell r="J19">
            <v>1.0499999999999999E-3</v>
          </cell>
        </row>
      </sheetData>
      <sheetData sheetId="6809">
        <row r="19">
          <cell r="J19">
            <v>1.0499999999999999E-3</v>
          </cell>
        </row>
      </sheetData>
      <sheetData sheetId="6810">
        <row r="19">
          <cell r="J19">
            <v>1.0499999999999999E-3</v>
          </cell>
        </row>
      </sheetData>
      <sheetData sheetId="6811">
        <row r="19">
          <cell r="J19">
            <v>1.0499999999999999E-3</v>
          </cell>
        </row>
      </sheetData>
      <sheetData sheetId="6812">
        <row r="19">
          <cell r="J19">
            <v>1.0499999999999999E-3</v>
          </cell>
        </row>
      </sheetData>
      <sheetData sheetId="6813">
        <row r="19">
          <cell r="J19">
            <v>1.0499999999999999E-3</v>
          </cell>
        </row>
      </sheetData>
      <sheetData sheetId="6814">
        <row r="19">
          <cell r="J19">
            <v>1.0499999999999999E-3</v>
          </cell>
        </row>
      </sheetData>
      <sheetData sheetId="6815">
        <row r="19">
          <cell r="J19">
            <v>1.0499999999999999E-3</v>
          </cell>
        </row>
      </sheetData>
      <sheetData sheetId="6816">
        <row r="19">
          <cell r="J19">
            <v>1.0499999999999999E-3</v>
          </cell>
        </row>
      </sheetData>
      <sheetData sheetId="6817">
        <row r="19">
          <cell r="J19">
            <v>1.0499999999999999E-3</v>
          </cell>
        </row>
      </sheetData>
      <sheetData sheetId="6818">
        <row r="19">
          <cell r="J19">
            <v>1.0499999999999999E-3</v>
          </cell>
        </row>
      </sheetData>
      <sheetData sheetId="6819">
        <row r="19">
          <cell r="J19">
            <v>1.0499999999999999E-3</v>
          </cell>
        </row>
      </sheetData>
      <sheetData sheetId="6820">
        <row r="19">
          <cell r="J19">
            <v>1.0499999999999999E-3</v>
          </cell>
        </row>
      </sheetData>
      <sheetData sheetId="6821">
        <row r="19">
          <cell r="J19">
            <v>1.0499999999999999E-3</v>
          </cell>
        </row>
      </sheetData>
      <sheetData sheetId="6822">
        <row r="19">
          <cell r="J19">
            <v>1.0499999999999999E-3</v>
          </cell>
        </row>
      </sheetData>
      <sheetData sheetId="6823">
        <row r="19">
          <cell r="J19">
            <v>1.0499999999999999E-3</v>
          </cell>
        </row>
      </sheetData>
      <sheetData sheetId="6824">
        <row r="19">
          <cell r="J19">
            <v>1.0499999999999999E-3</v>
          </cell>
        </row>
      </sheetData>
      <sheetData sheetId="6825">
        <row r="19">
          <cell r="J19">
            <v>1.0499999999999999E-3</v>
          </cell>
        </row>
      </sheetData>
      <sheetData sheetId="6826">
        <row r="19">
          <cell r="J19">
            <v>1.0499999999999999E-3</v>
          </cell>
        </row>
      </sheetData>
      <sheetData sheetId="6827">
        <row r="19">
          <cell r="J19">
            <v>1.0499999999999999E-3</v>
          </cell>
        </row>
      </sheetData>
      <sheetData sheetId="6828">
        <row r="19">
          <cell r="J19">
            <v>1.0499999999999999E-3</v>
          </cell>
        </row>
      </sheetData>
      <sheetData sheetId="6829">
        <row r="19">
          <cell r="J19">
            <v>1.0499999999999999E-3</v>
          </cell>
        </row>
      </sheetData>
      <sheetData sheetId="6830">
        <row r="19">
          <cell r="J19">
            <v>1.0499999999999999E-3</v>
          </cell>
        </row>
      </sheetData>
      <sheetData sheetId="6831">
        <row r="19">
          <cell r="J19">
            <v>1.0499999999999999E-3</v>
          </cell>
        </row>
      </sheetData>
      <sheetData sheetId="6832">
        <row r="19">
          <cell r="J19">
            <v>1.0499999999999999E-3</v>
          </cell>
        </row>
      </sheetData>
      <sheetData sheetId="6833">
        <row r="19">
          <cell r="J19">
            <v>1.0499999999999999E-3</v>
          </cell>
        </row>
      </sheetData>
      <sheetData sheetId="6834">
        <row r="19">
          <cell r="J19">
            <v>1.0499999999999999E-3</v>
          </cell>
        </row>
      </sheetData>
      <sheetData sheetId="6835">
        <row r="19">
          <cell r="J19">
            <v>1.0499999999999999E-3</v>
          </cell>
        </row>
      </sheetData>
      <sheetData sheetId="6836">
        <row r="19">
          <cell r="J19">
            <v>1.0499999999999999E-3</v>
          </cell>
        </row>
      </sheetData>
      <sheetData sheetId="6837">
        <row r="19">
          <cell r="J19">
            <v>1.0499999999999999E-3</v>
          </cell>
        </row>
      </sheetData>
      <sheetData sheetId="6838">
        <row r="19">
          <cell r="J19">
            <v>1.0499999999999999E-3</v>
          </cell>
        </row>
      </sheetData>
      <sheetData sheetId="6839">
        <row r="19">
          <cell r="J19">
            <v>1.0499999999999999E-3</v>
          </cell>
        </row>
      </sheetData>
      <sheetData sheetId="6840">
        <row r="19">
          <cell r="J19">
            <v>1.0499999999999999E-3</v>
          </cell>
        </row>
      </sheetData>
      <sheetData sheetId="6841">
        <row r="19">
          <cell r="J19">
            <v>1.0499999999999999E-3</v>
          </cell>
        </row>
      </sheetData>
      <sheetData sheetId="6842">
        <row r="19">
          <cell r="J19">
            <v>1.0499999999999999E-3</v>
          </cell>
        </row>
      </sheetData>
      <sheetData sheetId="6843">
        <row r="19">
          <cell r="J19">
            <v>1.0499999999999999E-3</v>
          </cell>
        </row>
      </sheetData>
      <sheetData sheetId="6844">
        <row r="19">
          <cell r="J19">
            <v>1.0499999999999999E-3</v>
          </cell>
        </row>
      </sheetData>
      <sheetData sheetId="6845">
        <row r="19">
          <cell r="J19">
            <v>1.0499999999999999E-3</v>
          </cell>
        </row>
      </sheetData>
      <sheetData sheetId="6846">
        <row r="19">
          <cell r="J19">
            <v>1.0499999999999999E-3</v>
          </cell>
        </row>
      </sheetData>
      <sheetData sheetId="6847">
        <row r="19">
          <cell r="J19">
            <v>1.0499999999999999E-3</v>
          </cell>
        </row>
      </sheetData>
      <sheetData sheetId="6848">
        <row r="19">
          <cell r="J19">
            <v>1.0499999999999999E-3</v>
          </cell>
        </row>
      </sheetData>
      <sheetData sheetId="6849">
        <row r="19">
          <cell r="J19">
            <v>1.0499999999999999E-3</v>
          </cell>
        </row>
      </sheetData>
      <sheetData sheetId="6850">
        <row r="19">
          <cell r="J19">
            <v>1.0499999999999999E-3</v>
          </cell>
        </row>
      </sheetData>
      <sheetData sheetId="6851">
        <row r="19">
          <cell r="J19">
            <v>1.0499999999999999E-3</v>
          </cell>
        </row>
      </sheetData>
      <sheetData sheetId="6852">
        <row r="19">
          <cell r="J19">
            <v>1.0499999999999999E-3</v>
          </cell>
        </row>
      </sheetData>
      <sheetData sheetId="6853">
        <row r="19">
          <cell r="J19">
            <v>1.0499999999999999E-3</v>
          </cell>
        </row>
      </sheetData>
      <sheetData sheetId="6854">
        <row r="19">
          <cell r="J19">
            <v>1.0499999999999999E-3</v>
          </cell>
        </row>
      </sheetData>
      <sheetData sheetId="6855">
        <row r="19">
          <cell r="J19">
            <v>1.0499999999999999E-3</v>
          </cell>
        </row>
      </sheetData>
      <sheetData sheetId="6856">
        <row r="19">
          <cell r="J19">
            <v>1.0499999999999999E-3</v>
          </cell>
        </row>
      </sheetData>
      <sheetData sheetId="6857">
        <row r="19">
          <cell r="J19">
            <v>1.0499999999999999E-3</v>
          </cell>
        </row>
      </sheetData>
      <sheetData sheetId="6858">
        <row r="19">
          <cell r="J19">
            <v>1.0499999999999999E-3</v>
          </cell>
        </row>
      </sheetData>
      <sheetData sheetId="6859">
        <row r="19">
          <cell r="J19">
            <v>1.0499999999999999E-3</v>
          </cell>
        </row>
      </sheetData>
      <sheetData sheetId="6860">
        <row r="19">
          <cell r="J19">
            <v>1.0499999999999999E-3</v>
          </cell>
        </row>
      </sheetData>
      <sheetData sheetId="6861">
        <row r="19">
          <cell r="J19">
            <v>1.0499999999999999E-3</v>
          </cell>
        </row>
      </sheetData>
      <sheetData sheetId="6862">
        <row r="19">
          <cell r="J19">
            <v>1.0499999999999999E-3</v>
          </cell>
        </row>
      </sheetData>
      <sheetData sheetId="6863">
        <row r="19">
          <cell r="J19">
            <v>1.0499999999999999E-3</v>
          </cell>
        </row>
      </sheetData>
      <sheetData sheetId="6864">
        <row r="19">
          <cell r="J19">
            <v>1.0499999999999999E-3</v>
          </cell>
        </row>
      </sheetData>
      <sheetData sheetId="6865">
        <row r="19">
          <cell r="J19">
            <v>1.0499999999999999E-3</v>
          </cell>
        </row>
      </sheetData>
      <sheetData sheetId="6866">
        <row r="19">
          <cell r="J19">
            <v>1.0499999999999999E-3</v>
          </cell>
        </row>
      </sheetData>
      <sheetData sheetId="6867">
        <row r="19">
          <cell r="J19">
            <v>1.0499999999999999E-3</v>
          </cell>
        </row>
      </sheetData>
      <sheetData sheetId="6868">
        <row r="19">
          <cell r="J19">
            <v>1.0499999999999999E-3</v>
          </cell>
        </row>
      </sheetData>
      <sheetData sheetId="6869">
        <row r="19">
          <cell r="J19">
            <v>1.0499999999999999E-3</v>
          </cell>
        </row>
      </sheetData>
      <sheetData sheetId="6870">
        <row r="19">
          <cell r="J19">
            <v>1.0499999999999999E-3</v>
          </cell>
        </row>
      </sheetData>
      <sheetData sheetId="6871">
        <row r="19">
          <cell r="J19">
            <v>1.0499999999999999E-3</v>
          </cell>
        </row>
      </sheetData>
      <sheetData sheetId="6872">
        <row r="19">
          <cell r="J19">
            <v>1.0499999999999999E-3</v>
          </cell>
        </row>
      </sheetData>
      <sheetData sheetId="6873">
        <row r="19">
          <cell r="J19">
            <v>1.0499999999999999E-3</v>
          </cell>
        </row>
      </sheetData>
      <sheetData sheetId="6874">
        <row r="19">
          <cell r="J19">
            <v>1.0499999999999999E-3</v>
          </cell>
        </row>
      </sheetData>
      <sheetData sheetId="6875">
        <row r="19">
          <cell r="J19">
            <v>1.0499999999999999E-3</v>
          </cell>
        </row>
      </sheetData>
      <sheetData sheetId="6876">
        <row r="19">
          <cell r="J19">
            <v>1.0499999999999999E-3</v>
          </cell>
        </row>
      </sheetData>
      <sheetData sheetId="6877">
        <row r="19">
          <cell r="J19">
            <v>1.0499999999999999E-3</v>
          </cell>
        </row>
      </sheetData>
      <sheetData sheetId="6878">
        <row r="19">
          <cell r="J19">
            <v>1.0499999999999999E-3</v>
          </cell>
        </row>
      </sheetData>
      <sheetData sheetId="6879">
        <row r="19">
          <cell r="J19">
            <v>1.0499999999999999E-3</v>
          </cell>
        </row>
      </sheetData>
      <sheetData sheetId="6880">
        <row r="19">
          <cell r="J19">
            <v>1.0499999999999999E-3</v>
          </cell>
        </row>
      </sheetData>
      <sheetData sheetId="6881">
        <row r="19">
          <cell r="J19">
            <v>1.0499999999999999E-3</v>
          </cell>
        </row>
      </sheetData>
      <sheetData sheetId="6882">
        <row r="19">
          <cell r="J19">
            <v>1.0499999999999999E-3</v>
          </cell>
        </row>
      </sheetData>
      <sheetData sheetId="6883">
        <row r="19">
          <cell r="J19">
            <v>1.0499999999999999E-3</v>
          </cell>
        </row>
      </sheetData>
      <sheetData sheetId="6884">
        <row r="19">
          <cell r="J19">
            <v>1.0499999999999999E-3</v>
          </cell>
        </row>
      </sheetData>
      <sheetData sheetId="6885">
        <row r="19">
          <cell r="J19">
            <v>1.0499999999999999E-3</v>
          </cell>
        </row>
      </sheetData>
      <sheetData sheetId="6886">
        <row r="19">
          <cell r="J19">
            <v>1.0499999999999999E-3</v>
          </cell>
        </row>
      </sheetData>
      <sheetData sheetId="6887">
        <row r="19">
          <cell r="J19">
            <v>1.0499999999999999E-3</v>
          </cell>
        </row>
      </sheetData>
      <sheetData sheetId="6888">
        <row r="19">
          <cell r="J19">
            <v>1.0499999999999999E-3</v>
          </cell>
        </row>
      </sheetData>
      <sheetData sheetId="6889">
        <row r="19">
          <cell r="J19">
            <v>1.0499999999999999E-3</v>
          </cell>
        </row>
      </sheetData>
      <sheetData sheetId="6890">
        <row r="19">
          <cell r="J19">
            <v>1.0499999999999999E-3</v>
          </cell>
        </row>
      </sheetData>
      <sheetData sheetId="6891">
        <row r="19">
          <cell r="J19">
            <v>1.0499999999999999E-3</v>
          </cell>
        </row>
      </sheetData>
      <sheetData sheetId="6892">
        <row r="19">
          <cell r="J19">
            <v>1.0499999999999999E-3</v>
          </cell>
        </row>
      </sheetData>
      <sheetData sheetId="6893">
        <row r="19">
          <cell r="J19">
            <v>1.0499999999999999E-3</v>
          </cell>
        </row>
      </sheetData>
      <sheetData sheetId="6894">
        <row r="19">
          <cell r="J19">
            <v>1.0499999999999999E-3</v>
          </cell>
        </row>
      </sheetData>
      <sheetData sheetId="6895">
        <row r="19">
          <cell r="J19">
            <v>1.0499999999999999E-3</v>
          </cell>
        </row>
      </sheetData>
      <sheetData sheetId="6896">
        <row r="19">
          <cell r="J19">
            <v>1.0499999999999999E-3</v>
          </cell>
        </row>
      </sheetData>
      <sheetData sheetId="6897">
        <row r="19">
          <cell r="J19">
            <v>1.0499999999999999E-3</v>
          </cell>
        </row>
      </sheetData>
      <sheetData sheetId="6898">
        <row r="19">
          <cell r="J19">
            <v>1.0499999999999999E-3</v>
          </cell>
        </row>
      </sheetData>
      <sheetData sheetId="6899">
        <row r="19">
          <cell r="J19">
            <v>1.0499999999999999E-3</v>
          </cell>
        </row>
      </sheetData>
      <sheetData sheetId="6900">
        <row r="19">
          <cell r="J19">
            <v>1.0499999999999999E-3</v>
          </cell>
        </row>
      </sheetData>
      <sheetData sheetId="6901">
        <row r="19">
          <cell r="J19">
            <v>1.0499999999999999E-3</v>
          </cell>
        </row>
      </sheetData>
      <sheetData sheetId="6902">
        <row r="19">
          <cell r="J19">
            <v>1.0499999999999999E-3</v>
          </cell>
        </row>
      </sheetData>
      <sheetData sheetId="6903">
        <row r="19">
          <cell r="J19">
            <v>1.0499999999999999E-3</v>
          </cell>
        </row>
      </sheetData>
      <sheetData sheetId="6904">
        <row r="19">
          <cell r="J19">
            <v>1.0499999999999999E-3</v>
          </cell>
        </row>
      </sheetData>
      <sheetData sheetId="6905">
        <row r="19">
          <cell r="J19">
            <v>1.0499999999999999E-3</v>
          </cell>
        </row>
      </sheetData>
      <sheetData sheetId="6906">
        <row r="19">
          <cell r="J19">
            <v>1.0499999999999999E-3</v>
          </cell>
        </row>
      </sheetData>
      <sheetData sheetId="6907">
        <row r="19">
          <cell r="J19">
            <v>1.0499999999999999E-3</v>
          </cell>
        </row>
      </sheetData>
      <sheetData sheetId="6908">
        <row r="19">
          <cell r="J19">
            <v>1.0499999999999999E-3</v>
          </cell>
        </row>
      </sheetData>
      <sheetData sheetId="6909">
        <row r="19">
          <cell r="J19">
            <v>1.0499999999999999E-3</v>
          </cell>
        </row>
      </sheetData>
      <sheetData sheetId="6910">
        <row r="19">
          <cell r="J19">
            <v>1.0499999999999999E-3</v>
          </cell>
        </row>
      </sheetData>
      <sheetData sheetId="6911">
        <row r="19">
          <cell r="J19">
            <v>1.0499999999999999E-3</v>
          </cell>
        </row>
      </sheetData>
      <sheetData sheetId="6912">
        <row r="19">
          <cell r="J19">
            <v>1.0499999999999999E-3</v>
          </cell>
        </row>
      </sheetData>
      <sheetData sheetId="6913">
        <row r="19">
          <cell r="J19">
            <v>1.0499999999999999E-3</v>
          </cell>
        </row>
      </sheetData>
      <sheetData sheetId="6914">
        <row r="19">
          <cell r="J19">
            <v>1.0499999999999999E-3</v>
          </cell>
        </row>
      </sheetData>
      <sheetData sheetId="6915">
        <row r="19">
          <cell r="J19">
            <v>1.0499999999999999E-3</v>
          </cell>
        </row>
      </sheetData>
      <sheetData sheetId="6916">
        <row r="19">
          <cell r="J19">
            <v>1.0499999999999999E-3</v>
          </cell>
        </row>
      </sheetData>
      <sheetData sheetId="6917">
        <row r="19">
          <cell r="J19">
            <v>1.0499999999999999E-3</v>
          </cell>
        </row>
      </sheetData>
      <sheetData sheetId="6918">
        <row r="19">
          <cell r="J19">
            <v>1.0499999999999999E-3</v>
          </cell>
        </row>
      </sheetData>
      <sheetData sheetId="6919">
        <row r="19">
          <cell r="J19">
            <v>1.0499999999999999E-3</v>
          </cell>
        </row>
      </sheetData>
      <sheetData sheetId="6920">
        <row r="19">
          <cell r="J19">
            <v>1.0499999999999999E-3</v>
          </cell>
        </row>
      </sheetData>
      <sheetData sheetId="6921">
        <row r="19">
          <cell r="J19">
            <v>1.0499999999999999E-3</v>
          </cell>
        </row>
      </sheetData>
      <sheetData sheetId="6922">
        <row r="19">
          <cell r="J19">
            <v>1.0499999999999999E-3</v>
          </cell>
        </row>
      </sheetData>
      <sheetData sheetId="6923">
        <row r="19">
          <cell r="J19">
            <v>1.0499999999999999E-3</v>
          </cell>
        </row>
      </sheetData>
      <sheetData sheetId="6924">
        <row r="19">
          <cell r="J19">
            <v>1.0499999999999999E-3</v>
          </cell>
        </row>
      </sheetData>
      <sheetData sheetId="6925">
        <row r="19">
          <cell r="J19">
            <v>1.0499999999999999E-3</v>
          </cell>
        </row>
      </sheetData>
      <sheetData sheetId="6926">
        <row r="19">
          <cell r="J19">
            <v>1.0499999999999999E-3</v>
          </cell>
        </row>
      </sheetData>
      <sheetData sheetId="6927">
        <row r="19">
          <cell r="J19">
            <v>1.0499999999999999E-3</v>
          </cell>
        </row>
      </sheetData>
      <sheetData sheetId="6928">
        <row r="19">
          <cell r="J19">
            <v>1.0499999999999999E-3</v>
          </cell>
        </row>
      </sheetData>
      <sheetData sheetId="6929">
        <row r="19">
          <cell r="J19">
            <v>1.0499999999999999E-3</v>
          </cell>
        </row>
      </sheetData>
      <sheetData sheetId="6930">
        <row r="19">
          <cell r="J19">
            <v>1.0499999999999999E-3</v>
          </cell>
        </row>
      </sheetData>
      <sheetData sheetId="6931">
        <row r="19">
          <cell r="J19">
            <v>1.0499999999999999E-3</v>
          </cell>
        </row>
      </sheetData>
      <sheetData sheetId="6932">
        <row r="19">
          <cell r="J19">
            <v>1.0499999999999999E-3</v>
          </cell>
        </row>
      </sheetData>
      <sheetData sheetId="6933">
        <row r="19">
          <cell r="J19">
            <v>1.0499999999999999E-3</v>
          </cell>
        </row>
      </sheetData>
      <sheetData sheetId="6934">
        <row r="19">
          <cell r="J19">
            <v>1.0499999999999999E-3</v>
          </cell>
        </row>
      </sheetData>
      <sheetData sheetId="6935">
        <row r="19">
          <cell r="J19">
            <v>1.0499999999999999E-3</v>
          </cell>
        </row>
      </sheetData>
      <sheetData sheetId="6936">
        <row r="19">
          <cell r="J19">
            <v>1.0499999999999999E-3</v>
          </cell>
        </row>
      </sheetData>
      <sheetData sheetId="6937">
        <row r="19">
          <cell r="J19">
            <v>1.0499999999999999E-3</v>
          </cell>
        </row>
      </sheetData>
      <sheetData sheetId="6938">
        <row r="19">
          <cell r="J19">
            <v>1.0499999999999999E-3</v>
          </cell>
        </row>
      </sheetData>
      <sheetData sheetId="6939">
        <row r="19">
          <cell r="J19">
            <v>1.0499999999999999E-3</v>
          </cell>
        </row>
      </sheetData>
      <sheetData sheetId="6940">
        <row r="19">
          <cell r="J19">
            <v>1.0499999999999999E-3</v>
          </cell>
        </row>
      </sheetData>
      <sheetData sheetId="6941">
        <row r="19">
          <cell r="J19">
            <v>1.0499999999999999E-3</v>
          </cell>
        </row>
      </sheetData>
      <sheetData sheetId="6942">
        <row r="19">
          <cell r="J19">
            <v>1.0499999999999999E-3</v>
          </cell>
        </row>
      </sheetData>
      <sheetData sheetId="6943">
        <row r="19">
          <cell r="J19">
            <v>1.0499999999999999E-3</v>
          </cell>
        </row>
      </sheetData>
      <sheetData sheetId="6944">
        <row r="19">
          <cell r="J19">
            <v>1.0499999999999999E-3</v>
          </cell>
        </row>
      </sheetData>
      <sheetData sheetId="6945">
        <row r="19">
          <cell r="J19">
            <v>1.0499999999999999E-3</v>
          </cell>
        </row>
      </sheetData>
      <sheetData sheetId="6946">
        <row r="19">
          <cell r="J19">
            <v>1.0499999999999999E-3</v>
          </cell>
        </row>
      </sheetData>
      <sheetData sheetId="6947">
        <row r="19">
          <cell r="J19">
            <v>1.0499999999999999E-3</v>
          </cell>
        </row>
      </sheetData>
      <sheetData sheetId="6948">
        <row r="19">
          <cell r="J19">
            <v>1.0499999999999999E-3</v>
          </cell>
        </row>
      </sheetData>
      <sheetData sheetId="6949">
        <row r="19">
          <cell r="J19">
            <v>1.0499999999999999E-3</v>
          </cell>
        </row>
      </sheetData>
      <sheetData sheetId="6950">
        <row r="19">
          <cell r="J19">
            <v>1.0499999999999999E-3</v>
          </cell>
        </row>
      </sheetData>
      <sheetData sheetId="6951">
        <row r="19">
          <cell r="J19">
            <v>1.0499999999999999E-3</v>
          </cell>
        </row>
      </sheetData>
      <sheetData sheetId="6952">
        <row r="19">
          <cell r="J19">
            <v>1.0499999999999999E-3</v>
          </cell>
        </row>
      </sheetData>
      <sheetData sheetId="6953">
        <row r="19">
          <cell r="J19">
            <v>1.0499999999999999E-3</v>
          </cell>
        </row>
      </sheetData>
      <sheetData sheetId="6954">
        <row r="19">
          <cell r="J19">
            <v>1.0499999999999999E-3</v>
          </cell>
        </row>
      </sheetData>
      <sheetData sheetId="6955">
        <row r="19">
          <cell r="J19">
            <v>1.0499999999999999E-3</v>
          </cell>
        </row>
      </sheetData>
      <sheetData sheetId="6956">
        <row r="19">
          <cell r="J19">
            <v>1.0499999999999999E-3</v>
          </cell>
        </row>
      </sheetData>
      <sheetData sheetId="6957">
        <row r="19">
          <cell r="J19">
            <v>1.0499999999999999E-3</v>
          </cell>
        </row>
      </sheetData>
      <sheetData sheetId="6958">
        <row r="19">
          <cell r="J19">
            <v>1.0499999999999999E-3</v>
          </cell>
        </row>
      </sheetData>
      <sheetData sheetId="6959">
        <row r="19">
          <cell r="J19">
            <v>1.0499999999999999E-3</v>
          </cell>
        </row>
      </sheetData>
      <sheetData sheetId="6960">
        <row r="19">
          <cell r="J19">
            <v>1.0499999999999999E-3</v>
          </cell>
        </row>
      </sheetData>
      <sheetData sheetId="6961">
        <row r="19">
          <cell r="J19">
            <v>1.0499999999999999E-3</v>
          </cell>
        </row>
      </sheetData>
      <sheetData sheetId="6962">
        <row r="19">
          <cell r="J19">
            <v>1.0499999999999999E-3</v>
          </cell>
        </row>
      </sheetData>
      <sheetData sheetId="6963">
        <row r="19">
          <cell r="J19">
            <v>1.0499999999999999E-3</v>
          </cell>
        </row>
      </sheetData>
      <sheetData sheetId="6964">
        <row r="19">
          <cell r="J19">
            <v>1.0499999999999999E-3</v>
          </cell>
        </row>
      </sheetData>
      <sheetData sheetId="6965">
        <row r="19">
          <cell r="J19">
            <v>1.0499999999999999E-3</v>
          </cell>
        </row>
      </sheetData>
      <sheetData sheetId="6966">
        <row r="19">
          <cell r="J19">
            <v>1.0499999999999999E-3</v>
          </cell>
        </row>
      </sheetData>
      <sheetData sheetId="6967">
        <row r="19">
          <cell r="J19">
            <v>1.0499999999999999E-3</v>
          </cell>
        </row>
      </sheetData>
      <sheetData sheetId="6968">
        <row r="19">
          <cell r="J19">
            <v>1.0499999999999999E-3</v>
          </cell>
        </row>
      </sheetData>
      <sheetData sheetId="6969">
        <row r="19">
          <cell r="J19">
            <v>1.0499999999999999E-3</v>
          </cell>
        </row>
      </sheetData>
      <sheetData sheetId="6970">
        <row r="19">
          <cell r="J19">
            <v>1.0499999999999999E-3</v>
          </cell>
        </row>
      </sheetData>
      <sheetData sheetId="6971">
        <row r="19">
          <cell r="J19">
            <v>1.0499999999999999E-3</v>
          </cell>
        </row>
      </sheetData>
      <sheetData sheetId="6972">
        <row r="19">
          <cell r="J19">
            <v>1.0499999999999999E-3</v>
          </cell>
        </row>
      </sheetData>
      <sheetData sheetId="6973">
        <row r="19">
          <cell r="J19">
            <v>1.0499999999999999E-3</v>
          </cell>
        </row>
      </sheetData>
      <sheetData sheetId="6974">
        <row r="19">
          <cell r="J19">
            <v>1.0499999999999999E-3</v>
          </cell>
        </row>
      </sheetData>
      <sheetData sheetId="6975">
        <row r="19">
          <cell r="J19">
            <v>1.0499999999999999E-3</v>
          </cell>
        </row>
      </sheetData>
      <sheetData sheetId="6976">
        <row r="19">
          <cell r="J19">
            <v>1.0499999999999999E-3</v>
          </cell>
        </row>
      </sheetData>
      <sheetData sheetId="6977">
        <row r="19">
          <cell r="J19">
            <v>1.0499999999999999E-3</v>
          </cell>
        </row>
      </sheetData>
      <sheetData sheetId="6978">
        <row r="19">
          <cell r="J19">
            <v>1.0499999999999999E-3</v>
          </cell>
        </row>
      </sheetData>
      <sheetData sheetId="6979">
        <row r="19">
          <cell r="J19">
            <v>1.0499999999999999E-3</v>
          </cell>
        </row>
      </sheetData>
      <sheetData sheetId="6980">
        <row r="19">
          <cell r="J19">
            <v>1.0499999999999999E-3</v>
          </cell>
        </row>
      </sheetData>
      <sheetData sheetId="6981">
        <row r="19">
          <cell r="J19">
            <v>1.0499999999999999E-3</v>
          </cell>
        </row>
      </sheetData>
      <sheetData sheetId="6982">
        <row r="19">
          <cell r="J19">
            <v>1.0499999999999999E-3</v>
          </cell>
        </row>
      </sheetData>
      <sheetData sheetId="6983">
        <row r="19">
          <cell r="J19">
            <v>1.0499999999999999E-3</v>
          </cell>
        </row>
      </sheetData>
      <sheetData sheetId="6984">
        <row r="19">
          <cell r="J19">
            <v>1.0499999999999999E-3</v>
          </cell>
        </row>
      </sheetData>
      <sheetData sheetId="6985">
        <row r="19">
          <cell r="J19">
            <v>1.0499999999999999E-3</v>
          </cell>
        </row>
      </sheetData>
      <sheetData sheetId="6986">
        <row r="19">
          <cell r="J19">
            <v>1.0499999999999999E-3</v>
          </cell>
        </row>
      </sheetData>
      <sheetData sheetId="6987">
        <row r="19">
          <cell r="J19">
            <v>1.0499999999999999E-3</v>
          </cell>
        </row>
      </sheetData>
      <sheetData sheetId="6988">
        <row r="19">
          <cell r="J19">
            <v>1.0499999999999999E-3</v>
          </cell>
        </row>
      </sheetData>
      <sheetData sheetId="6989">
        <row r="19">
          <cell r="J19">
            <v>1.0499999999999999E-3</v>
          </cell>
        </row>
      </sheetData>
      <sheetData sheetId="6990">
        <row r="19">
          <cell r="J19">
            <v>1.0499999999999999E-3</v>
          </cell>
        </row>
      </sheetData>
      <sheetData sheetId="6991">
        <row r="19">
          <cell r="J19">
            <v>1.0499999999999999E-3</v>
          </cell>
        </row>
      </sheetData>
      <sheetData sheetId="6992">
        <row r="19">
          <cell r="J19">
            <v>1.0499999999999999E-3</v>
          </cell>
        </row>
      </sheetData>
      <sheetData sheetId="6993">
        <row r="19">
          <cell r="J19">
            <v>1.0499999999999999E-3</v>
          </cell>
        </row>
      </sheetData>
      <sheetData sheetId="6994">
        <row r="19">
          <cell r="J19">
            <v>1.0499999999999999E-3</v>
          </cell>
        </row>
      </sheetData>
      <sheetData sheetId="6995">
        <row r="19">
          <cell r="J19">
            <v>1.0499999999999999E-3</v>
          </cell>
        </row>
      </sheetData>
      <sheetData sheetId="6996">
        <row r="19">
          <cell r="J19">
            <v>1.0499999999999999E-3</v>
          </cell>
        </row>
      </sheetData>
      <sheetData sheetId="6997">
        <row r="19">
          <cell r="J19">
            <v>1.0499999999999999E-3</v>
          </cell>
        </row>
      </sheetData>
      <sheetData sheetId="6998">
        <row r="19">
          <cell r="J19">
            <v>1.0499999999999999E-3</v>
          </cell>
        </row>
      </sheetData>
      <sheetData sheetId="6999">
        <row r="19">
          <cell r="J19">
            <v>1.0499999999999999E-3</v>
          </cell>
        </row>
      </sheetData>
      <sheetData sheetId="7000">
        <row r="19">
          <cell r="J19">
            <v>1.0499999999999999E-3</v>
          </cell>
        </row>
      </sheetData>
      <sheetData sheetId="7001">
        <row r="19">
          <cell r="J19">
            <v>1.0499999999999999E-3</v>
          </cell>
        </row>
      </sheetData>
      <sheetData sheetId="7002">
        <row r="19">
          <cell r="J19">
            <v>1.0499999999999999E-3</v>
          </cell>
        </row>
      </sheetData>
      <sheetData sheetId="7003">
        <row r="19">
          <cell r="J19">
            <v>1.0499999999999999E-3</v>
          </cell>
        </row>
      </sheetData>
      <sheetData sheetId="7004">
        <row r="19">
          <cell r="J19">
            <v>1.0499999999999999E-3</v>
          </cell>
        </row>
      </sheetData>
      <sheetData sheetId="7005">
        <row r="19">
          <cell r="J19">
            <v>1.0499999999999999E-3</v>
          </cell>
        </row>
      </sheetData>
      <sheetData sheetId="7006">
        <row r="19">
          <cell r="J19">
            <v>1.0499999999999999E-3</v>
          </cell>
        </row>
      </sheetData>
      <sheetData sheetId="7007">
        <row r="19">
          <cell r="J19">
            <v>1.0499999999999999E-3</v>
          </cell>
        </row>
      </sheetData>
      <sheetData sheetId="7008">
        <row r="19">
          <cell r="J19">
            <v>1.0499999999999999E-3</v>
          </cell>
        </row>
      </sheetData>
      <sheetData sheetId="7009">
        <row r="19">
          <cell r="J19">
            <v>1.0499999999999999E-3</v>
          </cell>
        </row>
      </sheetData>
      <sheetData sheetId="7010">
        <row r="19">
          <cell r="J19">
            <v>1.0499999999999999E-3</v>
          </cell>
        </row>
      </sheetData>
      <sheetData sheetId="7011">
        <row r="19">
          <cell r="J19">
            <v>1.0499999999999999E-3</v>
          </cell>
        </row>
      </sheetData>
      <sheetData sheetId="7012">
        <row r="19">
          <cell r="J19">
            <v>1.0499999999999999E-3</v>
          </cell>
        </row>
      </sheetData>
      <sheetData sheetId="7013">
        <row r="19">
          <cell r="J19">
            <v>1.0499999999999999E-3</v>
          </cell>
        </row>
      </sheetData>
      <sheetData sheetId="7014">
        <row r="19">
          <cell r="J19">
            <v>1.0499999999999999E-3</v>
          </cell>
        </row>
      </sheetData>
      <sheetData sheetId="7015">
        <row r="19">
          <cell r="J19">
            <v>1.0499999999999999E-3</v>
          </cell>
        </row>
      </sheetData>
      <sheetData sheetId="7016">
        <row r="19">
          <cell r="J19">
            <v>1.0499999999999999E-3</v>
          </cell>
        </row>
      </sheetData>
      <sheetData sheetId="7017">
        <row r="19">
          <cell r="J19">
            <v>1.0499999999999999E-3</v>
          </cell>
        </row>
      </sheetData>
      <sheetData sheetId="7018">
        <row r="19">
          <cell r="J19">
            <v>1.0499999999999999E-3</v>
          </cell>
        </row>
      </sheetData>
      <sheetData sheetId="7019">
        <row r="19">
          <cell r="J19">
            <v>1.0499999999999999E-3</v>
          </cell>
        </row>
      </sheetData>
      <sheetData sheetId="7020">
        <row r="19">
          <cell r="J19">
            <v>1.0499999999999999E-3</v>
          </cell>
        </row>
      </sheetData>
      <sheetData sheetId="7021">
        <row r="19">
          <cell r="J19">
            <v>1.0499999999999999E-3</v>
          </cell>
        </row>
      </sheetData>
      <sheetData sheetId="7022">
        <row r="19">
          <cell r="J19">
            <v>1.0499999999999999E-3</v>
          </cell>
        </row>
      </sheetData>
      <sheetData sheetId="7023">
        <row r="19">
          <cell r="J19">
            <v>1.0499999999999999E-3</v>
          </cell>
        </row>
      </sheetData>
      <sheetData sheetId="7024">
        <row r="19">
          <cell r="J19">
            <v>1.0499999999999999E-3</v>
          </cell>
        </row>
      </sheetData>
      <sheetData sheetId="7025">
        <row r="19">
          <cell r="J19">
            <v>1.0499999999999999E-3</v>
          </cell>
        </row>
      </sheetData>
      <sheetData sheetId="7026">
        <row r="19">
          <cell r="J19">
            <v>1.0499999999999999E-3</v>
          </cell>
        </row>
      </sheetData>
      <sheetData sheetId="7027">
        <row r="19">
          <cell r="J19">
            <v>1.0499999999999999E-3</v>
          </cell>
        </row>
      </sheetData>
      <sheetData sheetId="7028">
        <row r="19">
          <cell r="J19">
            <v>1.0499999999999999E-3</v>
          </cell>
        </row>
      </sheetData>
      <sheetData sheetId="7029">
        <row r="19">
          <cell r="J19">
            <v>1.0499999999999999E-3</v>
          </cell>
        </row>
      </sheetData>
      <sheetData sheetId="7030">
        <row r="19">
          <cell r="J19">
            <v>1.0499999999999999E-3</v>
          </cell>
        </row>
      </sheetData>
      <sheetData sheetId="7031">
        <row r="19">
          <cell r="J19">
            <v>1.0499999999999999E-3</v>
          </cell>
        </row>
      </sheetData>
      <sheetData sheetId="7032">
        <row r="19">
          <cell r="J19">
            <v>1.0499999999999999E-3</v>
          </cell>
        </row>
      </sheetData>
      <sheetData sheetId="7033">
        <row r="19">
          <cell r="J19">
            <v>1.0499999999999999E-3</v>
          </cell>
        </row>
      </sheetData>
      <sheetData sheetId="7034">
        <row r="19">
          <cell r="J19">
            <v>1.0499999999999999E-3</v>
          </cell>
        </row>
      </sheetData>
      <sheetData sheetId="7035">
        <row r="19">
          <cell r="J19">
            <v>1.0499999999999999E-3</v>
          </cell>
        </row>
      </sheetData>
      <sheetData sheetId="7036">
        <row r="19">
          <cell r="J19">
            <v>1.0499999999999999E-3</v>
          </cell>
        </row>
      </sheetData>
      <sheetData sheetId="7037">
        <row r="19">
          <cell r="J19">
            <v>1.0499999999999999E-3</v>
          </cell>
        </row>
      </sheetData>
      <sheetData sheetId="7038">
        <row r="19">
          <cell r="J19">
            <v>1.0499999999999999E-3</v>
          </cell>
        </row>
      </sheetData>
      <sheetData sheetId="7039">
        <row r="19">
          <cell r="J19">
            <v>1.0499999999999999E-3</v>
          </cell>
        </row>
      </sheetData>
      <sheetData sheetId="7040">
        <row r="19">
          <cell r="J19">
            <v>1.0499999999999999E-3</v>
          </cell>
        </row>
      </sheetData>
      <sheetData sheetId="7041">
        <row r="19">
          <cell r="J19">
            <v>1.0499999999999999E-3</v>
          </cell>
        </row>
      </sheetData>
      <sheetData sheetId="7042">
        <row r="19">
          <cell r="J19">
            <v>1.0499999999999999E-3</v>
          </cell>
        </row>
      </sheetData>
      <sheetData sheetId="7043">
        <row r="19">
          <cell r="J19">
            <v>1.0499999999999999E-3</v>
          </cell>
        </row>
      </sheetData>
      <sheetData sheetId="7044">
        <row r="19">
          <cell r="J19">
            <v>1.0499999999999999E-3</v>
          </cell>
        </row>
      </sheetData>
      <sheetData sheetId="7045">
        <row r="19">
          <cell r="J19">
            <v>1.0499999999999999E-3</v>
          </cell>
        </row>
      </sheetData>
      <sheetData sheetId="7046">
        <row r="19">
          <cell r="J19">
            <v>1.0499999999999999E-3</v>
          </cell>
        </row>
      </sheetData>
      <sheetData sheetId="7047">
        <row r="19">
          <cell r="J19">
            <v>1.0499999999999999E-3</v>
          </cell>
        </row>
      </sheetData>
      <sheetData sheetId="7048">
        <row r="19">
          <cell r="J19">
            <v>1.0499999999999999E-3</v>
          </cell>
        </row>
      </sheetData>
      <sheetData sheetId="7049">
        <row r="19">
          <cell r="J19">
            <v>1.0499999999999999E-3</v>
          </cell>
        </row>
      </sheetData>
      <sheetData sheetId="7050">
        <row r="19">
          <cell r="J19">
            <v>1.0499999999999999E-3</v>
          </cell>
        </row>
      </sheetData>
      <sheetData sheetId="7051">
        <row r="19">
          <cell r="J19">
            <v>1.0499999999999999E-3</v>
          </cell>
        </row>
      </sheetData>
      <sheetData sheetId="7052">
        <row r="19">
          <cell r="J19">
            <v>1.0499999999999999E-3</v>
          </cell>
        </row>
      </sheetData>
      <sheetData sheetId="7053">
        <row r="19">
          <cell r="J19">
            <v>1.0499999999999999E-3</v>
          </cell>
        </row>
      </sheetData>
      <sheetData sheetId="7054">
        <row r="19">
          <cell r="J19">
            <v>1.0499999999999999E-3</v>
          </cell>
        </row>
      </sheetData>
      <sheetData sheetId="7055">
        <row r="19">
          <cell r="J19">
            <v>1.0499999999999999E-3</v>
          </cell>
        </row>
      </sheetData>
      <sheetData sheetId="7056">
        <row r="19">
          <cell r="J19">
            <v>1.0499999999999999E-3</v>
          </cell>
        </row>
      </sheetData>
      <sheetData sheetId="7057">
        <row r="19">
          <cell r="J19">
            <v>1.0499999999999999E-3</v>
          </cell>
        </row>
      </sheetData>
      <sheetData sheetId="7058">
        <row r="19">
          <cell r="J19">
            <v>1.0499999999999999E-3</v>
          </cell>
        </row>
      </sheetData>
      <sheetData sheetId="7059">
        <row r="19">
          <cell r="J19">
            <v>1.0499999999999999E-3</v>
          </cell>
        </row>
      </sheetData>
      <sheetData sheetId="7060">
        <row r="19">
          <cell r="J19">
            <v>1.0499999999999999E-3</v>
          </cell>
        </row>
      </sheetData>
      <sheetData sheetId="7061">
        <row r="19">
          <cell r="J19">
            <v>1.0499999999999999E-3</v>
          </cell>
        </row>
      </sheetData>
      <sheetData sheetId="7062">
        <row r="19">
          <cell r="J19">
            <v>1.0499999999999999E-3</v>
          </cell>
        </row>
      </sheetData>
      <sheetData sheetId="7063">
        <row r="19">
          <cell r="J19">
            <v>1.0499999999999999E-3</v>
          </cell>
        </row>
      </sheetData>
      <sheetData sheetId="7064">
        <row r="19">
          <cell r="J19">
            <v>1.0499999999999999E-3</v>
          </cell>
        </row>
      </sheetData>
      <sheetData sheetId="7065">
        <row r="19">
          <cell r="J19">
            <v>1.0499999999999999E-3</v>
          </cell>
        </row>
      </sheetData>
      <sheetData sheetId="7066">
        <row r="19">
          <cell r="J19">
            <v>1.0499999999999999E-3</v>
          </cell>
        </row>
      </sheetData>
      <sheetData sheetId="7067">
        <row r="19">
          <cell r="J19">
            <v>1.0499999999999999E-3</v>
          </cell>
        </row>
      </sheetData>
      <sheetData sheetId="7068">
        <row r="19">
          <cell r="J19">
            <v>1.0499999999999999E-3</v>
          </cell>
        </row>
      </sheetData>
      <sheetData sheetId="7069">
        <row r="19">
          <cell r="J19">
            <v>1.0499999999999999E-3</v>
          </cell>
        </row>
      </sheetData>
      <sheetData sheetId="7070">
        <row r="19">
          <cell r="J19">
            <v>1.0499999999999999E-3</v>
          </cell>
        </row>
      </sheetData>
      <sheetData sheetId="7071">
        <row r="19">
          <cell r="J19">
            <v>1.0499999999999999E-3</v>
          </cell>
        </row>
      </sheetData>
      <sheetData sheetId="7072">
        <row r="19">
          <cell r="J19">
            <v>1.0499999999999999E-3</v>
          </cell>
        </row>
      </sheetData>
      <sheetData sheetId="7073">
        <row r="19">
          <cell r="J19">
            <v>1.0499999999999999E-3</v>
          </cell>
        </row>
      </sheetData>
      <sheetData sheetId="7074">
        <row r="19">
          <cell r="J19">
            <v>1.0499999999999999E-3</v>
          </cell>
        </row>
      </sheetData>
      <sheetData sheetId="7075">
        <row r="19">
          <cell r="J19">
            <v>1.0499999999999999E-3</v>
          </cell>
        </row>
      </sheetData>
      <sheetData sheetId="7076">
        <row r="19">
          <cell r="J19">
            <v>1.0499999999999999E-3</v>
          </cell>
        </row>
      </sheetData>
      <sheetData sheetId="7077">
        <row r="19">
          <cell r="J19">
            <v>1.0499999999999999E-3</v>
          </cell>
        </row>
      </sheetData>
      <sheetData sheetId="7078">
        <row r="19">
          <cell r="J19">
            <v>1.0499999999999999E-3</v>
          </cell>
        </row>
      </sheetData>
      <sheetData sheetId="7079">
        <row r="19">
          <cell r="J19">
            <v>1.0499999999999999E-3</v>
          </cell>
        </row>
      </sheetData>
      <sheetData sheetId="7080">
        <row r="19">
          <cell r="J19">
            <v>1.0499999999999999E-3</v>
          </cell>
        </row>
      </sheetData>
      <sheetData sheetId="7081">
        <row r="19">
          <cell r="J19">
            <v>1.0499999999999999E-3</v>
          </cell>
        </row>
      </sheetData>
      <sheetData sheetId="7082">
        <row r="19">
          <cell r="J19">
            <v>1.0499999999999999E-3</v>
          </cell>
        </row>
      </sheetData>
      <sheetData sheetId="7083">
        <row r="19">
          <cell r="J19">
            <v>1.0499999999999999E-3</v>
          </cell>
        </row>
      </sheetData>
      <sheetData sheetId="7084">
        <row r="19">
          <cell r="J19">
            <v>1.0499999999999999E-3</v>
          </cell>
        </row>
      </sheetData>
      <sheetData sheetId="7085">
        <row r="19">
          <cell r="J19">
            <v>1.0499999999999999E-3</v>
          </cell>
        </row>
      </sheetData>
      <sheetData sheetId="7086">
        <row r="19">
          <cell r="J19">
            <v>1.0499999999999999E-3</v>
          </cell>
        </row>
      </sheetData>
      <sheetData sheetId="7087">
        <row r="19">
          <cell r="J19">
            <v>1.0499999999999999E-3</v>
          </cell>
        </row>
      </sheetData>
      <sheetData sheetId="7088">
        <row r="19">
          <cell r="J19">
            <v>1.0499999999999999E-3</v>
          </cell>
        </row>
      </sheetData>
      <sheetData sheetId="7089">
        <row r="19">
          <cell r="J19">
            <v>1.0499999999999999E-3</v>
          </cell>
        </row>
      </sheetData>
      <sheetData sheetId="7090">
        <row r="19">
          <cell r="J19">
            <v>1.0499999999999999E-3</v>
          </cell>
        </row>
      </sheetData>
      <sheetData sheetId="7091">
        <row r="19">
          <cell r="J19">
            <v>1.0499999999999999E-3</v>
          </cell>
        </row>
      </sheetData>
      <sheetData sheetId="7092">
        <row r="19">
          <cell r="J19">
            <v>1.0499999999999999E-3</v>
          </cell>
        </row>
      </sheetData>
      <sheetData sheetId="7093">
        <row r="19">
          <cell r="J19">
            <v>1.0499999999999999E-3</v>
          </cell>
        </row>
      </sheetData>
      <sheetData sheetId="7094">
        <row r="19">
          <cell r="J19">
            <v>1.0499999999999999E-3</v>
          </cell>
        </row>
      </sheetData>
      <sheetData sheetId="7095">
        <row r="19">
          <cell r="J19">
            <v>1.0499999999999999E-3</v>
          </cell>
        </row>
      </sheetData>
      <sheetData sheetId="7096">
        <row r="19">
          <cell r="J19">
            <v>1.0499999999999999E-3</v>
          </cell>
        </row>
      </sheetData>
      <sheetData sheetId="7097">
        <row r="19">
          <cell r="J19">
            <v>1.0499999999999999E-3</v>
          </cell>
        </row>
      </sheetData>
      <sheetData sheetId="7098">
        <row r="19">
          <cell r="J19">
            <v>1.0499999999999999E-3</v>
          </cell>
        </row>
      </sheetData>
      <sheetData sheetId="7099">
        <row r="19">
          <cell r="J19">
            <v>1.0499999999999999E-3</v>
          </cell>
        </row>
      </sheetData>
      <sheetData sheetId="7100">
        <row r="19">
          <cell r="J19">
            <v>1.0499999999999999E-3</v>
          </cell>
        </row>
      </sheetData>
      <sheetData sheetId="7101">
        <row r="19">
          <cell r="J19">
            <v>1.0499999999999999E-3</v>
          </cell>
        </row>
      </sheetData>
      <sheetData sheetId="7102">
        <row r="19">
          <cell r="J19">
            <v>1.0499999999999999E-3</v>
          </cell>
        </row>
      </sheetData>
      <sheetData sheetId="7103">
        <row r="19">
          <cell r="J19">
            <v>1.0499999999999999E-3</v>
          </cell>
        </row>
      </sheetData>
      <sheetData sheetId="7104">
        <row r="19">
          <cell r="J19">
            <v>1.0499999999999999E-3</v>
          </cell>
        </row>
      </sheetData>
      <sheetData sheetId="7105">
        <row r="19">
          <cell r="J19">
            <v>1.0499999999999999E-3</v>
          </cell>
        </row>
      </sheetData>
      <sheetData sheetId="7106">
        <row r="19">
          <cell r="J19">
            <v>1.0499999999999999E-3</v>
          </cell>
        </row>
      </sheetData>
      <sheetData sheetId="7107">
        <row r="19">
          <cell r="J19">
            <v>1.0499999999999999E-3</v>
          </cell>
        </row>
      </sheetData>
      <sheetData sheetId="7108">
        <row r="19">
          <cell r="J19">
            <v>1.0499999999999999E-3</v>
          </cell>
        </row>
      </sheetData>
      <sheetData sheetId="7109">
        <row r="19">
          <cell r="J19">
            <v>1.0499999999999999E-3</v>
          </cell>
        </row>
      </sheetData>
      <sheetData sheetId="7110">
        <row r="19">
          <cell r="J19">
            <v>1.0499999999999999E-3</v>
          </cell>
        </row>
      </sheetData>
      <sheetData sheetId="7111">
        <row r="19">
          <cell r="J19">
            <v>1.0499999999999999E-3</v>
          </cell>
        </row>
      </sheetData>
      <sheetData sheetId="7112">
        <row r="19">
          <cell r="J19">
            <v>1.0499999999999999E-3</v>
          </cell>
        </row>
      </sheetData>
      <sheetData sheetId="7113">
        <row r="19">
          <cell r="J19">
            <v>1.0499999999999999E-3</v>
          </cell>
        </row>
      </sheetData>
      <sheetData sheetId="7114">
        <row r="19">
          <cell r="J19">
            <v>1.0499999999999999E-3</v>
          </cell>
        </row>
      </sheetData>
      <sheetData sheetId="7115">
        <row r="19">
          <cell r="J19">
            <v>1.0499999999999999E-3</v>
          </cell>
        </row>
      </sheetData>
      <sheetData sheetId="7116">
        <row r="19">
          <cell r="J19">
            <v>1.0499999999999999E-3</v>
          </cell>
        </row>
      </sheetData>
      <sheetData sheetId="7117">
        <row r="19">
          <cell r="J19">
            <v>1.0499999999999999E-3</v>
          </cell>
        </row>
      </sheetData>
      <sheetData sheetId="7118">
        <row r="19">
          <cell r="J19">
            <v>1.0499999999999999E-3</v>
          </cell>
        </row>
      </sheetData>
      <sheetData sheetId="7119">
        <row r="19">
          <cell r="J19">
            <v>1.0499999999999999E-3</v>
          </cell>
        </row>
      </sheetData>
      <sheetData sheetId="7120">
        <row r="19">
          <cell r="J19">
            <v>1.0499999999999999E-3</v>
          </cell>
        </row>
      </sheetData>
      <sheetData sheetId="7121">
        <row r="19">
          <cell r="J19">
            <v>1.0499999999999999E-3</v>
          </cell>
        </row>
      </sheetData>
      <sheetData sheetId="7122">
        <row r="19">
          <cell r="J19">
            <v>1.0499999999999999E-3</v>
          </cell>
        </row>
      </sheetData>
      <sheetData sheetId="7123">
        <row r="19">
          <cell r="J19">
            <v>1.0499999999999999E-3</v>
          </cell>
        </row>
      </sheetData>
      <sheetData sheetId="7124">
        <row r="19">
          <cell r="J19">
            <v>1.0499999999999999E-3</v>
          </cell>
        </row>
      </sheetData>
      <sheetData sheetId="7125">
        <row r="19">
          <cell r="J19">
            <v>1.0499999999999999E-3</v>
          </cell>
        </row>
      </sheetData>
      <sheetData sheetId="7126">
        <row r="19">
          <cell r="J19">
            <v>1.0499999999999999E-3</v>
          </cell>
        </row>
      </sheetData>
      <sheetData sheetId="7127">
        <row r="19">
          <cell r="J19">
            <v>1.0499999999999999E-3</v>
          </cell>
        </row>
      </sheetData>
      <sheetData sheetId="7128">
        <row r="19">
          <cell r="J19">
            <v>1.0499999999999999E-3</v>
          </cell>
        </row>
      </sheetData>
      <sheetData sheetId="7129">
        <row r="19">
          <cell r="J19">
            <v>1.0499999999999999E-3</v>
          </cell>
        </row>
      </sheetData>
      <sheetData sheetId="7130">
        <row r="19">
          <cell r="J19">
            <v>1.0499999999999999E-3</v>
          </cell>
        </row>
      </sheetData>
      <sheetData sheetId="7131">
        <row r="19">
          <cell r="J19">
            <v>1.0499999999999999E-3</v>
          </cell>
        </row>
      </sheetData>
      <sheetData sheetId="7132">
        <row r="19">
          <cell r="J19">
            <v>1.0499999999999999E-3</v>
          </cell>
        </row>
      </sheetData>
      <sheetData sheetId="7133">
        <row r="19">
          <cell r="J19">
            <v>1.0499999999999999E-3</v>
          </cell>
        </row>
      </sheetData>
      <sheetData sheetId="7134">
        <row r="19">
          <cell r="J19">
            <v>1.0499999999999999E-3</v>
          </cell>
        </row>
      </sheetData>
      <sheetData sheetId="7135">
        <row r="19">
          <cell r="J19">
            <v>1.0499999999999999E-3</v>
          </cell>
        </row>
      </sheetData>
      <sheetData sheetId="7136">
        <row r="19">
          <cell r="J19">
            <v>1.0499999999999999E-3</v>
          </cell>
        </row>
      </sheetData>
      <sheetData sheetId="7137">
        <row r="19">
          <cell r="J19">
            <v>1.0499999999999999E-3</v>
          </cell>
        </row>
      </sheetData>
      <sheetData sheetId="7138">
        <row r="19">
          <cell r="J19">
            <v>1.0499999999999999E-3</v>
          </cell>
        </row>
      </sheetData>
      <sheetData sheetId="7139">
        <row r="19">
          <cell r="J19">
            <v>1.0499999999999999E-3</v>
          </cell>
        </row>
      </sheetData>
      <sheetData sheetId="7140">
        <row r="19">
          <cell r="J19">
            <v>1.0499999999999999E-3</v>
          </cell>
        </row>
      </sheetData>
      <sheetData sheetId="7141">
        <row r="19">
          <cell r="J19">
            <v>1.0499999999999999E-3</v>
          </cell>
        </row>
      </sheetData>
      <sheetData sheetId="7142">
        <row r="19">
          <cell r="J19">
            <v>1.0499999999999999E-3</v>
          </cell>
        </row>
      </sheetData>
      <sheetData sheetId="7143">
        <row r="19">
          <cell r="J19">
            <v>1.0499999999999999E-3</v>
          </cell>
        </row>
      </sheetData>
      <sheetData sheetId="7144">
        <row r="19">
          <cell r="J19">
            <v>1.0499999999999999E-3</v>
          </cell>
        </row>
      </sheetData>
      <sheetData sheetId="7145">
        <row r="19">
          <cell r="J19">
            <v>1.0499999999999999E-3</v>
          </cell>
        </row>
      </sheetData>
      <sheetData sheetId="7146">
        <row r="19">
          <cell r="J19">
            <v>1.0499999999999999E-3</v>
          </cell>
        </row>
      </sheetData>
      <sheetData sheetId="7147">
        <row r="19">
          <cell r="J19">
            <v>1.0499999999999999E-3</v>
          </cell>
        </row>
      </sheetData>
      <sheetData sheetId="7148">
        <row r="19">
          <cell r="J19">
            <v>1.0499999999999999E-3</v>
          </cell>
        </row>
      </sheetData>
      <sheetData sheetId="7149">
        <row r="19">
          <cell r="J19">
            <v>1.0499999999999999E-3</v>
          </cell>
        </row>
      </sheetData>
      <sheetData sheetId="7150">
        <row r="19">
          <cell r="J19">
            <v>1.0499999999999999E-3</v>
          </cell>
        </row>
      </sheetData>
      <sheetData sheetId="7151">
        <row r="19">
          <cell r="J19">
            <v>1.0499999999999999E-3</v>
          </cell>
        </row>
      </sheetData>
      <sheetData sheetId="7152">
        <row r="19">
          <cell r="J19">
            <v>1.0499999999999999E-3</v>
          </cell>
        </row>
      </sheetData>
      <sheetData sheetId="7153">
        <row r="19">
          <cell r="J19">
            <v>1.0499999999999999E-3</v>
          </cell>
        </row>
      </sheetData>
      <sheetData sheetId="7154">
        <row r="19">
          <cell r="J19">
            <v>1.0499999999999999E-3</v>
          </cell>
        </row>
      </sheetData>
      <sheetData sheetId="7155">
        <row r="19">
          <cell r="J19">
            <v>1.0499999999999999E-3</v>
          </cell>
        </row>
      </sheetData>
      <sheetData sheetId="7156">
        <row r="19">
          <cell r="J19">
            <v>1.0499999999999999E-3</v>
          </cell>
        </row>
      </sheetData>
      <sheetData sheetId="7157">
        <row r="19">
          <cell r="J19">
            <v>1.0499999999999999E-3</v>
          </cell>
        </row>
      </sheetData>
      <sheetData sheetId="7158">
        <row r="19">
          <cell r="J19">
            <v>1.0499999999999999E-3</v>
          </cell>
        </row>
      </sheetData>
      <sheetData sheetId="7159">
        <row r="19">
          <cell r="J19">
            <v>1.0499999999999999E-3</v>
          </cell>
        </row>
      </sheetData>
      <sheetData sheetId="7160">
        <row r="19">
          <cell r="J19">
            <v>1.0499999999999999E-3</v>
          </cell>
        </row>
      </sheetData>
      <sheetData sheetId="7161">
        <row r="19">
          <cell r="J19">
            <v>1.0499999999999999E-3</v>
          </cell>
        </row>
      </sheetData>
      <sheetData sheetId="7162">
        <row r="19">
          <cell r="J19">
            <v>1.0499999999999999E-3</v>
          </cell>
        </row>
      </sheetData>
      <sheetData sheetId="7163">
        <row r="19">
          <cell r="J19">
            <v>1.0499999999999999E-3</v>
          </cell>
        </row>
      </sheetData>
      <sheetData sheetId="7164">
        <row r="19">
          <cell r="J19">
            <v>1.0499999999999999E-3</v>
          </cell>
        </row>
      </sheetData>
      <sheetData sheetId="7165">
        <row r="19">
          <cell r="J19">
            <v>1.0499999999999999E-3</v>
          </cell>
        </row>
      </sheetData>
      <sheetData sheetId="7166">
        <row r="19">
          <cell r="J19">
            <v>1.0499999999999999E-3</v>
          </cell>
        </row>
      </sheetData>
      <sheetData sheetId="7167">
        <row r="19">
          <cell r="J19">
            <v>1.0499999999999999E-3</v>
          </cell>
        </row>
      </sheetData>
      <sheetData sheetId="7168">
        <row r="19">
          <cell r="J19">
            <v>1.0499999999999999E-3</v>
          </cell>
        </row>
      </sheetData>
      <sheetData sheetId="7169">
        <row r="19">
          <cell r="J19">
            <v>1.0499999999999999E-3</v>
          </cell>
        </row>
      </sheetData>
      <sheetData sheetId="7170">
        <row r="19">
          <cell r="J19">
            <v>1.0499999999999999E-3</v>
          </cell>
        </row>
      </sheetData>
      <sheetData sheetId="7171">
        <row r="19">
          <cell r="J19">
            <v>1.0499999999999999E-3</v>
          </cell>
        </row>
      </sheetData>
      <sheetData sheetId="7172">
        <row r="19">
          <cell r="J19">
            <v>1.0499999999999999E-3</v>
          </cell>
        </row>
      </sheetData>
      <sheetData sheetId="7173">
        <row r="19">
          <cell r="J19">
            <v>1.0499999999999999E-3</v>
          </cell>
        </row>
      </sheetData>
      <sheetData sheetId="7174">
        <row r="19">
          <cell r="J19">
            <v>1.0499999999999999E-3</v>
          </cell>
        </row>
      </sheetData>
      <sheetData sheetId="7175">
        <row r="19">
          <cell r="J19">
            <v>1.0499999999999999E-3</v>
          </cell>
        </row>
      </sheetData>
      <sheetData sheetId="7176">
        <row r="19">
          <cell r="J19">
            <v>1.0499999999999999E-3</v>
          </cell>
        </row>
      </sheetData>
      <sheetData sheetId="7177">
        <row r="19">
          <cell r="J19">
            <v>1.0499999999999999E-3</v>
          </cell>
        </row>
      </sheetData>
      <sheetData sheetId="7178">
        <row r="19">
          <cell r="J19">
            <v>1.0499999999999999E-3</v>
          </cell>
        </row>
      </sheetData>
      <sheetData sheetId="7179">
        <row r="19">
          <cell r="J19">
            <v>1.0499999999999999E-3</v>
          </cell>
        </row>
      </sheetData>
      <sheetData sheetId="7180">
        <row r="19">
          <cell r="J19">
            <v>1.0499999999999999E-3</v>
          </cell>
        </row>
      </sheetData>
      <sheetData sheetId="7181">
        <row r="19">
          <cell r="J19">
            <v>1.0499999999999999E-3</v>
          </cell>
        </row>
      </sheetData>
      <sheetData sheetId="7182">
        <row r="19">
          <cell r="J19">
            <v>1.0499999999999999E-3</v>
          </cell>
        </row>
      </sheetData>
      <sheetData sheetId="7183">
        <row r="19">
          <cell r="J19">
            <v>1.0499999999999999E-3</v>
          </cell>
        </row>
      </sheetData>
      <sheetData sheetId="7184">
        <row r="19">
          <cell r="J19">
            <v>1.0499999999999999E-3</v>
          </cell>
        </row>
      </sheetData>
      <sheetData sheetId="7185">
        <row r="19">
          <cell r="J19">
            <v>1.0499999999999999E-3</v>
          </cell>
        </row>
      </sheetData>
      <sheetData sheetId="7186">
        <row r="19">
          <cell r="J19">
            <v>1.0499999999999999E-3</v>
          </cell>
        </row>
      </sheetData>
      <sheetData sheetId="7187">
        <row r="19">
          <cell r="J19">
            <v>1.0499999999999999E-3</v>
          </cell>
        </row>
      </sheetData>
      <sheetData sheetId="7188">
        <row r="19">
          <cell r="J19">
            <v>1.0499999999999999E-3</v>
          </cell>
        </row>
      </sheetData>
      <sheetData sheetId="7189">
        <row r="19">
          <cell r="J19">
            <v>1.0499999999999999E-3</v>
          </cell>
        </row>
      </sheetData>
      <sheetData sheetId="7190">
        <row r="19">
          <cell r="J19">
            <v>1.0499999999999999E-3</v>
          </cell>
        </row>
      </sheetData>
      <sheetData sheetId="7191">
        <row r="19">
          <cell r="J19">
            <v>1.0499999999999999E-3</v>
          </cell>
        </row>
      </sheetData>
      <sheetData sheetId="7192">
        <row r="19">
          <cell r="J19">
            <v>1.0499999999999999E-3</v>
          </cell>
        </row>
      </sheetData>
      <sheetData sheetId="7193">
        <row r="19">
          <cell r="J19">
            <v>1.0499999999999999E-3</v>
          </cell>
        </row>
      </sheetData>
      <sheetData sheetId="7194">
        <row r="19">
          <cell r="J19">
            <v>1.0499999999999999E-3</v>
          </cell>
        </row>
      </sheetData>
      <sheetData sheetId="7195">
        <row r="19">
          <cell r="J19">
            <v>1.0499999999999999E-3</v>
          </cell>
        </row>
      </sheetData>
      <sheetData sheetId="7196">
        <row r="19">
          <cell r="J19">
            <v>1.0499999999999999E-3</v>
          </cell>
        </row>
      </sheetData>
      <sheetData sheetId="7197">
        <row r="19">
          <cell r="J19">
            <v>1.0499999999999999E-3</v>
          </cell>
        </row>
      </sheetData>
      <sheetData sheetId="7198">
        <row r="19">
          <cell r="J19">
            <v>1.0499999999999999E-3</v>
          </cell>
        </row>
      </sheetData>
      <sheetData sheetId="7199">
        <row r="19">
          <cell r="J19">
            <v>1.0499999999999999E-3</v>
          </cell>
        </row>
      </sheetData>
      <sheetData sheetId="7200">
        <row r="19">
          <cell r="J19">
            <v>1.0499999999999999E-3</v>
          </cell>
        </row>
      </sheetData>
      <sheetData sheetId="7201">
        <row r="19">
          <cell r="J19">
            <v>1.0499999999999999E-3</v>
          </cell>
        </row>
      </sheetData>
      <sheetData sheetId="7202">
        <row r="19">
          <cell r="J19">
            <v>1.0499999999999999E-3</v>
          </cell>
        </row>
      </sheetData>
      <sheetData sheetId="7203">
        <row r="19">
          <cell r="J19">
            <v>1.0499999999999999E-3</v>
          </cell>
        </row>
      </sheetData>
      <sheetData sheetId="7204">
        <row r="19">
          <cell r="J19">
            <v>1.0499999999999999E-3</v>
          </cell>
        </row>
      </sheetData>
      <sheetData sheetId="7205">
        <row r="19">
          <cell r="J19">
            <v>1.0499999999999999E-3</v>
          </cell>
        </row>
      </sheetData>
      <sheetData sheetId="7206">
        <row r="19">
          <cell r="J19">
            <v>1.0499999999999999E-3</v>
          </cell>
        </row>
      </sheetData>
      <sheetData sheetId="7207">
        <row r="19">
          <cell r="J19">
            <v>1.0499999999999999E-3</v>
          </cell>
        </row>
      </sheetData>
      <sheetData sheetId="7208">
        <row r="19">
          <cell r="J19">
            <v>1.0499999999999999E-3</v>
          </cell>
        </row>
      </sheetData>
      <sheetData sheetId="7209">
        <row r="19">
          <cell r="J19">
            <v>1.0499999999999999E-3</v>
          </cell>
        </row>
      </sheetData>
      <sheetData sheetId="7210">
        <row r="19">
          <cell r="J19">
            <v>1.0499999999999999E-3</v>
          </cell>
        </row>
      </sheetData>
      <sheetData sheetId="7211">
        <row r="19">
          <cell r="J19">
            <v>1.0499999999999999E-3</v>
          </cell>
        </row>
      </sheetData>
      <sheetData sheetId="7212">
        <row r="19">
          <cell r="J19">
            <v>1.0499999999999999E-3</v>
          </cell>
        </row>
      </sheetData>
      <sheetData sheetId="7213">
        <row r="19">
          <cell r="J19">
            <v>1.0499999999999999E-3</v>
          </cell>
        </row>
      </sheetData>
      <sheetData sheetId="7214">
        <row r="19">
          <cell r="J19">
            <v>1.0499999999999999E-3</v>
          </cell>
        </row>
      </sheetData>
      <sheetData sheetId="7215">
        <row r="19">
          <cell r="J19">
            <v>1.0499999999999999E-3</v>
          </cell>
        </row>
      </sheetData>
      <sheetData sheetId="7216">
        <row r="19">
          <cell r="J19">
            <v>1.0499999999999999E-3</v>
          </cell>
        </row>
      </sheetData>
      <sheetData sheetId="7217">
        <row r="19">
          <cell r="J19">
            <v>1.0499999999999999E-3</v>
          </cell>
        </row>
      </sheetData>
      <sheetData sheetId="7218">
        <row r="19">
          <cell r="J19">
            <v>1.0499999999999999E-3</v>
          </cell>
        </row>
      </sheetData>
      <sheetData sheetId="7219">
        <row r="19">
          <cell r="J19">
            <v>1.0499999999999999E-3</v>
          </cell>
        </row>
      </sheetData>
      <sheetData sheetId="7220">
        <row r="19">
          <cell r="J19">
            <v>1.0499999999999999E-3</v>
          </cell>
        </row>
      </sheetData>
      <sheetData sheetId="7221">
        <row r="19">
          <cell r="J19">
            <v>1.0499999999999999E-3</v>
          </cell>
        </row>
      </sheetData>
      <sheetData sheetId="7222">
        <row r="19">
          <cell r="J19">
            <v>1.0499999999999999E-3</v>
          </cell>
        </row>
      </sheetData>
      <sheetData sheetId="7223">
        <row r="19">
          <cell r="J19">
            <v>1.0499999999999999E-3</v>
          </cell>
        </row>
      </sheetData>
      <sheetData sheetId="7224">
        <row r="19">
          <cell r="J19">
            <v>1.0499999999999999E-3</v>
          </cell>
        </row>
      </sheetData>
      <sheetData sheetId="7225">
        <row r="19">
          <cell r="J19">
            <v>1.0499999999999999E-3</v>
          </cell>
        </row>
      </sheetData>
      <sheetData sheetId="7226">
        <row r="19">
          <cell r="J19">
            <v>1.0499999999999999E-3</v>
          </cell>
        </row>
      </sheetData>
      <sheetData sheetId="7227">
        <row r="19">
          <cell r="J19">
            <v>1.0499999999999999E-3</v>
          </cell>
        </row>
      </sheetData>
      <sheetData sheetId="7228">
        <row r="19">
          <cell r="J19">
            <v>1.0499999999999999E-3</v>
          </cell>
        </row>
      </sheetData>
      <sheetData sheetId="7229">
        <row r="19">
          <cell r="J19">
            <v>1.0499999999999999E-3</v>
          </cell>
        </row>
      </sheetData>
      <sheetData sheetId="7230">
        <row r="19">
          <cell r="J19">
            <v>1.0499999999999999E-3</v>
          </cell>
        </row>
      </sheetData>
      <sheetData sheetId="7231">
        <row r="19">
          <cell r="J19">
            <v>1.0499999999999999E-3</v>
          </cell>
        </row>
      </sheetData>
      <sheetData sheetId="7232">
        <row r="19">
          <cell r="J19">
            <v>1.0499999999999999E-3</v>
          </cell>
        </row>
      </sheetData>
      <sheetData sheetId="7233">
        <row r="19">
          <cell r="J19">
            <v>1.0499999999999999E-3</v>
          </cell>
        </row>
      </sheetData>
      <sheetData sheetId="7234">
        <row r="19">
          <cell r="J19">
            <v>1.0499999999999999E-3</v>
          </cell>
        </row>
      </sheetData>
      <sheetData sheetId="7235">
        <row r="19">
          <cell r="J19">
            <v>1.0499999999999999E-3</v>
          </cell>
        </row>
      </sheetData>
      <sheetData sheetId="7236">
        <row r="19">
          <cell r="J19">
            <v>1.0499999999999999E-3</v>
          </cell>
        </row>
      </sheetData>
      <sheetData sheetId="7237">
        <row r="19">
          <cell r="J19">
            <v>1.0499999999999999E-3</v>
          </cell>
        </row>
      </sheetData>
      <sheetData sheetId="7238">
        <row r="19">
          <cell r="J19">
            <v>1.0499999999999999E-3</v>
          </cell>
        </row>
      </sheetData>
      <sheetData sheetId="7239">
        <row r="19">
          <cell r="J19">
            <v>1.0499999999999999E-3</v>
          </cell>
        </row>
      </sheetData>
      <sheetData sheetId="7240">
        <row r="19">
          <cell r="J19">
            <v>1.0499999999999999E-3</v>
          </cell>
        </row>
      </sheetData>
      <sheetData sheetId="7241">
        <row r="19">
          <cell r="J19">
            <v>1.0499999999999999E-3</v>
          </cell>
        </row>
      </sheetData>
      <sheetData sheetId="7242">
        <row r="19">
          <cell r="J19">
            <v>1.0499999999999999E-3</v>
          </cell>
        </row>
      </sheetData>
      <sheetData sheetId="7243">
        <row r="19">
          <cell r="J19">
            <v>1.0499999999999999E-3</v>
          </cell>
        </row>
      </sheetData>
      <sheetData sheetId="7244">
        <row r="19">
          <cell r="J19">
            <v>1.0499999999999999E-3</v>
          </cell>
        </row>
      </sheetData>
      <sheetData sheetId="7245">
        <row r="19">
          <cell r="J19">
            <v>1.0499999999999999E-3</v>
          </cell>
        </row>
      </sheetData>
      <sheetData sheetId="7246">
        <row r="19">
          <cell r="J19">
            <v>1.0499999999999999E-3</v>
          </cell>
        </row>
      </sheetData>
      <sheetData sheetId="7247">
        <row r="19">
          <cell r="J19">
            <v>1.0499999999999999E-3</v>
          </cell>
        </row>
      </sheetData>
      <sheetData sheetId="7248">
        <row r="19">
          <cell r="J19">
            <v>1.0499999999999999E-3</v>
          </cell>
        </row>
      </sheetData>
      <sheetData sheetId="7249">
        <row r="19">
          <cell r="J19">
            <v>1.0499999999999999E-3</v>
          </cell>
        </row>
      </sheetData>
      <sheetData sheetId="7250">
        <row r="19">
          <cell r="J19">
            <v>1.0499999999999999E-3</v>
          </cell>
        </row>
      </sheetData>
      <sheetData sheetId="7251">
        <row r="19">
          <cell r="J19">
            <v>1.0499999999999999E-3</v>
          </cell>
        </row>
      </sheetData>
      <sheetData sheetId="7252">
        <row r="19">
          <cell r="J19">
            <v>1.0499999999999999E-3</v>
          </cell>
        </row>
      </sheetData>
      <sheetData sheetId="7253">
        <row r="19">
          <cell r="J19">
            <v>1.0499999999999999E-3</v>
          </cell>
        </row>
      </sheetData>
      <sheetData sheetId="7254">
        <row r="19">
          <cell r="J19">
            <v>1.0499999999999999E-3</v>
          </cell>
        </row>
      </sheetData>
      <sheetData sheetId="7255">
        <row r="19">
          <cell r="J19">
            <v>1.0499999999999999E-3</v>
          </cell>
        </row>
      </sheetData>
      <sheetData sheetId="7256">
        <row r="19">
          <cell r="J19">
            <v>1.0499999999999999E-3</v>
          </cell>
        </row>
      </sheetData>
      <sheetData sheetId="7257">
        <row r="19">
          <cell r="J19">
            <v>1.0499999999999999E-3</v>
          </cell>
        </row>
      </sheetData>
      <sheetData sheetId="7258">
        <row r="19">
          <cell r="J19">
            <v>1.0499999999999999E-3</v>
          </cell>
        </row>
      </sheetData>
      <sheetData sheetId="7259">
        <row r="19">
          <cell r="J19">
            <v>1.0499999999999999E-3</v>
          </cell>
        </row>
      </sheetData>
      <sheetData sheetId="7260">
        <row r="19">
          <cell r="J19">
            <v>1.0499999999999999E-3</v>
          </cell>
        </row>
      </sheetData>
      <sheetData sheetId="7261">
        <row r="19">
          <cell r="J19">
            <v>1.0499999999999999E-3</v>
          </cell>
        </row>
      </sheetData>
      <sheetData sheetId="7262">
        <row r="19">
          <cell r="J19">
            <v>1.0499999999999999E-3</v>
          </cell>
        </row>
      </sheetData>
      <sheetData sheetId="7263">
        <row r="19">
          <cell r="J19">
            <v>1.0499999999999999E-3</v>
          </cell>
        </row>
      </sheetData>
      <sheetData sheetId="7264">
        <row r="19">
          <cell r="J19">
            <v>1.0499999999999999E-3</v>
          </cell>
        </row>
      </sheetData>
      <sheetData sheetId="7265">
        <row r="19">
          <cell r="J19">
            <v>1.0499999999999999E-3</v>
          </cell>
        </row>
      </sheetData>
      <sheetData sheetId="7266">
        <row r="19">
          <cell r="J19">
            <v>1.0499999999999999E-3</v>
          </cell>
        </row>
      </sheetData>
      <sheetData sheetId="7267">
        <row r="19">
          <cell r="J19">
            <v>1.0499999999999999E-3</v>
          </cell>
        </row>
      </sheetData>
      <sheetData sheetId="7268">
        <row r="19">
          <cell r="J19">
            <v>1.0499999999999999E-3</v>
          </cell>
        </row>
      </sheetData>
      <sheetData sheetId="7269">
        <row r="19">
          <cell r="J19">
            <v>1.0499999999999999E-3</v>
          </cell>
        </row>
      </sheetData>
      <sheetData sheetId="7270">
        <row r="19">
          <cell r="J19">
            <v>1.0499999999999999E-3</v>
          </cell>
        </row>
      </sheetData>
      <sheetData sheetId="7271">
        <row r="19">
          <cell r="J19">
            <v>1.0499999999999999E-3</v>
          </cell>
        </row>
      </sheetData>
      <sheetData sheetId="7272">
        <row r="19">
          <cell r="J19">
            <v>1.0499999999999999E-3</v>
          </cell>
        </row>
      </sheetData>
      <sheetData sheetId="7273">
        <row r="19">
          <cell r="J19">
            <v>1.0499999999999999E-3</v>
          </cell>
        </row>
      </sheetData>
      <sheetData sheetId="7274">
        <row r="19">
          <cell r="J19">
            <v>1.0499999999999999E-3</v>
          </cell>
        </row>
      </sheetData>
      <sheetData sheetId="7275">
        <row r="19">
          <cell r="J19">
            <v>1.0499999999999999E-3</v>
          </cell>
        </row>
      </sheetData>
      <sheetData sheetId="7276">
        <row r="19">
          <cell r="J19">
            <v>1.0499999999999999E-3</v>
          </cell>
        </row>
      </sheetData>
      <sheetData sheetId="7277">
        <row r="19">
          <cell r="J19">
            <v>1.0499999999999999E-3</v>
          </cell>
        </row>
      </sheetData>
      <sheetData sheetId="7278">
        <row r="19">
          <cell r="J19">
            <v>1.0499999999999999E-3</v>
          </cell>
        </row>
      </sheetData>
      <sheetData sheetId="7279">
        <row r="19">
          <cell r="J19">
            <v>1.0499999999999999E-3</v>
          </cell>
        </row>
      </sheetData>
      <sheetData sheetId="7280">
        <row r="19">
          <cell r="J19">
            <v>1.0499999999999999E-3</v>
          </cell>
        </row>
      </sheetData>
      <sheetData sheetId="7281">
        <row r="19">
          <cell r="J19">
            <v>1.0499999999999999E-3</v>
          </cell>
        </row>
      </sheetData>
      <sheetData sheetId="7282">
        <row r="19">
          <cell r="J19">
            <v>1.0499999999999999E-3</v>
          </cell>
        </row>
      </sheetData>
      <sheetData sheetId="7283">
        <row r="19">
          <cell r="J19">
            <v>1.0499999999999999E-3</v>
          </cell>
        </row>
      </sheetData>
      <sheetData sheetId="7284">
        <row r="19">
          <cell r="J19">
            <v>1.0499999999999999E-3</v>
          </cell>
        </row>
      </sheetData>
      <sheetData sheetId="7285">
        <row r="19">
          <cell r="J19">
            <v>1.0499999999999999E-3</v>
          </cell>
        </row>
      </sheetData>
      <sheetData sheetId="7286">
        <row r="19">
          <cell r="J19">
            <v>1.0499999999999999E-3</v>
          </cell>
        </row>
      </sheetData>
      <sheetData sheetId="7287">
        <row r="19">
          <cell r="J19">
            <v>1.0499999999999999E-3</v>
          </cell>
        </row>
      </sheetData>
      <sheetData sheetId="7288">
        <row r="19">
          <cell r="J19">
            <v>1.0499999999999999E-3</v>
          </cell>
        </row>
      </sheetData>
      <sheetData sheetId="7289">
        <row r="19">
          <cell r="J19">
            <v>1.0499999999999999E-3</v>
          </cell>
        </row>
      </sheetData>
      <sheetData sheetId="7290">
        <row r="19">
          <cell r="J19">
            <v>1.0499999999999999E-3</v>
          </cell>
        </row>
      </sheetData>
      <sheetData sheetId="7291">
        <row r="19">
          <cell r="J19">
            <v>1.0499999999999999E-3</v>
          </cell>
        </row>
      </sheetData>
      <sheetData sheetId="7292">
        <row r="19">
          <cell r="J19">
            <v>1.0499999999999999E-3</v>
          </cell>
        </row>
      </sheetData>
      <sheetData sheetId="7293">
        <row r="19">
          <cell r="J19">
            <v>1.0499999999999999E-3</v>
          </cell>
        </row>
      </sheetData>
      <sheetData sheetId="7294">
        <row r="19">
          <cell r="J19">
            <v>1.0499999999999999E-3</v>
          </cell>
        </row>
      </sheetData>
      <sheetData sheetId="7295">
        <row r="19">
          <cell r="J19">
            <v>1.0499999999999999E-3</v>
          </cell>
        </row>
      </sheetData>
      <sheetData sheetId="7296">
        <row r="19">
          <cell r="J19">
            <v>1.0499999999999999E-3</v>
          </cell>
        </row>
      </sheetData>
      <sheetData sheetId="7297">
        <row r="19">
          <cell r="J19">
            <v>1.0499999999999999E-3</v>
          </cell>
        </row>
      </sheetData>
      <sheetData sheetId="7298">
        <row r="19">
          <cell r="J19">
            <v>1.0499999999999999E-3</v>
          </cell>
        </row>
      </sheetData>
      <sheetData sheetId="7299">
        <row r="19">
          <cell r="J19">
            <v>1.0499999999999999E-3</v>
          </cell>
        </row>
      </sheetData>
      <sheetData sheetId="7300">
        <row r="19">
          <cell r="J19">
            <v>1.0499999999999999E-3</v>
          </cell>
        </row>
      </sheetData>
      <sheetData sheetId="7301">
        <row r="19">
          <cell r="J19">
            <v>1.0499999999999999E-3</v>
          </cell>
        </row>
      </sheetData>
      <sheetData sheetId="7302">
        <row r="19">
          <cell r="J19">
            <v>1.0499999999999999E-3</v>
          </cell>
        </row>
      </sheetData>
      <sheetData sheetId="7303">
        <row r="19">
          <cell r="J19">
            <v>1.0499999999999999E-3</v>
          </cell>
        </row>
      </sheetData>
      <sheetData sheetId="7304">
        <row r="19">
          <cell r="J19">
            <v>1.0499999999999999E-3</v>
          </cell>
        </row>
      </sheetData>
      <sheetData sheetId="7305">
        <row r="19">
          <cell r="J19">
            <v>1.0499999999999999E-3</v>
          </cell>
        </row>
      </sheetData>
      <sheetData sheetId="7306">
        <row r="19">
          <cell r="J19">
            <v>1.0499999999999999E-3</v>
          </cell>
        </row>
      </sheetData>
      <sheetData sheetId="7307">
        <row r="19">
          <cell r="J19">
            <v>1.0499999999999999E-3</v>
          </cell>
        </row>
      </sheetData>
      <sheetData sheetId="7308">
        <row r="19">
          <cell r="J19">
            <v>1.0499999999999999E-3</v>
          </cell>
        </row>
      </sheetData>
      <sheetData sheetId="7309">
        <row r="19">
          <cell r="J19">
            <v>1.0499999999999999E-3</v>
          </cell>
        </row>
      </sheetData>
      <sheetData sheetId="7310">
        <row r="19">
          <cell r="J19">
            <v>1.0499999999999999E-3</v>
          </cell>
        </row>
      </sheetData>
      <sheetData sheetId="7311">
        <row r="19">
          <cell r="J19">
            <v>1.0499999999999999E-3</v>
          </cell>
        </row>
      </sheetData>
      <sheetData sheetId="7312">
        <row r="19">
          <cell r="J19">
            <v>1.0499999999999999E-3</v>
          </cell>
        </row>
      </sheetData>
      <sheetData sheetId="7313">
        <row r="19">
          <cell r="J19">
            <v>1.0499999999999999E-3</v>
          </cell>
        </row>
      </sheetData>
      <sheetData sheetId="7314">
        <row r="19">
          <cell r="J19">
            <v>1.0499999999999999E-3</v>
          </cell>
        </row>
      </sheetData>
      <sheetData sheetId="7315">
        <row r="19">
          <cell r="J19">
            <v>1.0499999999999999E-3</v>
          </cell>
        </row>
      </sheetData>
      <sheetData sheetId="7316">
        <row r="19">
          <cell r="J19">
            <v>1.0499999999999999E-3</v>
          </cell>
        </row>
      </sheetData>
      <sheetData sheetId="7317">
        <row r="19">
          <cell r="J19">
            <v>1.0499999999999999E-3</v>
          </cell>
        </row>
      </sheetData>
      <sheetData sheetId="7318">
        <row r="19">
          <cell r="J19">
            <v>1.0499999999999999E-3</v>
          </cell>
        </row>
      </sheetData>
      <sheetData sheetId="7319">
        <row r="19">
          <cell r="J19">
            <v>1.0499999999999999E-3</v>
          </cell>
        </row>
      </sheetData>
      <sheetData sheetId="7320">
        <row r="19">
          <cell r="J19">
            <v>1.0499999999999999E-3</v>
          </cell>
        </row>
      </sheetData>
      <sheetData sheetId="7321">
        <row r="19">
          <cell r="J19">
            <v>1.0499999999999999E-3</v>
          </cell>
        </row>
      </sheetData>
      <sheetData sheetId="7322">
        <row r="19">
          <cell r="J19">
            <v>1.0499999999999999E-3</v>
          </cell>
        </row>
      </sheetData>
      <sheetData sheetId="7323">
        <row r="19">
          <cell r="J19">
            <v>1.0499999999999999E-3</v>
          </cell>
        </row>
      </sheetData>
      <sheetData sheetId="7324">
        <row r="19">
          <cell r="J19">
            <v>1.0499999999999999E-3</v>
          </cell>
        </row>
      </sheetData>
      <sheetData sheetId="7325">
        <row r="19">
          <cell r="J19">
            <v>1.0499999999999999E-3</v>
          </cell>
        </row>
      </sheetData>
      <sheetData sheetId="7326">
        <row r="19">
          <cell r="J19">
            <v>1.0499999999999999E-3</v>
          </cell>
        </row>
      </sheetData>
      <sheetData sheetId="7327">
        <row r="19">
          <cell r="J19">
            <v>1.0499999999999999E-3</v>
          </cell>
        </row>
      </sheetData>
      <sheetData sheetId="7328">
        <row r="19">
          <cell r="J19">
            <v>1.0499999999999999E-3</v>
          </cell>
        </row>
      </sheetData>
      <sheetData sheetId="7329">
        <row r="19">
          <cell r="J19">
            <v>1.0499999999999999E-3</v>
          </cell>
        </row>
      </sheetData>
      <sheetData sheetId="7330">
        <row r="19">
          <cell r="J19">
            <v>1.0499999999999999E-3</v>
          </cell>
        </row>
      </sheetData>
      <sheetData sheetId="7331">
        <row r="19">
          <cell r="J19">
            <v>1.0499999999999999E-3</v>
          </cell>
        </row>
      </sheetData>
      <sheetData sheetId="7332">
        <row r="19">
          <cell r="J19">
            <v>1.0499999999999999E-3</v>
          </cell>
        </row>
      </sheetData>
      <sheetData sheetId="7333">
        <row r="19">
          <cell r="J19">
            <v>1.0499999999999999E-3</v>
          </cell>
        </row>
      </sheetData>
      <sheetData sheetId="7334">
        <row r="19">
          <cell r="J19">
            <v>1.0499999999999999E-3</v>
          </cell>
        </row>
      </sheetData>
      <sheetData sheetId="7335">
        <row r="19">
          <cell r="J19">
            <v>1.0499999999999999E-3</v>
          </cell>
        </row>
      </sheetData>
      <sheetData sheetId="7336">
        <row r="19">
          <cell r="J19">
            <v>1.0499999999999999E-3</v>
          </cell>
        </row>
      </sheetData>
      <sheetData sheetId="7337">
        <row r="19">
          <cell r="J19">
            <v>1.0499999999999999E-3</v>
          </cell>
        </row>
      </sheetData>
      <sheetData sheetId="7338">
        <row r="19">
          <cell r="J19">
            <v>1.0499999999999999E-3</v>
          </cell>
        </row>
      </sheetData>
      <sheetData sheetId="7339">
        <row r="19">
          <cell r="J19">
            <v>1.0499999999999999E-3</v>
          </cell>
        </row>
      </sheetData>
      <sheetData sheetId="7340">
        <row r="19">
          <cell r="J19">
            <v>1.0499999999999999E-3</v>
          </cell>
        </row>
      </sheetData>
      <sheetData sheetId="7341">
        <row r="19">
          <cell r="J19">
            <v>1.0499999999999999E-3</v>
          </cell>
        </row>
      </sheetData>
      <sheetData sheetId="7342">
        <row r="19">
          <cell r="J19">
            <v>1.0499999999999999E-3</v>
          </cell>
        </row>
      </sheetData>
      <sheetData sheetId="7343">
        <row r="19">
          <cell r="J19">
            <v>1.0499999999999999E-3</v>
          </cell>
        </row>
      </sheetData>
      <sheetData sheetId="7344">
        <row r="19">
          <cell r="J19">
            <v>1.0499999999999999E-3</v>
          </cell>
        </row>
      </sheetData>
      <sheetData sheetId="7345">
        <row r="19">
          <cell r="J19">
            <v>1.0499999999999999E-3</v>
          </cell>
        </row>
      </sheetData>
      <sheetData sheetId="7346">
        <row r="19">
          <cell r="J19">
            <v>1.0499999999999999E-3</v>
          </cell>
        </row>
      </sheetData>
      <sheetData sheetId="7347">
        <row r="19">
          <cell r="J19">
            <v>1.0499999999999999E-3</v>
          </cell>
        </row>
      </sheetData>
      <sheetData sheetId="7348">
        <row r="19">
          <cell r="J19">
            <v>1.0499999999999999E-3</v>
          </cell>
        </row>
      </sheetData>
      <sheetData sheetId="7349">
        <row r="19">
          <cell r="J19">
            <v>1.0499999999999999E-3</v>
          </cell>
        </row>
      </sheetData>
      <sheetData sheetId="7350">
        <row r="19">
          <cell r="J19">
            <v>1.0499999999999999E-3</v>
          </cell>
        </row>
      </sheetData>
      <sheetData sheetId="7351">
        <row r="19">
          <cell r="J19">
            <v>1.0499999999999999E-3</v>
          </cell>
        </row>
      </sheetData>
      <sheetData sheetId="7352">
        <row r="19">
          <cell r="J19">
            <v>1.0499999999999999E-3</v>
          </cell>
        </row>
      </sheetData>
      <sheetData sheetId="7353">
        <row r="19">
          <cell r="J19">
            <v>1.0499999999999999E-3</v>
          </cell>
        </row>
      </sheetData>
      <sheetData sheetId="7354">
        <row r="19">
          <cell r="J19">
            <v>1.0499999999999999E-3</v>
          </cell>
        </row>
      </sheetData>
      <sheetData sheetId="7355">
        <row r="19">
          <cell r="J19">
            <v>1.0499999999999999E-3</v>
          </cell>
        </row>
      </sheetData>
      <sheetData sheetId="7356">
        <row r="19">
          <cell r="J19">
            <v>1.0499999999999999E-3</v>
          </cell>
        </row>
      </sheetData>
      <sheetData sheetId="7357">
        <row r="19">
          <cell r="J19">
            <v>1.0499999999999999E-3</v>
          </cell>
        </row>
      </sheetData>
      <sheetData sheetId="7358">
        <row r="19">
          <cell r="J19">
            <v>1.0499999999999999E-3</v>
          </cell>
        </row>
      </sheetData>
      <sheetData sheetId="7359">
        <row r="19">
          <cell r="J19">
            <v>1.0499999999999999E-3</v>
          </cell>
        </row>
      </sheetData>
      <sheetData sheetId="7360">
        <row r="19">
          <cell r="J19">
            <v>1.0499999999999999E-3</v>
          </cell>
        </row>
      </sheetData>
      <sheetData sheetId="7361">
        <row r="19">
          <cell r="J19">
            <v>1.0499999999999999E-3</v>
          </cell>
        </row>
      </sheetData>
      <sheetData sheetId="7362">
        <row r="19">
          <cell r="J19">
            <v>1.0499999999999999E-3</v>
          </cell>
        </row>
      </sheetData>
      <sheetData sheetId="7363">
        <row r="19">
          <cell r="J19">
            <v>1.0499999999999999E-3</v>
          </cell>
        </row>
      </sheetData>
      <sheetData sheetId="7364">
        <row r="19">
          <cell r="J19">
            <v>1.0499999999999999E-3</v>
          </cell>
        </row>
      </sheetData>
      <sheetData sheetId="7365">
        <row r="19">
          <cell r="J19">
            <v>1.0499999999999999E-3</v>
          </cell>
        </row>
      </sheetData>
      <sheetData sheetId="7366">
        <row r="19">
          <cell r="J19">
            <v>1.0499999999999999E-3</v>
          </cell>
        </row>
      </sheetData>
      <sheetData sheetId="7367">
        <row r="19">
          <cell r="J19">
            <v>1.0499999999999999E-3</v>
          </cell>
        </row>
      </sheetData>
      <sheetData sheetId="7368">
        <row r="19">
          <cell r="J19">
            <v>1.0499999999999999E-3</v>
          </cell>
        </row>
      </sheetData>
      <sheetData sheetId="7369">
        <row r="19">
          <cell r="J19">
            <v>1.0499999999999999E-3</v>
          </cell>
        </row>
      </sheetData>
      <sheetData sheetId="7370">
        <row r="19">
          <cell r="J19">
            <v>1.0499999999999999E-3</v>
          </cell>
        </row>
      </sheetData>
      <sheetData sheetId="7371">
        <row r="19">
          <cell r="J19">
            <v>1.0499999999999999E-3</v>
          </cell>
        </row>
      </sheetData>
      <sheetData sheetId="7372">
        <row r="19">
          <cell r="J19">
            <v>1.0499999999999999E-3</v>
          </cell>
        </row>
      </sheetData>
      <sheetData sheetId="7373">
        <row r="19">
          <cell r="J19">
            <v>1.0499999999999999E-3</v>
          </cell>
        </row>
      </sheetData>
      <sheetData sheetId="7374">
        <row r="19">
          <cell r="J19">
            <v>1.0499999999999999E-3</v>
          </cell>
        </row>
      </sheetData>
      <sheetData sheetId="7375">
        <row r="19">
          <cell r="J19">
            <v>1.0499999999999999E-3</v>
          </cell>
        </row>
      </sheetData>
      <sheetData sheetId="7376">
        <row r="19">
          <cell r="J19">
            <v>1.0499999999999999E-3</v>
          </cell>
        </row>
      </sheetData>
      <sheetData sheetId="7377">
        <row r="19">
          <cell r="J19">
            <v>1.0499999999999999E-3</v>
          </cell>
        </row>
      </sheetData>
      <sheetData sheetId="7378">
        <row r="19">
          <cell r="J19">
            <v>1.0499999999999999E-3</v>
          </cell>
        </row>
      </sheetData>
      <sheetData sheetId="7379">
        <row r="19">
          <cell r="J19">
            <v>1.0499999999999999E-3</v>
          </cell>
        </row>
      </sheetData>
      <sheetData sheetId="7380">
        <row r="19">
          <cell r="J19">
            <v>1.0499999999999999E-3</v>
          </cell>
        </row>
      </sheetData>
      <sheetData sheetId="7381">
        <row r="19">
          <cell r="J19">
            <v>1.0499999999999999E-3</v>
          </cell>
        </row>
      </sheetData>
      <sheetData sheetId="7382">
        <row r="19">
          <cell r="J19">
            <v>1.0499999999999999E-3</v>
          </cell>
        </row>
      </sheetData>
      <sheetData sheetId="7383">
        <row r="19">
          <cell r="J19">
            <v>1.0499999999999999E-3</v>
          </cell>
        </row>
      </sheetData>
      <sheetData sheetId="7384">
        <row r="19">
          <cell r="J19">
            <v>1.0499999999999999E-3</v>
          </cell>
        </row>
      </sheetData>
      <sheetData sheetId="7385">
        <row r="19">
          <cell r="J19">
            <v>1.0499999999999999E-3</v>
          </cell>
        </row>
      </sheetData>
      <sheetData sheetId="7386">
        <row r="19">
          <cell r="J19">
            <v>1.0499999999999999E-3</v>
          </cell>
        </row>
      </sheetData>
      <sheetData sheetId="7387">
        <row r="19">
          <cell r="J19">
            <v>1.0499999999999999E-3</v>
          </cell>
        </row>
      </sheetData>
      <sheetData sheetId="7388">
        <row r="19">
          <cell r="J19">
            <v>1.0499999999999999E-3</v>
          </cell>
        </row>
      </sheetData>
      <sheetData sheetId="7389">
        <row r="19">
          <cell r="J19">
            <v>1.0499999999999999E-3</v>
          </cell>
        </row>
      </sheetData>
      <sheetData sheetId="7390">
        <row r="19">
          <cell r="J19">
            <v>1.0499999999999999E-3</v>
          </cell>
        </row>
      </sheetData>
      <sheetData sheetId="7391">
        <row r="19">
          <cell r="J19">
            <v>1.0499999999999999E-3</v>
          </cell>
        </row>
      </sheetData>
      <sheetData sheetId="7392">
        <row r="19">
          <cell r="J19">
            <v>1.0499999999999999E-3</v>
          </cell>
        </row>
      </sheetData>
      <sheetData sheetId="7393">
        <row r="19">
          <cell r="J19">
            <v>1.0499999999999999E-3</v>
          </cell>
        </row>
      </sheetData>
      <sheetData sheetId="7394">
        <row r="19">
          <cell r="J19">
            <v>1.0499999999999999E-3</v>
          </cell>
        </row>
      </sheetData>
      <sheetData sheetId="7395">
        <row r="19">
          <cell r="J19">
            <v>1.0499999999999999E-3</v>
          </cell>
        </row>
      </sheetData>
      <sheetData sheetId="7396">
        <row r="19">
          <cell r="J19">
            <v>1.0499999999999999E-3</v>
          </cell>
        </row>
      </sheetData>
      <sheetData sheetId="7397">
        <row r="19">
          <cell r="J19">
            <v>1.0499999999999999E-3</v>
          </cell>
        </row>
      </sheetData>
      <sheetData sheetId="7398">
        <row r="19">
          <cell r="J19">
            <v>1.0499999999999999E-3</v>
          </cell>
        </row>
      </sheetData>
      <sheetData sheetId="7399">
        <row r="19">
          <cell r="J19">
            <v>1.0499999999999999E-3</v>
          </cell>
        </row>
      </sheetData>
      <sheetData sheetId="7400">
        <row r="19">
          <cell r="J19">
            <v>1.0499999999999999E-3</v>
          </cell>
        </row>
      </sheetData>
      <sheetData sheetId="7401">
        <row r="19">
          <cell r="J19">
            <v>1.0499999999999999E-3</v>
          </cell>
        </row>
      </sheetData>
      <sheetData sheetId="7402">
        <row r="19">
          <cell r="J19">
            <v>1.0499999999999999E-3</v>
          </cell>
        </row>
      </sheetData>
      <sheetData sheetId="7403">
        <row r="19">
          <cell r="J19">
            <v>1.0499999999999999E-3</v>
          </cell>
        </row>
      </sheetData>
      <sheetData sheetId="7404">
        <row r="19">
          <cell r="J19">
            <v>1.0499999999999999E-3</v>
          </cell>
        </row>
      </sheetData>
      <sheetData sheetId="7405">
        <row r="19">
          <cell r="J19">
            <v>1.0499999999999999E-3</v>
          </cell>
        </row>
      </sheetData>
      <sheetData sheetId="7406">
        <row r="19">
          <cell r="J19">
            <v>1.0499999999999999E-3</v>
          </cell>
        </row>
      </sheetData>
      <sheetData sheetId="7407">
        <row r="19">
          <cell r="J19">
            <v>1.0499999999999999E-3</v>
          </cell>
        </row>
      </sheetData>
      <sheetData sheetId="7408">
        <row r="19">
          <cell r="J19">
            <v>1.0499999999999999E-3</v>
          </cell>
        </row>
      </sheetData>
      <sheetData sheetId="7409">
        <row r="19">
          <cell r="J19">
            <v>1.0499999999999999E-3</v>
          </cell>
        </row>
      </sheetData>
      <sheetData sheetId="7410">
        <row r="19">
          <cell r="J19">
            <v>1.0499999999999999E-3</v>
          </cell>
        </row>
      </sheetData>
      <sheetData sheetId="7411">
        <row r="19">
          <cell r="J19">
            <v>1.0499999999999999E-3</v>
          </cell>
        </row>
      </sheetData>
      <sheetData sheetId="7412">
        <row r="19">
          <cell r="J19">
            <v>1.0499999999999999E-3</v>
          </cell>
        </row>
      </sheetData>
      <sheetData sheetId="7413">
        <row r="19">
          <cell r="J19">
            <v>1.0499999999999999E-3</v>
          </cell>
        </row>
      </sheetData>
      <sheetData sheetId="7414">
        <row r="19">
          <cell r="J19">
            <v>1.0499999999999999E-3</v>
          </cell>
        </row>
      </sheetData>
      <sheetData sheetId="7415">
        <row r="19">
          <cell r="J19">
            <v>1.0499999999999999E-3</v>
          </cell>
        </row>
      </sheetData>
      <sheetData sheetId="7416">
        <row r="19">
          <cell r="J19">
            <v>1.0499999999999999E-3</v>
          </cell>
        </row>
      </sheetData>
      <sheetData sheetId="7417">
        <row r="19">
          <cell r="J19">
            <v>1.0499999999999999E-3</v>
          </cell>
        </row>
      </sheetData>
      <sheetData sheetId="7418">
        <row r="19">
          <cell r="J19">
            <v>1.0499999999999999E-3</v>
          </cell>
        </row>
      </sheetData>
      <sheetData sheetId="7419">
        <row r="19">
          <cell r="J19">
            <v>1.0499999999999999E-3</v>
          </cell>
        </row>
      </sheetData>
      <sheetData sheetId="7420">
        <row r="19">
          <cell r="J19">
            <v>1.0499999999999999E-3</v>
          </cell>
        </row>
      </sheetData>
      <sheetData sheetId="7421">
        <row r="19">
          <cell r="J19">
            <v>1.0499999999999999E-3</v>
          </cell>
        </row>
      </sheetData>
      <sheetData sheetId="7422">
        <row r="19">
          <cell r="J19">
            <v>1.0499999999999999E-3</v>
          </cell>
        </row>
      </sheetData>
      <sheetData sheetId="7423">
        <row r="19">
          <cell r="J19">
            <v>1.0499999999999999E-3</v>
          </cell>
        </row>
      </sheetData>
      <sheetData sheetId="7424">
        <row r="19">
          <cell r="J19">
            <v>1.0499999999999999E-3</v>
          </cell>
        </row>
      </sheetData>
      <sheetData sheetId="7425">
        <row r="19">
          <cell r="J19">
            <v>1.0499999999999999E-3</v>
          </cell>
        </row>
      </sheetData>
      <sheetData sheetId="7426">
        <row r="19">
          <cell r="J19">
            <v>1.0499999999999999E-3</v>
          </cell>
        </row>
      </sheetData>
      <sheetData sheetId="7427">
        <row r="19">
          <cell r="J19">
            <v>1.0499999999999999E-3</v>
          </cell>
        </row>
      </sheetData>
      <sheetData sheetId="7428">
        <row r="19">
          <cell r="J19">
            <v>1.0499999999999999E-3</v>
          </cell>
        </row>
      </sheetData>
      <sheetData sheetId="7429">
        <row r="19">
          <cell r="J19">
            <v>1.0499999999999999E-3</v>
          </cell>
        </row>
      </sheetData>
      <sheetData sheetId="7430">
        <row r="19">
          <cell r="J19">
            <v>1.0499999999999999E-3</v>
          </cell>
        </row>
      </sheetData>
      <sheetData sheetId="7431">
        <row r="19">
          <cell r="J19">
            <v>1.0499999999999999E-3</v>
          </cell>
        </row>
      </sheetData>
      <sheetData sheetId="7432">
        <row r="19">
          <cell r="J19">
            <v>1.0499999999999999E-3</v>
          </cell>
        </row>
      </sheetData>
      <sheetData sheetId="7433">
        <row r="19">
          <cell r="J19">
            <v>1.0499999999999999E-3</v>
          </cell>
        </row>
      </sheetData>
      <sheetData sheetId="7434">
        <row r="19">
          <cell r="J19">
            <v>1.0499999999999999E-3</v>
          </cell>
        </row>
      </sheetData>
      <sheetData sheetId="7435">
        <row r="19">
          <cell r="J19">
            <v>1.0499999999999999E-3</v>
          </cell>
        </row>
      </sheetData>
      <sheetData sheetId="7436">
        <row r="19">
          <cell r="J19">
            <v>1.0499999999999999E-3</v>
          </cell>
        </row>
      </sheetData>
      <sheetData sheetId="7437">
        <row r="19">
          <cell r="J19">
            <v>1.0499999999999999E-3</v>
          </cell>
        </row>
      </sheetData>
      <sheetData sheetId="7438">
        <row r="19">
          <cell r="J19">
            <v>1.0499999999999999E-3</v>
          </cell>
        </row>
      </sheetData>
      <sheetData sheetId="7439">
        <row r="19">
          <cell r="J19">
            <v>1.0499999999999999E-3</v>
          </cell>
        </row>
      </sheetData>
      <sheetData sheetId="7440">
        <row r="19">
          <cell r="J19">
            <v>1.0499999999999999E-3</v>
          </cell>
        </row>
      </sheetData>
      <sheetData sheetId="7441">
        <row r="19">
          <cell r="J19">
            <v>1.0499999999999999E-3</v>
          </cell>
        </row>
      </sheetData>
      <sheetData sheetId="7442">
        <row r="19">
          <cell r="J19">
            <v>1.0499999999999999E-3</v>
          </cell>
        </row>
      </sheetData>
      <sheetData sheetId="7443">
        <row r="19">
          <cell r="J19">
            <v>1.0499999999999999E-3</v>
          </cell>
        </row>
      </sheetData>
      <sheetData sheetId="7444">
        <row r="19">
          <cell r="J19">
            <v>1.0499999999999999E-3</v>
          </cell>
        </row>
      </sheetData>
      <sheetData sheetId="7445">
        <row r="19">
          <cell r="J19">
            <v>1.0499999999999999E-3</v>
          </cell>
        </row>
      </sheetData>
      <sheetData sheetId="7446">
        <row r="19">
          <cell r="J19">
            <v>1.0499999999999999E-3</v>
          </cell>
        </row>
      </sheetData>
      <sheetData sheetId="7447">
        <row r="19">
          <cell r="J19">
            <v>1.0499999999999999E-3</v>
          </cell>
        </row>
      </sheetData>
      <sheetData sheetId="7448">
        <row r="19">
          <cell r="J19">
            <v>1.0499999999999999E-3</v>
          </cell>
        </row>
      </sheetData>
      <sheetData sheetId="7449">
        <row r="19">
          <cell r="J19">
            <v>1.0499999999999999E-3</v>
          </cell>
        </row>
      </sheetData>
      <sheetData sheetId="7450">
        <row r="19">
          <cell r="J19">
            <v>1.0499999999999999E-3</v>
          </cell>
        </row>
      </sheetData>
      <sheetData sheetId="7451">
        <row r="19">
          <cell r="J19">
            <v>1.0499999999999999E-3</v>
          </cell>
        </row>
      </sheetData>
      <sheetData sheetId="7452">
        <row r="19">
          <cell r="J19">
            <v>1.0499999999999999E-3</v>
          </cell>
        </row>
      </sheetData>
      <sheetData sheetId="7453">
        <row r="19">
          <cell r="J19">
            <v>1.0499999999999999E-3</v>
          </cell>
        </row>
      </sheetData>
      <sheetData sheetId="7454">
        <row r="19">
          <cell r="J19">
            <v>1.0499999999999999E-3</v>
          </cell>
        </row>
      </sheetData>
      <sheetData sheetId="7455">
        <row r="19">
          <cell r="J19">
            <v>1.0499999999999999E-3</v>
          </cell>
        </row>
      </sheetData>
      <sheetData sheetId="7456">
        <row r="19">
          <cell r="J19">
            <v>1.0499999999999999E-3</v>
          </cell>
        </row>
      </sheetData>
      <sheetData sheetId="7457">
        <row r="19">
          <cell r="J19">
            <v>1.0499999999999999E-3</v>
          </cell>
        </row>
      </sheetData>
      <sheetData sheetId="7458">
        <row r="19">
          <cell r="J19">
            <v>1.0499999999999999E-3</v>
          </cell>
        </row>
      </sheetData>
      <sheetData sheetId="7459">
        <row r="19">
          <cell r="J19">
            <v>1.0499999999999999E-3</v>
          </cell>
        </row>
      </sheetData>
      <sheetData sheetId="7460">
        <row r="19">
          <cell r="J19">
            <v>1.0499999999999999E-3</v>
          </cell>
        </row>
      </sheetData>
      <sheetData sheetId="7461">
        <row r="19">
          <cell r="J19">
            <v>1.0499999999999999E-3</v>
          </cell>
        </row>
      </sheetData>
      <sheetData sheetId="7462">
        <row r="19">
          <cell r="J19">
            <v>1.0499999999999999E-3</v>
          </cell>
        </row>
      </sheetData>
      <sheetData sheetId="7463">
        <row r="19">
          <cell r="J19">
            <v>1.0499999999999999E-3</v>
          </cell>
        </row>
      </sheetData>
      <sheetData sheetId="7464">
        <row r="19">
          <cell r="J19">
            <v>1.0499999999999999E-3</v>
          </cell>
        </row>
      </sheetData>
      <sheetData sheetId="7465">
        <row r="19">
          <cell r="J19">
            <v>1.0499999999999999E-3</v>
          </cell>
        </row>
      </sheetData>
      <sheetData sheetId="7466">
        <row r="19">
          <cell r="J19">
            <v>1.0499999999999999E-3</v>
          </cell>
        </row>
      </sheetData>
      <sheetData sheetId="7467">
        <row r="19">
          <cell r="J19">
            <v>1.0499999999999999E-3</v>
          </cell>
        </row>
      </sheetData>
      <sheetData sheetId="7468">
        <row r="19">
          <cell r="J19">
            <v>1.0499999999999999E-3</v>
          </cell>
        </row>
      </sheetData>
      <sheetData sheetId="7469">
        <row r="19">
          <cell r="J19">
            <v>1.0499999999999999E-3</v>
          </cell>
        </row>
      </sheetData>
      <sheetData sheetId="7470">
        <row r="19">
          <cell r="J19">
            <v>1.0499999999999999E-3</v>
          </cell>
        </row>
      </sheetData>
      <sheetData sheetId="7471">
        <row r="19">
          <cell r="J19">
            <v>1.0499999999999999E-3</v>
          </cell>
        </row>
      </sheetData>
      <sheetData sheetId="7472">
        <row r="19">
          <cell r="J19">
            <v>1.0499999999999999E-3</v>
          </cell>
        </row>
      </sheetData>
      <sheetData sheetId="7473">
        <row r="19">
          <cell r="J19">
            <v>1.0499999999999999E-3</v>
          </cell>
        </row>
      </sheetData>
      <sheetData sheetId="7474">
        <row r="19">
          <cell r="J19">
            <v>1.0499999999999999E-3</v>
          </cell>
        </row>
      </sheetData>
      <sheetData sheetId="7475">
        <row r="19">
          <cell r="J19">
            <v>1.0499999999999999E-3</v>
          </cell>
        </row>
      </sheetData>
      <sheetData sheetId="7476">
        <row r="19">
          <cell r="J19">
            <v>1.0499999999999999E-3</v>
          </cell>
        </row>
      </sheetData>
      <sheetData sheetId="7477">
        <row r="19">
          <cell r="J19">
            <v>1.0499999999999999E-3</v>
          </cell>
        </row>
      </sheetData>
      <sheetData sheetId="7478">
        <row r="19">
          <cell r="J19">
            <v>1.0499999999999999E-3</v>
          </cell>
        </row>
      </sheetData>
      <sheetData sheetId="7479">
        <row r="19">
          <cell r="J19">
            <v>1.0499999999999999E-3</v>
          </cell>
        </row>
      </sheetData>
      <sheetData sheetId="7480">
        <row r="19">
          <cell r="J19">
            <v>1.0499999999999999E-3</v>
          </cell>
        </row>
      </sheetData>
      <sheetData sheetId="7481">
        <row r="19">
          <cell r="J19">
            <v>1.0499999999999999E-3</v>
          </cell>
        </row>
      </sheetData>
      <sheetData sheetId="7482">
        <row r="19">
          <cell r="J19">
            <v>1.0499999999999999E-3</v>
          </cell>
        </row>
      </sheetData>
      <sheetData sheetId="7483">
        <row r="19">
          <cell r="J19">
            <v>1.0499999999999999E-3</v>
          </cell>
        </row>
      </sheetData>
      <sheetData sheetId="7484">
        <row r="19">
          <cell r="J19">
            <v>1.0499999999999999E-3</v>
          </cell>
        </row>
      </sheetData>
      <sheetData sheetId="7485">
        <row r="19">
          <cell r="J19">
            <v>1.0499999999999999E-3</v>
          </cell>
        </row>
      </sheetData>
      <sheetData sheetId="7486">
        <row r="19">
          <cell r="J19">
            <v>1.0499999999999999E-3</v>
          </cell>
        </row>
      </sheetData>
      <sheetData sheetId="7487">
        <row r="19">
          <cell r="J19">
            <v>1.0499999999999999E-3</v>
          </cell>
        </row>
      </sheetData>
      <sheetData sheetId="7488">
        <row r="19">
          <cell r="J19">
            <v>1.0499999999999999E-3</v>
          </cell>
        </row>
      </sheetData>
      <sheetData sheetId="7489">
        <row r="19">
          <cell r="J19">
            <v>1.0499999999999999E-3</v>
          </cell>
        </row>
      </sheetData>
      <sheetData sheetId="7490">
        <row r="19">
          <cell r="J19">
            <v>1.0499999999999999E-3</v>
          </cell>
        </row>
      </sheetData>
      <sheetData sheetId="7491">
        <row r="19">
          <cell r="J19">
            <v>1.0499999999999999E-3</v>
          </cell>
        </row>
      </sheetData>
      <sheetData sheetId="7492">
        <row r="19">
          <cell r="J19">
            <v>1.0499999999999999E-3</v>
          </cell>
        </row>
      </sheetData>
      <sheetData sheetId="7493">
        <row r="19">
          <cell r="J19">
            <v>1.0499999999999999E-3</v>
          </cell>
        </row>
      </sheetData>
      <sheetData sheetId="7494">
        <row r="19">
          <cell r="J19">
            <v>1.0499999999999999E-3</v>
          </cell>
        </row>
      </sheetData>
      <sheetData sheetId="7495">
        <row r="19">
          <cell r="J19">
            <v>1.0499999999999999E-3</v>
          </cell>
        </row>
      </sheetData>
      <sheetData sheetId="7496">
        <row r="19">
          <cell r="J19">
            <v>1.0499999999999999E-3</v>
          </cell>
        </row>
      </sheetData>
      <sheetData sheetId="7497">
        <row r="19">
          <cell r="J19">
            <v>1.0499999999999999E-3</v>
          </cell>
        </row>
      </sheetData>
      <sheetData sheetId="7498">
        <row r="19">
          <cell r="J19">
            <v>1.0499999999999999E-3</v>
          </cell>
        </row>
      </sheetData>
      <sheetData sheetId="7499">
        <row r="19">
          <cell r="J19">
            <v>1.0499999999999999E-3</v>
          </cell>
        </row>
      </sheetData>
      <sheetData sheetId="7500">
        <row r="19">
          <cell r="J19">
            <v>1.0499999999999999E-3</v>
          </cell>
        </row>
      </sheetData>
      <sheetData sheetId="7501">
        <row r="19">
          <cell r="J19">
            <v>1.0499999999999999E-3</v>
          </cell>
        </row>
      </sheetData>
      <sheetData sheetId="7502">
        <row r="19">
          <cell r="J19">
            <v>1.0499999999999999E-3</v>
          </cell>
        </row>
      </sheetData>
      <sheetData sheetId="7503">
        <row r="19">
          <cell r="J19">
            <v>1.0499999999999999E-3</v>
          </cell>
        </row>
      </sheetData>
      <sheetData sheetId="7504">
        <row r="19">
          <cell r="J19">
            <v>1.0499999999999999E-3</v>
          </cell>
        </row>
      </sheetData>
      <sheetData sheetId="7505">
        <row r="19">
          <cell r="J19">
            <v>1.0499999999999999E-3</v>
          </cell>
        </row>
      </sheetData>
      <sheetData sheetId="7506">
        <row r="19">
          <cell r="J19">
            <v>1.0499999999999999E-3</v>
          </cell>
        </row>
      </sheetData>
      <sheetData sheetId="7507">
        <row r="19">
          <cell r="J19">
            <v>1.0499999999999999E-3</v>
          </cell>
        </row>
      </sheetData>
      <sheetData sheetId="7508">
        <row r="19">
          <cell r="J19">
            <v>1.0499999999999999E-3</v>
          </cell>
        </row>
      </sheetData>
      <sheetData sheetId="7509">
        <row r="19">
          <cell r="J19">
            <v>1.0499999999999999E-3</v>
          </cell>
        </row>
      </sheetData>
      <sheetData sheetId="7510">
        <row r="19">
          <cell r="J19">
            <v>1.0499999999999999E-3</v>
          </cell>
        </row>
      </sheetData>
      <sheetData sheetId="7511">
        <row r="19">
          <cell r="J19">
            <v>1.0499999999999999E-3</v>
          </cell>
        </row>
      </sheetData>
      <sheetData sheetId="7512">
        <row r="19">
          <cell r="J19">
            <v>1.0499999999999999E-3</v>
          </cell>
        </row>
      </sheetData>
      <sheetData sheetId="7513">
        <row r="19">
          <cell r="J19">
            <v>1.0499999999999999E-3</v>
          </cell>
        </row>
      </sheetData>
      <sheetData sheetId="7514">
        <row r="19">
          <cell r="J19">
            <v>1.0499999999999999E-3</v>
          </cell>
        </row>
      </sheetData>
      <sheetData sheetId="7515">
        <row r="19">
          <cell r="J19">
            <v>1.0499999999999999E-3</v>
          </cell>
        </row>
      </sheetData>
      <sheetData sheetId="7516">
        <row r="19">
          <cell r="J19">
            <v>1.0499999999999999E-3</v>
          </cell>
        </row>
      </sheetData>
      <sheetData sheetId="7517">
        <row r="19">
          <cell r="J19">
            <v>1.0499999999999999E-3</v>
          </cell>
        </row>
      </sheetData>
      <sheetData sheetId="7518">
        <row r="19">
          <cell r="J19">
            <v>1.0499999999999999E-3</v>
          </cell>
        </row>
      </sheetData>
      <sheetData sheetId="7519">
        <row r="19">
          <cell r="J19">
            <v>1.0499999999999999E-3</v>
          </cell>
        </row>
      </sheetData>
      <sheetData sheetId="7520">
        <row r="19">
          <cell r="J19">
            <v>1.0499999999999999E-3</v>
          </cell>
        </row>
      </sheetData>
      <sheetData sheetId="7521">
        <row r="19">
          <cell r="J19">
            <v>1.0499999999999999E-3</v>
          </cell>
        </row>
      </sheetData>
      <sheetData sheetId="7522">
        <row r="19">
          <cell r="J19">
            <v>1.0499999999999999E-3</v>
          </cell>
        </row>
      </sheetData>
      <sheetData sheetId="7523">
        <row r="19">
          <cell r="J19">
            <v>1.0499999999999999E-3</v>
          </cell>
        </row>
      </sheetData>
      <sheetData sheetId="7524">
        <row r="19">
          <cell r="J19">
            <v>1.0499999999999999E-3</v>
          </cell>
        </row>
      </sheetData>
      <sheetData sheetId="7525">
        <row r="19">
          <cell r="J19">
            <v>1.0499999999999999E-3</v>
          </cell>
        </row>
      </sheetData>
      <sheetData sheetId="7526">
        <row r="19">
          <cell r="J19">
            <v>1.0499999999999999E-3</v>
          </cell>
        </row>
      </sheetData>
      <sheetData sheetId="7527">
        <row r="19">
          <cell r="J19">
            <v>1.0499999999999999E-3</v>
          </cell>
        </row>
      </sheetData>
      <sheetData sheetId="7528">
        <row r="19">
          <cell r="J19">
            <v>1.0499999999999999E-3</v>
          </cell>
        </row>
      </sheetData>
      <sheetData sheetId="7529">
        <row r="19">
          <cell r="J19">
            <v>1.0499999999999999E-3</v>
          </cell>
        </row>
      </sheetData>
      <sheetData sheetId="7530">
        <row r="19">
          <cell r="J19">
            <v>1.0499999999999999E-3</v>
          </cell>
        </row>
      </sheetData>
      <sheetData sheetId="7531">
        <row r="19">
          <cell r="J19">
            <v>1.0499999999999999E-3</v>
          </cell>
        </row>
      </sheetData>
      <sheetData sheetId="7532">
        <row r="19">
          <cell r="J19">
            <v>1.0499999999999999E-3</v>
          </cell>
        </row>
      </sheetData>
      <sheetData sheetId="7533">
        <row r="19">
          <cell r="J19">
            <v>1.0499999999999999E-3</v>
          </cell>
        </row>
      </sheetData>
      <sheetData sheetId="7534">
        <row r="19">
          <cell r="J19">
            <v>1.0499999999999999E-3</v>
          </cell>
        </row>
      </sheetData>
      <sheetData sheetId="7535">
        <row r="19">
          <cell r="J19">
            <v>1.0499999999999999E-3</v>
          </cell>
        </row>
      </sheetData>
      <sheetData sheetId="7536">
        <row r="19">
          <cell r="J19">
            <v>1.0499999999999999E-3</v>
          </cell>
        </row>
      </sheetData>
      <sheetData sheetId="7537">
        <row r="19">
          <cell r="J19">
            <v>1.0499999999999999E-3</v>
          </cell>
        </row>
      </sheetData>
      <sheetData sheetId="7538">
        <row r="19">
          <cell r="J19">
            <v>1.0499999999999999E-3</v>
          </cell>
        </row>
      </sheetData>
      <sheetData sheetId="7539">
        <row r="19">
          <cell r="J19">
            <v>1.0499999999999999E-3</v>
          </cell>
        </row>
      </sheetData>
      <sheetData sheetId="7540">
        <row r="19">
          <cell r="J19">
            <v>1.0499999999999999E-3</v>
          </cell>
        </row>
      </sheetData>
      <sheetData sheetId="7541">
        <row r="19">
          <cell r="J19">
            <v>1.0499999999999999E-3</v>
          </cell>
        </row>
      </sheetData>
      <sheetData sheetId="7542">
        <row r="19">
          <cell r="J19">
            <v>1.0499999999999999E-3</v>
          </cell>
        </row>
      </sheetData>
      <sheetData sheetId="7543">
        <row r="19">
          <cell r="J19">
            <v>1.0499999999999999E-3</v>
          </cell>
        </row>
      </sheetData>
      <sheetData sheetId="7544">
        <row r="19">
          <cell r="J19">
            <v>1.0499999999999999E-3</v>
          </cell>
        </row>
      </sheetData>
      <sheetData sheetId="7545">
        <row r="19">
          <cell r="J19">
            <v>1.0499999999999999E-3</v>
          </cell>
        </row>
      </sheetData>
      <sheetData sheetId="7546">
        <row r="19">
          <cell r="J19">
            <v>1.0499999999999999E-3</v>
          </cell>
        </row>
      </sheetData>
      <sheetData sheetId="7547">
        <row r="19">
          <cell r="J19">
            <v>1.0499999999999999E-3</v>
          </cell>
        </row>
      </sheetData>
      <sheetData sheetId="7548">
        <row r="19">
          <cell r="J19">
            <v>1.0499999999999999E-3</v>
          </cell>
        </row>
      </sheetData>
      <sheetData sheetId="7549">
        <row r="19">
          <cell r="J19">
            <v>1.0499999999999999E-3</v>
          </cell>
        </row>
      </sheetData>
      <sheetData sheetId="7550">
        <row r="19">
          <cell r="J19">
            <v>1.0499999999999999E-3</v>
          </cell>
        </row>
      </sheetData>
      <sheetData sheetId="7551">
        <row r="19">
          <cell r="J19">
            <v>1.0499999999999999E-3</v>
          </cell>
        </row>
      </sheetData>
      <sheetData sheetId="7552">
        <row r="19">
          <cell r="J19">
            <v>1.0499999999999999E-3</v>
          </cell>
        </row>
      </sheetData>
      <sheetData sheetId="7553">
        <row r="19">
          <cell r="J19">
            <v>1.0499999999999999E-3</v>
          </cell>
        </row>
      </sheetData>
      <sheetData sheetId="7554">
        <row r="19">
          <cell r="J19">
            <v>1.0499999999999999E-3</v>
          </cell>
        </row>
      </sheetData>
      <sheetData sheetId="7555">
        <row r="19">
          <cell r="J19">
            <v>1.0499999999999999E-3</v>
          </cell>
        </row>
      </sheetData>
      <sheetData sheetId="7556">
        <row r="19">
          <cell r="J19">
            <v>1.0499999999999999E-3</v>
          </cell>
        </row>
      </sheetData>
      <sheetData sheetId="7557">
        <row r="19">
          <cell r="J19">
            <v>1.0499999999999999E-3</v>
          </cell>
        </row>
      </sheetData>
      <sheetData sheetId="7558">
        <row r="19">
          <cell r="J19">
            <v>1.0499999999999999E-3</v>
          </cell>
        </row>
      </sheetData>
      <sheetData sheetId="7559">
        <row r="19">
          <cell r="J19">
            <v>1.0499999999999999E-3</v>
          </cell>
        </row>
      </sheetData>
      <sheetData sheetId="7560">
        <row r="19">
          <cell r="J19">
            <v>1.0499999999999999E-3</v>
          </cell>
        </row>
      </sheetData>
      <sheetData sheetId="7561">
        <row r="19">
          <cell r="J19">
            <v>1.0499999999999999E-3</v>
          </cell>
        </row>
      </sheetData>
      <sheetData sheetId="7562">
        <row r="19">
          <cell r="J19">
            <v>1.0499999999999999E-3</v>
          </cell>
        </row>
      </sheetData>
      <sheetData sheetId="7563">
        <row r="19">
          <cell r="J19">
            <v>1.0499999999999999E-3</v>
          </cell>
        </row>
      </sheetData>
      <sheetData sheetId="7564">
        <row r="19">
          <cell r="J19">
            <v>1.0499999999999999E-3</v>
          </cell>
        </row>
      </sheetData>
      <sheetData sheetId="7565">
        <row r="19">
          <cell r="J19">
            <v>1.0499999999999999E-3</v>
          </cell>
        </row>
      </sheetData>
      <sheetData sheetId="7566">
        <row r="19">
          <cell r="J19">
            <v>1.0499999999999999E-3</v>
          </cell>
        </row>
      </sheetData>
      <sheetData sheetId="7567">
        <row r="19">
          <cell r="J19">
            <v>1.0499999999999999E-3</v>
          </cell>
        </row>
      </sheetData>
      <sheetData sheetId="7568">
        <row r="19">
          <cell r="J19">
            <v>1.0499999999999999E-3</v>
          </cell>
        </row>
      </sheetData>
      <sheetData sheetId="7569">
        <row r="19">
          <cell r="J19">
            <v>1.0499999999999999E-3</v>
          </cell>
        </row>
      </sheetData>
      <sheetData sheetId="7570">
        <row r="19">
          <cell r="J19">
            <v>1.0499999999999999E-3</v>
          </cell>
        </row>
      </sheetData>
      <sheetData sheetId="7571">
        <row r="19">
          <cell r="J19">
            <v>1.0499999999999999E-3</v>
          </cell>
        </row>
      </sheetData>
      <sheetData sheetId="7572">
        <row r="19">
          <cell r="J19">
            <v>1.0499999999999999E-3</v>
          </cell>
        </row>
      </sheetData>
      <sheetData sheetId="7573">
        <row r="19">
          <cell r="J19">
            <v>1.0499999999999999E-3</v>
          </cell>
        </row>
      </sheetData>
      <sheetData sheetId="7574">
        <row r="19">
          <cell r="J19">
            <v>1.0499999999999999E-3</v>
          </cell>
        </row>
      </sheetData>
      <sheetData sheetId="7575">
        <row r="19">
          <cell r="J19">
            <v>1.0499999999999999E-3</v>
          </cell>
        </row>
      </sheetData>
      <sheetData sheetId="7576">
        <row r="19">
          <cell r="J19">
            <v>1.0499999999999999E-3</v>
          </cell>
        </row>
      </sheetData>
      <sheetData sheetId="7577">
        <row r="19">
          <cell r="J19">
            <v>1.0499999999999999E-3</v>
          </cell>
        </row>
      </sheetData>
      <sheetData sheetId="7578">
        <row r="19">
          <cell r="J19">
            <v>1.0499999999999999E-3</v>
          </cell>
        </row>
      </sheetData>
      <sheetData sheetId="7579">
        <row r="19">
          <cell r="J19">
            <v>1.0499999999999999E-3</v>
          </cell>
        </row>
      </sheetData>
      <sheetData sheetId="7580">
        <row r="19">
          <cell r="J19">
            <v>1.0499999999999999E-3</v>
          </cell>
        </row>
      </sheetData>
      <sheetData sheetId="7581">
        <row r="19">
          <cell r="J19">
            <v>1.0499999999999999E-3</v>
          </cell>
        </row>
      </sheetData>
      <sheetData sheetId="7582">
        <row r="19">
          <cell r="J19">
            <v>1.0499999999999999E-3</v>
          </cell>
        </row>
      </sheetData>
      <sheetData sheetId="7583">
        <row r="19">
          <cell r="J19">
            <v>1.0499999999999999E-3</v>
          </cell>
        </row>
      </sheetData>
      <sheetData sheetId="7584">
        <row r="19">
          <cell r="J19">
            <v>1.0499999999999999E-3</v>
          </cell>
        </row>
      </sheetData>
      <sheetData sheetId="7585">
        <row r="19">
          <cell r="J19">
            <v>1.0499999999999999E-3</v>
          </cell>
        </row>
      </sheetData>
      <sheetData sheetId="7586">
        <row r="19">
          <cell r="J19">
            <v>1.0499999999999999E-3</v>
          </cell>
        </row>
      </sheetData>
      <sheetData sheetId="7587">
        <row r="19">
          <cell r="J19">
            <v>1.0499999999999999E-3</v>
          </cell>
        </row>
      </sheetData>
      <sheetData sheetId="7588">
        <row r="19">
          <cell r="J19">
            <v>1.0499999999999999E-3</v>
          </cell>
        </row>
      </sheetData>
      <sheetData sheetId="7589">
        <row r="19">
          <cell r="J19">
            <v>1.0499999999999999E-3</v>
          </cell>
        </row>
      </sheetData>
      <sheetData sheetId="7590">
        <row r="19">
          <cell r="J19">
            <v>1.0499999999999999E-3</v>
          </cell>
        </row>
      </sheetData>
      <sheetData sheetId="7591">
        <row r="19">
          <cell r="J19">
            <v>1.0499999999999999E-3</v>
          </cell>
        </row>
      </sheetData>
      <sheetData sheetId="7592">
        <row r="19">
          <cell r="J19">
            <v>1.0499999999999999E-3</v>
          </cell>
        </row>
      </sheetData>
      <sheetData sheetId="7593">
        <row r="19">
          <cell r="J19">
            <v>1.0499999999999999E-3</v>
          </cell>
        </row>
      </sheetData>
      <sheetData sheetId="7594">
        <row r="19">
          <cell r="J19">
            <v>1.0499999999999999E-3</v>
          </cell>
        </row>
      </sheetData>
      <sheetData sheetId="7595">
        <row r="19">
          <cell r="J19">
            <v>1.0499999999999999E-3</v>
          </cell>
        </row>
      </sheetData>
      <sheetData sheetId="7596">
        <row r="19">
          <cell r="J19">
            <v>1.0499999999999999E-3</v>
          </cell>
        </row>
      </sheetData>
      <sheetData sheetId="7597">
        <row r="19">
          <cell r="J19">
            <v>1.0499999999999999E-3</v>
          </cell>
        </row>
      </sheetData>
      <sheetData sheetId="7598">
        <row r="19">
          <cell r="J19">
            <v>1.0499999999999999E-3</v>
          </cell>
        </row>
      </sheetData>
      <sheetData sheetId="7599">
        <row r="19">
          <cell r="J19">
            <v>1.0499999999999999E-3</v>
          </cell>
        </row>
      </sheetData>
      <sheetData sheetId="7600">
        <row r="19">
          <cell r="J19">
            <v>1.0499999999999999E-3</v>
          </cell>
        </row>
      </sheetData>
      <sheetData sheetId="7601">
        <row r="19">
          <cell r="J19">
            <v>1.0499999999999999E-3</v>
          </cell>
        </row>
      </sheetData>
      <sheetData sheetId="7602">
        <row r="19">
          <cell r="J19">
            <v>1.0499999999999999E-3</v>
          </cell>
        </row>
      </sheetData>
      <sheetData sheetId="7603">
        <row r="19">
          <cell r="J19">
            <v>1.0499999999999999E-3</v>
          </cell>
        </row>
      </sheetData>
      <sheetData sheetId="7604">
        <row r="19">
          <cell r="J19">
            <v>1.0499999999999999E-3</v>
          </cell>
        </row>
      </sheetData>
      <sheetData sheetId="7605">
        <row r="19">
          <cell r="J19">
            <v>1.0499999999999999E-3</v>
          </cell>
        </row>
      </sheetData>
      <sheetData sheetId="7606">
        <row r="19">
          <cell r="J19">
            <v>1.0499999999999999E-3</v>
          </cell>
        </row>
      </sheetData>
      <sheetData sheetId="7607">
        <row r="19">
          <cell r="J19">
            <v>1.0499999999999999E-3</v>
          </cell>
        </row>
      </sheetData>
      <sheetData sheetId="7608">
        <row r="19">
          <cell r="J19">
            <v>1.0499999999999999E-3</v>
          </cell>
        </row>
      </sheetData>
      <sheetData sheetId="7609">
        <row r="19">
          <cell r="J19">
            <v>1.0499999999999999E-3</v>
          </cell>
        </row>
      </sheetData>
      <sheetData sheetId="7610">
        <row r="19">
          <cell r="J19">
            <v>1.0499999999999999E-3</v>
          </cell>
        </row>
      </sheetData>
      <sheetData sheetId="7611">
        <row r="19">
          <cell r="J19">
            <v>1.0499999999999999E-3</v>
          </cell>
        </row>
      </sheetData>
      <sheetData sheetId="7612">
        <row r="19">
          <cell r="J19">
            <v>1.0499999999999999E-3</v>
          </cell>
        </row>
      </sheetData>
      <sheetData sheetId="7613">
        <row r="19">
          <cell r="J19">
            <v>1.0499999999999999E-3</v>
          </cell>
        </row>
      </sheetData>
      <sheetData sheetId="7614">
        <row r="19">
          <cell r="J19">
            <v>1.0499999999999999E-3</v>
          </cell>
        </row>
      </sheetData>
      <sheetData sheetId="7615">
        <row r="19">
          <cell r="J19">
            <v>1.0499999999999999E-3</v>
          </cell>
        </row>
      </sheetData>
      <sheetData sheetId="7616">
        <row r="19">
          <cell r="J19">
            <v>1.0499999999999999E-3</v>
          </cell>
        </row>
      </sheetData>
      <sheetData sheetId="7617">
        <row r="19">
          <cell r="J19">
            <v>1.0499999999999999E-3</v>
          </cell>
        </row>
      </sheetData>
      <sheetData sheetId="7618">
        <row r="19">
          <cell r="J19">
            <v>1.0499999999999999E-3</v>
          </cell>
        </row>
      </sheetData>
      <sheetData sheetId="7619">
        <row r="19">
          <cell r="J19">
            <v>1.0499999999999999E-3</v>
          </cell>
        </row>
      </sheetData>
      <sheetData sheetId="7620">
        <row r="19">
          <cell r="J19">
            <v>1.0499999999999999E-3</v>
          </cell>
        </row>
      </sheetData>
      <sheetData sheetId="7621">
        <row r="19">
          <cell r="J19">
            <v>1.0499999999999999E-3</v>
          </cell>
        </row>
      </sheetData>
      <sheetData sheetId="7622">
        <row r="19">
          <cell r="J19">
            <v>1.0499999999999999E-3</v>
          </cell>
        </row>
      </sheetData>
      <sheetData sheetId="7623">
        <row r="19">
          <cell r="J19">
            <v>1.0499999999999999E-3</v>
          </cell>
        </row>
      </sheetData>
      <sheetData sheetId="7624">
        <row r="19">
          <cell r="J19">
            <v>1.0499999999999999E-3</v>
          </cell>
        </row>
      </sheetData>
      <sheetData sheetId="7625">
        <row r="19">
          <cell r="J19">
            <v>1.0499999999999999E-3</v>
          </cell>
        </row>
      </sheetData>
      <sheetData sheetId="7626">
        <row r="19">
          <cell r="J19">
            <v>1.0499999999999999E-3</v>
          </cell>
        </row>
      </sheetData>
      <sheetData sheetId="7627">
        <row r="19">
          <cell r="J19">
            <v>1.0499999999999999E-3</v>
          </cell>
        </row>
      </sheetData>
      <sheetData sheetId="7628">
        <row r="19">
          <cell r="J19">
            <v>1.0499999999999999E-3</v>
          </cell>
        </row>
      </sheetData>
      <sheetData sheetId="7629">
        <row r="19">
          <cell r="J19">
            <v>1.0499999999999999E-3</v>
          </cell>
        </row>
      </sheetData>
      <sheetData sheetId="7630">
        <row r="19">
          <cell r="J19">
            <v>1.0499999999999999E-3</v>
          </cell>
        </row>
      </sheetData>
      <sheetData sheetId="7631">
        <row r="19">
          <cell r="J19">
            <v>1.0499999999999999E-3</v>
          </cell>
        </row>
      </sheetData>
      <sheetData sheetId="7632">
        <row r="19">
          <cell r="J19">
            <v>1.0499999999999999E-3</v>
          </cell>
        </row>
      </sheetData>
      <sheetData sheetId="7633">
        <row r="19">
          <cell r="J19">
            <v>1.0499999999999999E-3</v>
          </cell>
        </row>
      </sheetData>
      <sheetData sheetId="7634">
        <row r="19">
          <cell r="J19">
            <v>1.0499999999999999E-3</v>
          </cell>
        </row>
      </sheetData>
      <sheetData sheetId="7635">
        <row r="19">
          <cell r="J19">
            <v>1.0499999999999999E-3</v>
          </cell>
        </row>
      </sheetData>
      <sheetData sheetId="7636">
        <row r="19">
          <cell r="J19">
            <v>1.0499999999999999E-3</v>
          </cell>
        </row>
      </sheetData>
      <sheetData sheetId="7637">
        <row r="19">
          <cell r="J19">
            <v>1.0499999999999999E-3</v>
          </cell>
        </row>
      </sheetData>
      <sheetData sheetId="7638">
        <row r="19">
          <cell r="J19">
            <v>1.0499999999999999E-3</v>
          </cell>
        </row>
      </sheetData>
      <sheetData sheetId="7639">
        <row r="19">
          <cell r="J19">
            <v>1.0499999999999999E-3</v>
          </cell>
        </row>
      </sheetData>
      <sheetData sheetId="7640">
        <row r="19">
          <cell r="J19">
            <v>1.0499999999999999E-3</v>
          </cell>
        </row>
      </sheetData>
      <sheetData sheetId="7641">
        <row r="19">
          <cell r="J19">
            <v>1.0499999999999999E-3</v>
          </cell>
        </row>
      </sheetData>
      <sheetData sheetId="7642">
        <row r="19">
          <cell r="J19">
            <v>1.0499999999999999E-3</v>
          </cell>
        </row>
      </sheetData>
      <sheetData sheetId="7643">
        <row r="19">
          <cell r="J19">
            <v>1.0499999999999999E-3</v>
          </cell>
        </row>
      </sheetData>
      <sheetData sheetId="7644">
        <row r="19">
          <cell r="J19">
            <v>1.0499999999999999E-3</v>
          </cell>
        </row>
      </sheetData>
      <sheetData sheetId="7645">
        <row r="19">
          <cell r="J19">
            <v>1.0499999999999999E-3</v>
          </cell>
        </row>
      </sheetData>
      <sheetData sheetId="7646">
        <row r="19">
          <cell r="J19">
            <v>1.0499999999999999E-3</v>
          </cell>
        </row>
      </sheetData>
      <sheetData sheetId="7647">
        <row r="19">
          <cell r="J19">
            <v>1.0499999999999999E-3</v>
          </cell>
        </row>
      </sheetData>
      <sheetData sheetId="7648">
        <row r="19">
          <cell r="J19">
            <v>1.0499999999999999E-3</v>
          </cell>
        </row>
      </sheetData>
      <sheetData sheetId="7649">
        <row r="19">
          <cell r="J19">
            <v>1.0499999999999999E-3</v>
          </cell>
        </row>
      </sheetData>
      <sheetData sheetId="7650">
        <row r="19">
          <cell r="J19">
            <v>1.0499999999999999E-3</v>
          </cell>
        </row>
      </sheetData>
      <sheetData sheetId="7651">
        <row r="19">
          <cell r="J19">
            <v>1.0499999999999999E-3</v>
          </cell>
        </row>
      </sheetData>
      <sheetData sheetId="7652">
        <row r="19">
          <cell r="J19">
            <v>1.0499999999999999E-3</v>
          </cell>
        </row>
      </sheetData>
      <sheetData sheetId="7653">
        <row r="19">
          <cell r="J19">
            <v>1.0499999999999999E-3</v>
          </cell>
        </row>
      </sheetData>
      <sheetData sheetId="7654">
        <row r="19">
          <cell r="J19">
            <v>1.0499999999999999E-3</v>
          </cell>
        </row>
      </sheetData>
      <sheetData sheetId="7655">
        <row r="19">
          <cell r="J19">
            <v>1.0499999999999999E-3</v>
          </cell>
        </row>
      </sheetData>
      <sheetData sheetId="7656">
        <row r="19">
          <cell r="J19">
            <v>1.0499999999999999E-3</v>
          </cell>
        </row>
      </sheetData>
      <sheetData sheetId="7657">
        <row r="19">
          <cell r="J19">
            <v>1.0499999999999999E-3</v>
          </cell>
        </row>
      </sheetData>
      <sheetData sheetId="7658">
        <row r="19">
          <cell r="J19">
            <v>1.0499999999999999E-3</v>
          </cell>
        </row>
      </sheetData>
      <sheetData sheetId="7659">
        <row r="19">
          <cell r="J19">
            <v>1.0499999999999999E-3</v>
          </cell>
        </row>
      </sheetData>
      <sheetData sheetId="7660">
        <row r="19">
          <cell r="J19">
            <v>1.0499999999999999E-3</v>
          </cell>
        </row>
      </sheetData>
      <sheetData sheetId="7661">
        <row r="19">
          <cell r="J19">
            <v>1.0499999999999999E-3</v>
          </cell>
        </row>
      </sheetData>
      <sheetData sheetId="7662">
        <row r="19">
          <cell r="J19">
            <v>1.0499999999999999E-3</v>
          </cell>
        </row>
      </sheetData>
      <sheetData sheetId="7663">
        <row r="19">
          <cell r="J19">
            <v>1.0499999999999999E-3</v>
          </cell>
        </row>
      </sheetData>
      <sheetData sheetId="7664">
        <row r="19">
          <cell r="J19">
            <v>1.0499999999999999E-3</v>
          </cell>
        </row>
      </sheetData>
      <sheetData sheetId="7665">
        <row r="19">
          <cell r="J19">
            <v>1.0499999999999999E-3</v>
          </cell>
        </row>
      </sheetData>
      <sheetData sheetId="7666">
        <row r="19">
          <cell r="J19">
            <v>1.0499999999999999E-3</v>
          </cell>
        </row>
      </sheetData>
      <sheetData sheetId="7667">
        <row r="19">
          <cell r="J19">
            <v>1.0499999999999999E-3</v>
          </cell>
        </row>
      </sheetData>
      <sheetData sheetId="7668">
        <row r="19">
          <cell r="J19">
            <v>1.0499999999999999E-3</v>
          </cell>
        </row>
      </sheetData>
      <sheetData sheetId="7669">
        <row r="19">
          <cell r="J19">
            <v>1.0499999999999999E-3</v>
          </cell>
        </row>
      </sheetData>
      <sheetData sheetId="7670">
        <row r="19">
          <cell r="J19">
            <v>1.0499999999999999E-3</v>
          </cell>
        </row>
      </sheetData>
      <sheetData sheetId="7671">
        <row r="19">
          <cell r="J19">
            <v>1.0499999999999999E-3</v>
          </cell>
        </row>
      </sheetData>
      <sheetData sheetId="7672">
        <row r="19">
          <cell r="J19">
            <v>1.0499999999999999E-3</v>
          </cell>
        </row>
      </sheetData>
      <sheetData sheetId="7673">
        <row r="19">
          <cell r="J19">
            <v>1.0499999999999999E-3</v>
          </cell>
        </row>
      </sheetData>
      <sheetData sheetId="7674">
        <row r="19">
          <cell r="J19">
            <v>1.0499999999999999E-3</v>
          </cell>
        </row>
      </sheetData>
      <sheetData sheetId="7675">
        <row r="19">
          <cell r="J19">
            <v>1.0499999999999999E-3</v>
          </cell>
        </row>
      </sheetData>
      <sheetData sheetId="7676">
        <row r="19">
          <cell r="J19">
            <v>1.0499999999999999E-3</v>
          </cell>
        </row>
      </sheetData>
      <sheetData sheetId="7677">
        <row r="19">
          <cell r="J19">
            <v>1.0499999999999999E-3</v>
          </cell>
        </row>
      </sheetData>
      <sheetData sheetId="7678">
        <row r="19">
          <cell r="J19">
            <v>1.0499999999999999E-3</v>
          </cell>
        </row>
      </sheetData>
      <sheetData sheetId="7679">
        <row r="19">
          <cell r="J19">
            <v>1.0499999999999999E-3</v>
          </cell>
        </row>
      </sheetData>
      <sheetData sheetId="7680">
        <row r="19">
          <cell r="J19">
            <v>1.0499999999999999E-3</v>
          </cell>
        </row>
      </sheetData>
      <sheetData sheetId="7681">
        <row r="19">
          <cell r="J19">
            <v>1.0499999999999999E-3</v>
          </cell>
        </row>
      </sheetData>
      <sheetData sheetId="7682">
        <row r="19">
          <cell r="J19">
            <v>1.0499999999999999E-3</v>
          </cell>
        </row>
      </sheetData>
      <sheetData sheetId="7683">
        <row r="19">
          <cell r="J19">
            <v>1.0499999999999999E-3</v>
          </cell>
        </row>
      </sheetData>
      <sheetData sheetId="7684">
        <row r="19">
          <cell r="J19">
            <v>1.0499999999999999E-3</v>
          </cell>
        </row>
      </sheetData>
      <sheetData sheetId="7685">
        <row r="19">
          <cell r="J19">
            <v>1.0499999999999999E-3</v>
          </cell>
        </row>
      </sheetData>
      <sheetData sheetId="7686">
        <row r="19">
          <cell r="J19">
            <v>1.0499999999999999E-3</v>
          </cell>
        </row>
      </sheetData>
      <sheetData sheetId="7687">
        <row r="19">
          <cell r="J19">
            <v>1.0499999999999999E-3</v>
          </cell>
        </row>
      </sheetData>
      <sheetData sheetId="7688">
        <row r="19">
          <cell r="J19">
            <v>1.0499999999999999E-3</v>
          </cell>
        </row>
      </sheetData>
      <sheetData sheetId="7689">
        <row r="19">
          <cell r="J19">
            <v>1.0499999999999999E-3</v>
          </cell>
        </row>
      </sheetData>
      <sheetData sheetId="7690">
        <row r="19">
          <cell r="J19">
            <v>1.0499999999999999E-3</v>
          </cell>
        </row>
      </sheetData>
      <sheetData sheetId="7691">
        <row r="19">
          <cell r="J19">
            <v>1.0499999999999999E-3</v>
          </cell>
        </row>
      </sheetData>
      <sheetData sheetId="7692">
        <row r="19">
          <cell r="J19">
            <v>1.0499999999999999E-3</v>
          </cell>
        </row>
      </sheetData>
      <sheetData sheetId="7693">
        <row r="19">
          <cell r="J19">
            <v>1.0499999999999999E-3</v>
          </cell>
        </row>
      </sheetData>
      <sheetData sheetId="7694">
        <row r="19">
          <cell r="J19">
            <v>1.0499999999999999E-3</v>
          </cell>
        </row>
      </sheetData>
      <sheetData sheetId="7695">
        <row r="19">
          <cell r="J19">
            <v>1.0499999999999999E-3</v>
          </cell>
        </row>
      </sheetData>
      <sheetData sheetId="7696">
        <row r="19">
          <cell r="J19">
            <v>1.0499999999999999E-3</v>
          </cell>
        </row>
      </sheetData>
      <sheetData sheetId="7697">
        <row r="19">
          <cell r="J19">
            <v>1.0499999999999999E-3</v>
          </cell>
        </row>
      </sheetData>
      <sheetData sheetId="7698">
        <row r="19">
          <cell r="J19">
            <v>1.0499999999999999E-3</v>
          </cell>
        </row>
      </sheetData>
      <sheetData sheetId="7699">
        <row r="19">
          <cell r="J19">
            <v>1.0499999999999999E-3</v>
          </cell>
        </row>
      </sheetData>
      <sheetData sheetId="7700">
        <row r="19">
          <cell r="J19">
            <v>1.0499999999999999E-3</v>
          </cell>
        </row>
      </sheetData>
      <sheetData sheetId="7701">
        <row r="19">
          <cell r="J19">
            <v>1.0499999999999999E-3</v>
          </cell>
        </row>
      </sheetData>
      <sheetData sheetId="7702">
        <row r="19">
          <cell r="J19">
            <v>1.0499999999999999E-3</v>
          </cell>
        </row>
      </sheetData>
      <sheetData sheetId="7703">
        <row r="19">
          <cell r="J19">
            <v>1.0499999999999999E-3</v>
          </cell>
        </row>
      </sheetData>
      <sheetData sheetId="7704">
        <row r="19">
          <cell r="J19">
            <v>1.0499999999999999E-3</v>
          </cell>
        </row>
      </sheetData>
      <sheetData sheetId="7705">
        <row r="19">
          <cell r="J19">
            <v>1.0499999999999999E-3</v>
          </cell>
        </row>
      </sheetData>
      <sheetData sheetId="7706">
        <row r="19">
          <cell r="J19">
            <v>1.0499999999999999E-3</v>
          </cell>
        </row>
      </sheetData>
      <sheetData sheetId="7707">
        <row r="19">
          <cell r="J19">
            <v>1.0499999999999999E-3</v>
          </cell>
        </row>
      </sheetData>
      <sheetData sheetId="7708">
        <row r="19">
          <cell r="J19">
            <v>1.0499999999999999E-3</v>
          </cell>
        </row>
      </sheetData>
      <sheetData sheetId="7709">
        <row r="19">
          <cell r="J19">
            <v>1.0499999999999999E-3</v>
          </cell>
        </row>
      </sheetData>
      <sheetData sheetId="7710">
        <row r="19">
          <cell r="J19">
            <v>1.0499999999999999E-3</v>
          </cell>
        </row>
      </sheetData>
      <sheetData sheetId="7711">
        <row r="19">
          <cell r="J19">
            <v>1.0499999999999999E-3</v>
          </cell>
        </row>
      </sheetData>
      <sheetData sheetId="7712">
        <row r="19">
          <cell r="J19">
            <v>1.0499999999999999E-3</v>
          </cell>
        </row>
      </sheetData>
      <sheetData sheetId="7713">
        <row r="19">
          <cell r="J19">
            <v>1.0499999999999999E-3</v>
          </cell>
        </row>
      </sheetData>
      <sheetData sheetId="7714">
        <row r="19">
          <cell r="J19">
            <v>1.0499999999999999E-3</v>
          </cell>
        </row>
      </sheetData>
      <sheetData sheetId="7715">
        <row r="19">
          <cell r="J19">
            <v>1.0499999999999999E-3</v>
          </cell>
        </row>
      </sheetData>
      <sheetData sheetId="7716">
        <row r="19">
          <cell r="J19">
            <v>1.0499999999999999E-3</v>
          </cell>
        </row>
      </sheetData>
      <sheetData sheetId="7717">
        <row r="19">
          <cell r="J19">
            <v>1.0499999999999999E-3</v>
          </cell>
        </row>
      </sheetData>
      <sheetData sheetId="7718">
        <row r="19">
          <cell r="J19">
            <v>1.0499999999999999E-3</v>
          </cell>
        </row>
      </sheetData>
      <sheetData sheetId="7719">
        <row r="19">
          <cell r="J19">
            <v>1.0499999999999999E-3</v>
          </cell>
        </row>
      </sheetData>
      <sheetData sheetId="7720">
        <row r="19">
          <cell r="J19">
            <v>1.0499999999999999E-3</v>
          </cell>
        </row>
      </sheetData>
      <sheetData sheetId="7721">
        <row r="19">
          <cell r="J19">
            <v>1.0499999999999999E-3</v>
          </cell>
        </row>
      </sheetData>
      <sheetData sheetId="7722">
        <row r="19">
          <cell r="J19">
            <v>1.0499999999999999E-3</v>
          </cell>
        </row>
      </sheetData>
      <sheetData sheetId="7723">
        <row r="19">
          <cell r="J19">
            <v>1.0499999999999999E-3</v>
          </cell>
        </row>
      </sheetData>
      <sheetData sheetId="7724">
        <row r="19">
          <cell r="J19">
            <v>1.0499999999999999E-3</v>
          </cell>
        </row>
      </sheetData>
      <sheetData sheetId="7725">
        <row r="19">
          <cell r="J19">
            <v>1.0499999999999999E-3</v>
          </cell>
        </row>
      </sheetData>
      <sheetData sheetId="7726">
        <row r="19">
          <cell r="J19">
            <v>1.0499999999999999E-3</v>
          </cell>
        </row>
      </sheetData>
      <sheetData sheetId="7727">
        <row r="19">
          <cell r="J19">
            <v>1.0499999999999999E-3</v>
          </cell>
        </row>
      </sheetData>
      <sheetData sheetId="7728">
        <row r="19">
          <cell r="J19">
            <v>1.0499999999999999E-3</v>
          </cell>
        </row>
      </sheetData>
      <sheetData sheetId="7729">
        <row r="19">
          <cell r="J19">
            <v>1.0499999999999999E-3</v>
          </cell>
        </row>
      </sheetData>
      <sheetData sheetId="7730">
        <row r="19">
          <cell r="J19">
            <v>1.0499999999999999E-3</v>
          </cell>
        </row>
      </sheetData>
      <sheetData sheetId="7731">
        <row r="19">
          <cell r="J19">
            <v>1.0499999999999999E-3</v>
          </cell>
        </row>
      </sheetData>
      <sheetData sheetId="7732">
        <row r="19">
          <cell r="J19">
            <v>1.0499999999999999E-3</v>
          </cell>
        </row>
      </sheetData>
      <sheetData sheetId="7733">
        <row r="19">
          <cell r="J19">
            <v>1.0499999999999999E-3</v>
          </cell>
        </row>
      </sheetData>
      <sheetData sheetId="7734">
        <row r="19">
          <cell r="J19">
            <v>1.0499999999999999E-3</v>
          </cell>
        </row>
      </sheetData>
      <sheetData sheetId="7735">
        <row r="19">
          <cell r="J19">
            <v>1.0499999999999999E-3</v>
          </cell>
        </row>
      </sheetData>
      <sheetData sheetId="7736">
        <row r="19">
          <cell r="J19">
            <v>1.0499999999999999E-3</v>
          </cell>
        </row>
      </sheetData>
      <sheetData sheetId="7737">
        <row r="19">
          <cell r="J19">
            <v>1.0499999999999999E-3</v>
          </cell>
        </row>
      </sheetData>
      <sheetData sheetId="7738">
        <row r="19">
          <cell r="J19">
            <v>1.0499999999999999E-3</v>
          </cell>
        </row>
      </sheetData>
      <sheetData sheetId="7739">
        <row r="19">
          <cell r="J19">
            <v>1.0499999999999999E-3</v>
          </cell>
        </row>
      </sheetData>
      <sheetData sheetId="7740">
        <row r="19">
          <cell r="J19">
            <v>1.0499999999999999E-3</v>
          </cell>
        </row>
      </sheetData>
      <sheetData sheetId="7741">
        <row r="19">
          <cell r="J19">
            <v>1.0499999999999999E-3</v>
          </cell>
        </row>
      </sheetData>
      <sheetData sheetId="7742">
        <row r="19">
          <cell r="J19">
            <v>1.0499999999999999E-3</v>
          </cell>
        </row>
      </sheetData>
      <sheetData sheetId="7743">
        <row r="19">
          <cell r="J19">
            <v>1.0499999999999999E-3</v>
          </cell>
        </row>
      </sheetData>
      <sheetData sheetId="7744">
        <row r="19">
          <cell r="J19">
            <v>1.0499999999999999E-3</v>
          </cell>
        </row>
      </sheetData>
      <sheetData sheetId="7745">
        <row r="19">
          <cell r="J19">
            <v>1.0499999999999999E-3</v>
          </cell>
        </row>
      </sheetData>
      <sheetData sheetId="7746">
        <row r="19">
          <cell r="J19">
            <v>1.0499999999999999E-3</v>
          </cell>
        </row>
      </sheetData>
      <sheetData sheetId="7747">
        <row r="19">
          <cell r="J19">
            <v>1.0499999999999999E-3</v>
          </cell>
        </row>
      </sheetData>
      <sheetData sheetId="7748">
        <row r="19">
          <cell r="J19">
            <v>1.0499999999999999E-3</v>
          </cell>
        </row>
      </sheetData>
      <sheetData sheetId="7749">
        <row r="19">
          <cell r="J19">
            <v>1.0499999999999999E-3</v>
          </cell>
        </row>
      </sheetData>
      <sheetData sheetId="7750">
        <row r="19">
          <cell r="J19">
            <v>1.0499999999999999E-3</v>
          </cell>
        </row>
      </sheetData>
      <sheetData sheetId="7751">
        <row r="19">
          <cell r="J19">
            <v>1.0499999999999999E-3</v>
          </cell>
        </row>
      </sheetData>
      <sheetData sheetId="7752">
        <row r="19">
          <cell r="J19">
            <v>1.0499999999999999E-3</v>
          </cell>
        </row>
      </sheetData>
      <sheetData sheetId="7753">
        <row r="19">
          <cell r="J19">
            <v>1.0499999999999999E-3</v>
          </cell>
        </row>
      </sheetData>
      <sheetData sheetId="7754">
        <row r="19">
          <cell r="J19">
            <v>1.0499999999999999E-3</v>
          </cell>
        </row>
      </sheetData>
      <sheetData sheetId="7755">
        <row r="19">
          <cell r="J19">
            <v>1.0499999999999999E-3</v>
          </cell>
        </row>
      </sheetData>
      <sheetData sheetId="7756">
        <row r="19">
          <cell r="J19">
            <v>1.0499999999999999E-3</v>
          </cell>
        </row>
      </sheetData>
      <sheetData sheetId="7757">
        <row r="19">
          <cell r="J19">
            <v>1.0499999999999999E-3</v>
          </cell>
        </row>
      </sheetData>
      <sheetData sheetId="7758">
        <row r="19">
          <cell r="J19">
            <v>1.0499999999999999E-3</v>
          </cell>
        </row>
      </sheetData>
      <sheetData sheetId="7759">
        <row r="19">
          <cell r="J19">
            <v>1.0499999999999999E-3</v>
          </cell>
        </row>
      </sheetData>
      <sheetData sheetId="7760">
        <row r="19">
          <cell r="J19">
            <v>1.0499999999999999E-3</v>
          </cell>
        </row>
      </sheetData>
      <sheetData sheetId="7761">
        <row r="19">
          <cell r="J19">
            <v>1.0499999999999999E-3</v>
          </cell>
        </row>
      </sheetData>
      <sheetData sheetId="7762">
        <row r="19">
          <cell r="J19">
            <v>1.0499999999999999E-3</v>
          </cell>
        </row>
      </sheetData>
      <sheetData sheetId="7763">
        <row r="19">
          <cell r="J19">
            <v>1.0499999999999999E-3</v>
          </cell>
        </row>
      </sheetData>
      <sheetData sheetId="7764">
        <row r="19">
          <cell r="J19">
            <v>1.0499999999999999E-3</v>
          </cell>
        </row>
      </sheetData>
      <sheetData sheetId="7765">
        <row r="19">
          <cell r="J19">
            <v>1.0499999999999999E-3</v>
          </cell>
        </row>
      </sheetData>
      <sheetData sheetId="7766">
        <row r="19">
          <cell r="J19">
            <v>1.0499999999999999E-3</v>
          </cell>
        </row>
      </sheetData>
      <sheetData sheetId="7767">
        <row r="19">
          <cell r="J19">
            <v>1.0499999999999999E-3</v>
          </cell>
        </row>
      </sheetData>
      <sheetData sheetId="7768">
        <row r="19">
          <cell r="J19">
            <v>1.0499999999999999E-3</v>
          </cell>
        </row>
      </sheetData>
      <sheetData sheetId="7769">
        <row r="19">
          <cell r="J19">
            <v>1.0499999999999999E-3</v>
          </cell>
        </row>
      </sheetData>
      <sheetData sheetId="7770">
        <row r="19">
          <cell r="J19">
            <v>1.0499999999999999E-3</v>
          </cell>
        </row>
      </sheetData>
      <sheetData sheetId="7771">
        <row r="19">
          <cell r="J19">
            <v>1.0499999999999999E-3</v>
          </cell>
        </row>
      </sheetData>
      <sheetData sheetId="7772">
        <row r="19">
          <cell r="J19">
            <v>1.0499999999999999E-3</v>
          </cell>
        </row>
      </sheetData>
      <sheetData sheetId="7773">
        <row r="19">
          <cell r="J19">
            <v>1.0499999999999999E-3</v>
          </cell>
        </row>
      </sheetData>
      <sheetData sheetId="7774">
        <row r="19">
          <cell r="J19">
            <v>1.0499999999999999E-3</v>
          </cell>
        </row>
      </sheetData>
      <sheetData sheetId="7775">
        <row r="19">
          <cell r="J19">
            <v>1.0499999999999999E-3</v>
          </cell>
        </row>
      </sheetData>
      <sheetData sheetId="7776">
        <row r="19">
          <cell r="J19">
            <v>1.0499999999999999E-3</v>
          </cell>
        </row>
      </sheetData>
      <sheetData sheetId="7777">
        <row r="19">
          <cell r="J19">
            <v>1.0499999999999999E-3</v>
          </cell>
        </row>
      </sheetData>
      <sheetData sheetId="7778">
        <row r="19">
          <cell r="J19">
            <v>1.0499999999999999E-3</v>
          </cell>
        </row>
      </sheetData>
      <sheetData sheetId="7779">
        <row r="19">
          <cell r="J19">
            <v>1.0499999999999999E-3</v>
          </cell>
        </row>
      </sheetData>
      <sheetData sheetId="7780">
        <row r="19">
          <cell r="J19">
            <v>1.0499999999999999E-3</v>
          </cell>
        </row>
      </sheetData>
      <sheetData sheetId="7781">
        <row r="19">
          <cell r="J19">
            <v>1.0499999999999999E-3</v>
          </cell>
        </row>
      </sheetData>
      <sheetData sheetId="7782">
        <row r="19">
          <cell r="J19">
            <v>1.0499999999999999E-3</v>
          </cell>
        </row>
      </sheetData>
      <sheetData sheetId="7783">
        <row r="19">
          <cell r="J19">
            <v>1.0499999999999999E-3</v>
          </cell>
        </row>
      </sheetData>
      <sheetData sheetId="7784">
        <row r="19">
          <cell r="J19">
            <v>1.0499999999999999E-3</v>
          </cell>
        </row>
      </sheetData>
      <sheetData sheetId="7785">
        <row r="19">
          <cell r="J19">
            <v>1.0499999999999999E-3</v>
          </cell>
        </row>
      </sheetData>
      <sheetData sheetId="7786">
        <row r="19">
          <cell r="J19">
            <v>1.0499999999999999E-3</v>
          </cell>
        </row>
      </sheetData>
      <sheetData sheetId="7787">
        <row r="19">
          <cell r="J19">
            <v>1.0499999999999999E-3</v>
          </cell>
        </row>
      </sheetData>
      <sheetData sheetId="7788">
        <row r="19">
          <cell r="J19">
            <v>1.0499999999999999E-3</v>
          </cell>
        </row>
      </sheetData>
      <sheetData sheetId="7789">
        <row r="19">
          <cell r="J19">
            <v>1.0499999999999999E-3</v>
          </cell>
        </row>
      </sheetData>
      <sheetData sheetId="7790">
        <row r="19">
          <cell r="J19">
            <v>1.0499999999999999E-3</v>
          </cell>
        </row>
      </sheetData>
      <sheetData sheetId="7791">
        <row r="19">
          <cell r="J19">
            <v>1.0499999999999999E-3</v>
          </cell>
        </row>
      </sheetData>
      <sheetData sheetId="7792">
        <row r="19">
          <cell r="J19">
            <v>1.0499999999999999E-3</v>
          </cell>
        </row>
      </sheetData>
      <sheetData sheetId="7793">
        <row r="19">
          <cell r="J19">
            <v>1.0499999999999999E-3</v>
          </cell>
        </row>
      </sheetData>
      <sheetData sheetId="7794">
        <row r="19">
          <cell r="J19">
            <v>1.0499999999999999E-3</v>
          </cell>
        </row>
      </sheetData>
      <sheetData sheetId="7795">
        <row r="19">
          <cell r="J19">
            <v>1.0499999999999999E-3</v>
          </cell>
        </row>
      </sheetData>
      <sheetData sheetId="7796">
        <row r="19">
          <cell r="J19">
            <v>1.0499999999999999E-3</v>
          </cell>
        </row>
      </sheetData>
      <sheetData sheetId="7797">
        <row r="19">
          <cell r="J19">
            <v>1.0499999999999999E-3</v>
          </cell>
        </row>
      </sheetData>
      <sheetData sheetId="7798">
        <row r="19">
          <cell r="J19">
            <v>1.0499999999999999E-3</v>
          </cell>
        </row>
      </sheetData>
      <sheetData sheetId="7799">
        <row r="19">
          <cell r="J19">
            <v>1.0499999999999999E-3</v>
          </cell>
        </row>
      </sheetData>
      <sheetData sheetId="7800">
        <row r="19">
          <cell r="J19">
            <v>1.0499999999999999E-3</v>
          </cell>
        </row>
      </sheetData>
      <sheetData sheetId="7801">
        <row r="19">
          <cell r="J19">
            <v>1.0499999999999999E-3</v>
          </cell>
        </row>
      </sheetData>
      <sheetData sheetId="7802">
        <row r="19">
          <cell r="J19">
            <v>1.0499999999999999E-3</v>
          </cell>
        </row>
      </sheetData>
      <sheetData sheetId="7803">
        <row r="19">
          <cell r="J19">
            <v>1.0499999999999999E-3</v>
          </cell>
        </row>
      </sheetData>
      <sheetData sheetId="7804">
        <row r="19">
          <cell r="J19">
            <v>1.0499999999999999E-3</v>
          </cell>
        </row>
      </sheetData>
      <sheetData sheetId="7805">
        <row r="19">
          <cell r="J19">
            <v>1.0499999999999999E-3</v>
          </cell>
        </row>
      </sheetData>
      <sheetData sheetId="7806">
        <row r="19">
          <cell r="J19">
            <v>1.0499999999999999E-3</v>
          </cell>
        </row>
      </sheetData>
      <sheetData sheetId="7807">
        <row r="19">
          <cell r="J19">
            <v>1.0499999999999999E-3</v>
          </cell>
        </row>
      </sheetData>
      <sheetData sheetId="7808">
        <row r="19">
          <cell r="J19">
            <v>1.0499999999999999E-3</v>
          </cell>
        </row>
      </sheetData>
      <sheetData sheetId="7809">
        <row r="19">
          <cell r="J19">
            <v>1.0499999999999999E-3</v>
          </cell>
        </row>
      </sheetData>
      <sheetData sheetId="7810">
        <row r="19">
          <cell r="J19">
            <v>1.0499999999999999E-3</v>
          </cell>
        </row>
      </sheetData>
      <sheetData sheetId="7811">
        <row r="19">
          <cell r="J19">
            <v>1.0499999999999999E-3</v>
          </cell>
        </row>
      </sheetData>
      <sheetData sheetId="7812">
        <row r="19">
          <cell r="J19">
            <v>1.0499999999999999E-3</v>
          </cell>
        </row>
      </sheetData>
      <sheetData sheetId="7813">
        <row r="19">
          <cell r="J19">
            <v>1.0499999999999999E-3</v>
          </cell>
        </row>
      </sheetData>
      <sheetData sheetId="7814">
        <row r="19">
          <cell r="J19">
            <v>1.0499999999999999E-3</v>
          </cell>
        </row>
      </sheetData>
      <sheetData sheetId="7815">
        <row r="19">
          <cell r="J19">
            <v>1.0499999999999999E-3</v>
          </cell>
        </row>
      </sheetData>
      <sheetData sheetId="7816">
        <row r="19">
          <cell r="J19">
            <v>1.0499999999999999E-3</v>
          </cell>
        </row>
      </sheetData>
      <sheetData sheetId="7817">
        <row r="19">
          <cell r="J19">
            <v>1.0499999999999999E-3</v>
          </cell>
        </row>
      </sheetData>
      <sheetData sheetId="7818">
        <row r="19">
          <cell r="J19">
            <v>1.0499999999999999E-3</v>
          </cell>
        </row>
      </sheetData>
      <sheetData sheetId="7819">
        <row r="19">
          <cell r="J19">
            <v>1.0499999999999999E-3</v>
          </cell>
        </row>
      </sheetData>
      <sheetData sheetId="7820">
        <row r="19">
          <cell r="J19">
            <v>1.0499999999999999E-3</v>
          </cell>
        </row>
      </sheetData>
      <sheetData sheetId="7821">
        <row r="19">
          <cell r="J19">
            <v>1.0499999999999999E-3</v>
          </cell>
        </row>
      </sheetData>
      <sheetData sheetId="7822">
        <row r="19">
          <cell r="J19">
            <v>1.0499999999999999E-3</v>
          </cell>
        </row>
      </sheetData>
      <sheetData sheetId="7823">
        <row r="19">
          <cell r="J19">
            <v>1.0499999999999999E-3</v>
          </cell>
        </row>
      </sheetData>
      <sheetData sheetId="7824">
        <row r="19">
          <cell r="J19">
            <v>1.0499999999999999E-3</v>
          </cell>
        </row>
      </sheetData>
      <sheetData sheetId="7825">
        <row r="19">
          <cell r="J19">
            <v>1.0499999999999999E-3</v>
          </cell>
        </row>
      </sheetData>
      <sheetData sheetId="7826">
        <row r="19">
          <cell r="J19">
            <v>1.0499999999999999E-3</v>
          </cell>
        </row>
      </sheetData>
      <sheetData sheetId="7827">
        <row r="19">
          <cell r="J19">
            <v>1.0499999999999999E-3</v>
          </cell>
        </row>
      </sheetData>
      <sheetData sheetId="7828">
        <row r="19">
          <cell r="J19">
            <v>1.0499999999999999E-3</v>
          </cell>
        </row>
      </sheetData>
      <sheetData sheetId="7829">
        <row r="19">
          <cell r="J19">
            <v>1.0499999999999999E-3</v>
          </cell>
        </row>
      </sheetData>
      <sheetData sheetId="7830">
        <row r="19">
          <cell r="J19">
            <v>1.0499999999999999E-3</v>
          </cell>
        </row>
      </sheetData>
      <sheetData sheetId="7831">
        <row r="19">
          <cell r="J19">
            <v>1.0499999999999999E-3</v>
          </cell>
        </row>
      </sheetData>
      <sheetData sheetId="7832">
        <row r="19">
          <cell r="J19">
            <v>1.0499999999999999E-3</v>
          </cell>
        </row>
      </sheetData>
      <sheetData sheetId="7833">
        <row r="19">
          <cell r="J19">
            <v>1.0499999999999999E-3</v>
          </cell>
        </row>
      </sheetData>
      <sheetData sheetId="7834">
        <row r="19">
          <cell r="J19">
            <v>1.0499999999999999E-3</v>
          </cell>
        </row>
      </sheetData>
      <sheetData sheetId="7835">
        <row r="19">
          <cell r="J19">
            <v>1.0499999999999999E-3</v>
          </cell>
        </row>
      </sheetData>
      <sheetData sheetId="7836">
        <row r="19">
          <cell r="J19">
            <v>1.0499999999999999E-3</v>
          </cell>
        </row>
      </sheetData>
      <sheetData sheetId="7837">
        <row r="19">
          <cell r="J19">
            <v>1.0499999999999999E-3</v>
          </cell>
        </row>
      </sheetData>
      <sheetData sheetId="7838">
        <row r="19">
          <cell r="J19">
            <v>1.0499999999999999E-3</v>
          </cell>
        </row>
      </sheetData>
      <sheetData sheetId="7839">
        <row r="19">
          <cell r="J19">
            <v>1.0499999999999999E-3</v>
          </cell>
        </row>
      </sheetData>
      <sheetData sheetId="7840">
        <row r="19">
          <cell r="J19">
            <v>1.0499999999999999E-3</v>
          </cell>
        </row>
      </sheetData>
      <sheetData sheetId="7841">
        <row r="19">
          <cell r="J19">
            <v>1.0499999999999999E-3</v>
          </cell>
        </row>
      </sheetData>
      <sheetData sheetId="7842">
        <row r="19">
          <cell r="J19">
            <v>1.0499999999999999E-3</v>
          </cell>
        </row>
      </sheetData>
      <sheetData sheetId="7843">
        <row r="19">
          <cell r="J19">
            <v>1.0499999999999999E-3</v>
          </cell>
        </row>
      </sheetData>
      <sheetData sheetId="7844">
        <row r="19">
          <cell r="J19">
            <v>1.0499999999999999E-3</v>
          </cell>
        </row>
      </sheetData>
      <sheetData sheetId="7845">
        <row r="19">
          <cell r="J19">
            <v>1.0499999999999999E-3</v>
          </cell>
        </row>
      </sheetData>
      <sheetData sheetId="7846">
        <row r="19">
          <cell r="J19">
            <v>1.0499999999999999E-3</v>
          </cell>
        </row>
      </sheetData>
      <sheetData sheetId="7847">
        <row r="19">
          <cell r="J19">
            <v>1.0499999999999999E-3</v>
          </cell>
        </row>
      </sheetData>
      <sheetData sheetId="7848">
        <row r="19">
          <cell r="J19">
            <v>1.0499999999999999E-3</v>
          </cell>
        </row>
      </sheetData>
      <sheetData sheetId="7849">
        <row r="19">
          <cell r="J19">
            <v>1.0499999999999999E-3</v>
          </cell>
        </row>
      </sheetData>
      <sheetData sheetId="7850">
        <row r="19">
          <cell r="J19">
            <v>1.0499999999999999E-3</v>
          </cell>
        </row>
      </sheetData>
      <sheetData sheetId="7851">
        <row r="19">
          <cell r="J19">
            <v>1.0499999999999999E-3</v>
          </cell>
        </row>
      </sheetData>
      <sheetData sheetId="7852">
        <row r="19">
          <cell r="J19">
            <v>1.0499999999999999E-3</v>
          </cell>
        </row>
      </sheetData>
      <sheetData sheetId="7853">
        <row r="19">
          <cell r="J19">
            <v>1.0499999999999999E-3</v>
          </cell>
        </row>
      </sheetData>
      <sheetData sheetId="7854">
        <row r="19">
          <cell r="J19">
            <v>1.0499999999999999E-3</v>
          </cell>
        </row>
      </sheetData>
      <sheetData sheetId="7855">
        <row r="19">
          <cell r="J19">
            <v>1.0499999999999999E-3</v>
          </cell>
        </row>
      </sheetData>
      <sheetData sheetId="7856">
        <row r="19">
          <cell r="J19">
            <v>1.0499999999999999E-3</v>
          </cell>
        </row>
      </sheetData>
      <sheetData sheetId="7857">
        <row r="19">
          <cell r="J19">
            <v>1.0499999999999999E-3</v>
          </cell>
        </row>
      </sheetData>
      <sheetData sheetId="7858">
        <row r="19">
          <cell r="J19">
            <v>1.0499999999999999E-3</v>
          </cell>
        </row>
      </sheetData>
      <sheetData sheetId="7859">
        <row r="19">
          <cell r="J19">
            <v>1.0499999999999999E-3</v>
          </cell>
        </row>
      </sheetData>
      <sheetData sheetId="7860">
        <row r="19">
          <cell r="J19">
            <v>1.0499999999999999E-3</v>
          </cell>
        </row>
      </sheetData>
      <sheetData sheetId="7861">
        <row r="19">
          <cell r="J19">
            <v>1.0499999999999999E-3</v>
          </cell>
        </row>
      </sheetData>
      <sheetData sheetId="7862">
        <row r="19">
          <cell r="J19">
            <v>1.0499999999999999E-3</v>
          </cell>
        </row>
      </sheetData>
      <sheetData sheetId="7863">
        <row r="19">
          <cell r="J19">
            <v>1.0499999999999999E-3</v>
          </cell>
        </row>
      </sheetData>
      <sheetData sheetId="7864">
        <row r="19">
          <cell r="J19">
            <v>1.0499999999999999E-3</v>
          </cell>
        </row>
      </sheetData>
      <sheetData sheetId="7865">
        <row r="19">
          <cell r="J19">
            <v>1.0499999999999999E-3</v>
          </cell>
        </row>
      </sheetData>
      <sheetData sheetId="7866">
        <row r="19">
          <cell r="J19">
            <v>1.0499999999999999E-3</v>
          </cell>
        </row>
      </sheetData>
      <sheetData sheetId="7867">
        <row r="19">
          <cell r="J19">
            <v>1.0499999999999999E-3</v>
          </cell>
        </row>
      </sheetData>
      <sheetData sheetId="7868">
        <row r="19">
          <cell r="J19">
            <v>1.0499999999999999E-3</v>
          </cell>
        </row>
      </sheetData>
      <sheetData sheetId="7869">
        <row r="19">
          <cell r="J19">
            <v>1.0499999999999999E-3</v>
          </cell>
        </row>
      </sheetData>
      <sheetData sheetId="7870">
        <row r="19">
          <cell r="J19">
            <v>1.0499999999999999E-3</v>
          </cell>
        </row>
      </sheetData>
      <sheetData sheetId="7871">
        <row r="19">
          <cell r="J19">
            <v>1.0499999999999999E-3</v>
          </cell>
        </row>
      </sheetData>
      <sheetData sheetId="7872">
        <row r="19">
          <cell r="J19">
            <v>1.0499999999999999E-3</v>
          </cell>
        </row>
      </sheetData>
      <sheetData sheetId="7873">
        <row r="19">
          <cell r="J19">
            <v>1.0499999999999999E-3</v>
          </cell>
        </row>
      </sheetData>
      <sheetData sheetId="7874">
        <row r="19">
          <cell r="J19">
            <v>1.0499999999999999E-3</v>
          </cell>
        </row>
      </sheetData>
      <sheetData sheetId="7875">
        <row r="19">
          <cell r="J19">
            <v>1.0499999999999999E-3</v>
          </cell>
        </row>
      </sheetData>
      <sheetData sheetId="7876">
        <row r="19">
          <cell r="J19">
            <v>1.0499999999999999E-3</v>
          </cell>
        </row>
      </sheetData>
      <sheetData sheetId="7877">
        <row r="19">
          <cell r="J19">
            <v>1.0499999999999999E-3</v>
          </cell>
        </row>
      </sheetData>
      <sheetData sheetId="7878">
        <row r="19">
          <cell r="J19">
            <v>1.0499999999999999E-3</v>
          </cell>
        </row>
      </sheetData>
      <sheetData sheetId="7879">
        <row r="19">
          <cell r="J19">
            <v>1.0499999999999999E-3</v>
          </cell>
        </row>
      </sheetData>
      <sheetData sheetId="7880">
        <row r="19">
          <cell r="J19">
            <v>1.0499999999999999E-3</v>
          </cell>
        </row>
      </sheetData>
      <sheetData sheetId="7881">
        <row r="19">
          <cell r="J19">
            <v>1.0499999999999999E-3</v>
          </cell>
        </row>
      </sheetData>
      <sheetData sheetId="7882">
        <row r="19">
          <cell r="J19">
            <v>1.0499999999999999E-3</v>
          </cell>
        </row>
      </sheetData>
      <sheetData sheetId="7883">
        <row r="19">
          <cell r="J19">
            <v>1.0499999999999999E-3</v>
          </cell>
        </row>
      </sheetData>
      <sheetData sheetId="7884">
        <row r="19">
          <cell r="J19">
            <v>1.0499999999999999E-3</v>
          </cell>
        </row>
      </sheetData>
      <sheetData sheetId="7885">
        <row r="19">
          <cell r="J19">
            <v>1.0499999999999999E-3</v>
          </cell>
        </row>
      </sheetData>
      <sheetData sheetId="7886">
        <row r="19">
          <cell r="J19">
            <v>1.0499999999999999E-3</v>
          </cell>
        </row>
      </sheetData>
      <sheetData sheetId="7887">
        <row r="19">
          <cell r="J19">
            <v>1.0499999999999999E-3</v>
          </cell>
        </row>
      </sheetData>
      <sheetData sheetId="7888">
        <row r="19">
          <cell r="J19">
            <v>1.0499999999999999E-3</v>
          </cell>
        </row>
      </sheetData>
      <sheetData sheetId="7889">
        <row r="19">
          <cell r="J19">
            <v>1.0499999999999999E-3</v>
          </cell>
        </row>
      </sheetData>
      <sheetData sheetId="7890">
        <row r="19">
          <cell r="J19">
            <v>1.0499999999999999E-3</v>
          </cell>
        </row>
      </sheetData>
      <sheetData sheetId="7891">
        <row r="19">
          <cell r="J19">
            <v>1.0499999999999999E-3</v>
          </cell>
        </row>
      </sheetData>
      <sheetData sheetId="7892">
        <row r="19">
          <cell r="J19">
            <v>1.0499999999999999E-3</v>
          </cell>
        </row>
      </sheetData>
      <sheetData sheetId="7893">
        <row r="19">
          <cell r="J19">
            <v>1.0499999999999999E-3</v>
          </cell>
        </row>
      </sheetData>
      <sheetData sheetId="7894">
        <row r="19">
          <cell r="J19">
            <v>1.0499999999999999E-3</v>
          </cell>
        </row>
      </sheetData>
      <sheetData sheetId="7895">
        <row r="19">
          <cell r="J19">
            <v>1.0499999999999999E-3</v>
          </cell>
        </row>
      </sheetData>
      <sheetData sheetId="7896">
        <row r="19">
          <cell r="J19">
            <v>1.0499999999999999E-3</v>
          </cell>
        </row>
      </sheetData>
      <sheetData sheetId="7897">
        <row r="19">
          <cell r="J19">
            <v>1.0499999999999999E-3</v>
          </cell>
        </row>
      </sheetData>
      <sheetData sheetId="7898">
        <row r="19">
          <cell r="J19">
            <v>1.0499999999999999E-3</v>
          </cell>
        </row>
      </sheetData>
      <sheetData sheetId="7899">
        <row r="19">
          <cell r="J19">
            <v>1.0499999999999999E-3</v>
          </cell>
        </row>
      </sheetData>
      <sheetData sheetId="7900">
        <row r="19">
          <cell r="J19">
            <v>1.0499999999999999E-3</v>
          </cell>
        </row>
      </sheetData>
      <sheetData sheetId="7901">
        <row r="19">
          <cell r="J19">
            <v>1.0499999999999999E-3</v>
          </cell>
        </row>
      </sheetData>
      <sheetData sheetId="7902">
        <row r="19">
          <cell r="J19">
            <v>1.0499999999999999E-3</v>
          </cell>
        </row>
      </sheetData>
      <sheetData sheetId="7903">
        <row r="19">
          <cell r="J19">
            <v>1.0499999999999999E-3</v>
          </cell>
        </row>
      </sheetData>
      <sheetData sheetId="7904">
        <row r="19">
          <cell r="J19">
            <v>1.0499999999999999E-3</v>
          </cell>
        </row>
      </sheetData>
      <sheetData sheetId="7905">
        <row r="19">
          <cell r="J19">
            <v>1.0499999999999999E-3</v>
          </cell>
        </row>
      </sheetData>
      <sheetData sheetId="7906">
        <row r="19">
          <cell r="J19">
            <v>1.0499999999999999E-3</v>
          </cell>
        </row>
      </sheetData>
      <sheetData sheetId="7907">
        <row r="19">
          <cell r="J19">
            <v>1.0499999999999999E-3</v>
          </cell>
        </row>
      </sheetData>
      <sheetData sheetId="7908">
        <row r="19">
          <cell r="J19">
            <v>1.0499999999999999E-3</v>
          </cell>
        </row>
      </sheetData>
      <sheetData sheetId="7909">
        <row r="19">
          <cell r="J19">
            <v>1.0499999999999999E-3</v>
          </cell>
        </row>
      </sheetData>
      <sheetData sheetId="7910">
        <row r="19">
          <cell r="J19">
            <v>1.0499999999999999E-3</v>
          </cell>
        </row>
      </sheetData>
      <sheetData sheetId="7911">
        <row r="19">
          <cell r="J19">
            <v>1.0499999999999999E-3</v>
          </cell>
        </row>
      </sheetData>
      <sheetData sheetId="7912">
        <row r="19">
          <cell r="J19">
            <v>1.0499999999999999E-3</v>
          </cell>
        </row>
      </sheetData>
      <sheetData sheetId="7913">
        <row r="19">
          <cell r="J19">
            <v>1.0499999999999999E-3</v>
          </cell>
        </row>
      </sheetData>
      <sheetData sheetId="7914">
        <row r="19">
          <cell r="J19">
            <v>1.0499999999999999E-3</v>
          </cell>
        </row>
      </sheetData>
      <sheetData sheetId="7915">
        <row r="19">
          <cell r="J19">
            <v>1.0499999999999999E-3</v>
          </cell>
        </row>
      </sheetData>
      <sheetData sheetId="7916">
        <row r="19">
          <cell r="J19">
            <v>1.0499999999999999E-3</v>
          </cell>
        </row>
      </sheetData>
      <sheetData sheetId="7917">
        <row r="19">
          <cell r="J19">
            <v>1.0499999999999999E-3</v>
          </cell>
        </row>
      </sheetData>
      <sheetData sheetId="7918">
        <row r="19">
          <cell r="J19">
            <v>1.0499999999999999E-3</v>
          </cell>
        </row>
      </sheetData>
      <sheetData sheetId="7919">
        <row r="19">
          <cell r="J19">
            <v>1.0499999999999999E-3</v>
          </cell>
        </row>
      </sheetData>
      <sheetData sheetId="7920">
        <row r="19">
          <cell r="J19">
            <v>1.0499999999999999E-3</v>
          </cell>
        </row>
      </sheetData>
      <sheetData sheetId="7921">
        <row r="19">
          <cell r="J19">
            <v>1.0499999999999999E-3</v>
          </cell>
        </row>
      </sheetData>
      <sheetData sheetId="7922">
        <row r="19">
          <cell r="J19">
            <v>1.0499999999999999E-3</v>
          </cell>
        </row>
      </sheetData>
      <sheetData sheetId="7923">
        <row r="19">
          <cell r="J19">
            <v>1.0499999999999999E-3</v>
          </cell>
        </row>
      </sheetData>
      <sheetData sheetId="7924">
        <row r="19">
          <cell r="J19">
            <v>1.0499999999999999E-3</v>
          </cell>
        </row>
      </sheetData>
      <sheetData sheetId="7925">
        <row r="19">
          <cell r="J19">
            <v>1.0499999999999999E-3</v>
          </cell>
        </row>
      </sheetData>
      <sheetData sheetId="7926">
        <row r="19">
          <cell r="J19">
            <v>1.0499999999999999E-3</v>
          </cell>
        </row>
      </sheetData>
      <sheetData sheetId="7927">
        <row r="19">
          <cell r="J19">
            <v>1.0499999999999999E-3</v>
          </cell>
        </row>
      </sheetData>
      <sheetData sheetId="7928">
        <row r="19">
          <cell r="J19">
            <v>1.0499999999999999E-3</v>
          </cell>
        </row>
      </sheetData>
      <sheetData sheetId="7929">
        <row r="19">
          <cell r="J19">
            <v>1.0499999999999999E-3</v>
          </cell>
        </row>
      </sheetData>
      <sheetData sheetId="7930">
        <row r="19">
          <cell r="J19">
            <v>1.0499999999999999E-3</v>
          </cell>
        </row>
      </sheetData>
      <sheetData sheetId="7931">
        <row r="19">
          <cell r="J19">
            <v>1.0499999999999999E-3</v>
          </cell>
        </row>
      </sheetData>
      <sheetData sheetId="7932">
        <row r="19">
          <cell r="J19">
            <v>1.0499999999999999E-3</v>
          </cell>
        </row>
      </sheetData>
      <sheetData sheetId="7933">
        <row r="19">
          <cell r="J19">
            <v>1.0499999999999999E-3</v>
          </cell>
        </row>
      </sheetData>
      <sheetData sheetId="7934">
        <row r="19">
          <cell r="J19">
            <v>1.0499999999999999E-3</v>
          </cell>
        </row>
      </sheetData>
      <sheetData sheetId="7935">
        <row r="19">
          <cell r="J19">
            <v>1.0499999999999999E-3</v>
          </cell>
        </row>
      </sheetData>
      <sheetData sheetId="7936">
        <row r="19">
          <cell r="J19">
            <v>1.0499999999999999E-3</v>
          </cell>
        </row>
      </sheetData>
      <sheetData sheetId="7937">
        <row r="19">
          <cell r="J19">
            <v>1.0499999999999999E-3</v>
          </cell>
        </row>
      </sheetData>
      <sheetData sheetId="7938">
        <row r="19">
          <cell r="J19">
            <v>1.0499999999999999E-3</v>
          </cell>
        </row>
      </sheetData>
      <sheetData sheetId="7939">
        <row r="19">
          <cell r="J19">
            <v>1.0499999999999999E-3</v>
          </cell>
        </row>
      </sheetData>
      <sheetData sheetId="7940">
        <row r="19">
          <cell r="J19">
            <v>1.0499999999999999E-3</v>
          </cell>
        </row>
      </sheetData>
      <sheetData sheetId="7941">
        <row r="19">
          <cell r="J19">
            <v>1.0499999999999999E-3</v>
          </cell>
        </row>
      </sheetData>
      <sheetData sheetId="7942">
        <row r="19">
          <cell r="J19">
            <v>1.0499999999999999E-3</v>
          </cell>
        </row>
      </sheetData>
      <sheetData sheetId="7943">
        <row r="19">
          <cell r="J19">
            <v>1.0499999999999999E-3</v>
          </cell>
        </row>
      </sheetData>
      <sheetData sheetId="7944">
        <row r="19">
          <cell r="J19">
            <v>1.0499999999999999E-3</v>
          </cell>
        </row>
      </sheetData>
      <sheetData sheetId="7945">
        <row r="19">
          <cell r="J19">
            <v>1.0499999999999999E-3</v>
          </cell>
        </row>
      </sheetData>
      <sheetData sheetId="7946">
        <row r="19">
          <cell r="J19">
            <v>1.0499999999999999E-3</v>
          </cell>
        </row>
      </sheetData>
      <sheetData sheetId="7947">
        <row r="19">
          <cell r="J19">
            <v>1.0499999999999999E-3</v>
          </cell>
        </row>
      </sheetData>
      <sheetData sheetId="7948">
        <row r="19">
          <cell r="J19">
            <v>1.0499999999999999E-3</v>
          </cell>
        </row>
      </sheetData>
      <sheetData sheetId="7949">
        <row r="19">
          <cell r="J19">
            <v>1.0499999999999999E-3</v>
          </cell>
        </row>
      </sheetData>
      <sheetData sheetId="7950">
        <row r="19">
          <cell r="J19">
            <v>1.0499999999999999E-3</v>
          </cell>
        </row>
      </sheetData>
      <sheetData sheetId="7951">
        <row r="19">
          <cell r="J19">
            <v>1.0499999999999999E-3</v>
          </cell>
        </row>
      </sheetData>
      <sheetData sheetId="7952">
        <row r="19">
          <cell r="J19">
            <v>1.0499999999999999E-3</v>
          </cell>
        </row>
      </sheetData>
      <sheetData sheetId="7953">
        <row r="19">
          <cell r="J19">
            <v>1.0499999999999999E-3</v>
          </cell>
        </row>
      </sheetData>
      <sheetData sheetId="7954">
        <row r="19">
          <cell r="J19">
            <v>1.0499999999999999E-3</v>
          </cell>
        </row>
      </sheetData>
      <sheetData sheetId="7955">
        <row r="19">
          <cell r="J19">
            <v>1.0499999999999999E-3</v>
          </cell>
        </row>
      </sheetData>
      <sheetData sheetId="7956">
        <row r="19">
          <cell r="J19">
            <v>1.0499999999999999E-3</v>
          </cell>
        </row>
      </sheetData>
      <sheetData sheetId="7957">
        <row r="19">
          <cell r="J19">
            <v>1.0499999999999999E-3</v>
          </cell>
        </row>
      </sheetData>
      <sheetData sheetId="7958">
        <row r="19">
          <cell r="J19">
            <v>1.0499999999999999E-3</v>
          </cell>
        </row>
      </sheetData>
      <sheetData sheetId="7959">
        <row r="19">
          <cell r="J19">
            <v>1.0499999999999999E-3</v>
          </cell>
        </row>
      </sheetData>
      <sheetData sheetId="7960">
        <row r="19">
          <cell r="J19">
            <v>1.0499999999999999E-3</v>
          </cell>
        </row>
      </sheetData>
      <sheetData sheetId="7961">
        <row r="19">
          <cell r="J19">
            <v>1.0499999999999999E-3</v>
          </cell>
        </row>
      </sheetData>
      <sheetData sheetId="7962">
        <row r="19">
          <cell r="J19">
            <v>1.0499999999999999E-3</v>
          </cell>
        </row>
      </sheetData>
      <sheetData sheetId="7963">
        <row r="19">
          <cell r="J19">
            <v>1.0499999999999999E-3</v>
          </cell>
        </row>
      </sheetData>
      <sheetData sheetId="7964">
        <row r="19">
          <cell r="J19">
            <v>1.0499999999999999E-3</v>
          </cell>
        </row>
      </sheetData>
      <sheetData sheetId="7965">
        <row r="19">
          <cell r="J19">
            <v>1.0499999999999999E-3</v>
          </cell>
        </row>
      </sheetData>
      <sheetData sheetId="7966">
        <row r="19">
          <cell r="J19">
            <v>1.0499999999999999E-3</v>
          </cell>
        </row>
      </sheetData>
      <sheetData sheetId="7967">
        <row r="19">
          <cell r="J19">
            <v>1.0499999999999999E-3</v>
          </cell>
        </row>
      </sheetData>
      <sheetData sheetId="7968">
        <row r="19">
          <cell r="J19">
            <v>1.0499999999999999E-3</v>
          </cell>
        </row>
      </sheetData>
      <sheetData sheetId="7969">
        <row r="19">
          <cell r="J19">
            <v>1.0499999999999999E-3</v>
          </cell>
        </row>
      </sheetData>
      <sheetData sheetId="7970">
        <row r="19">
          <cell r="J19">
            <v>1.0499999999999999E-3</v>
          </cell>
        </row>
      </sheetData>
      <sheetData sheetId="7971">
        <row r="19">
          <cell r="J19">
            <v>1.0499999999999999E-3</v>
          </cell>
        </row>
      </sheetData>
      <sheetData sheetId="7972">
        <row r="19">
          <cell r="J19">
            <v>1.0499999999999999E-3</v>
          </cell>
        </row>
      </sheetData>
      <sheetData sheetId="7973">
        <row r="19">
          <cell r="J19">
            <v>1.0499999999999999E-3</v>
          </cell>
        </row>
      </sheetData>
      <sheetData sheetId="7974">
        <row r="19">
          <cell r="J19">
            <v>1.0499999999999999E-3</v>
          </cell>
        </row>
      </sheetData>
      <sheetData sheetId="7975">
        <row r="19">
          <cell r="J19">
            <v>1.0499999999999999E-3</v>
          </cell>
        </row>
      </sheetData>
      <sheetData sheetId="7976">
        <row r="19">
          <cell r="J19">
            <v>1.0499999999999999E-3</v>
          </cell>
        </row>
      </sheetData>
      <sheetData sheetId="7977">
        <row r="19">
          <cell r="J19">
            <v>1.0499999999999999E-3</v>
          </cell>
        </row>
      </sheetData>
      <sheetData sheetId="7978">
        <row r="19">
          <cell r="J19">
            <v>1.0499999999999999E-3</v>
          </cell>
        </row>
      </sheetData>
      <sheetData sheetId="7979">
        <row r="19">
          <cell r="J19">
            <v>1.0499999999999999E-3</v>
          </cell>
        </row>
      </sheetData>
      <sheetData sheetId="7980">
        <row r="19">
          <cell r="J19">
            <v>1.0499999999999999E-3</v>
          </cell>
        </row>
      </sheetData>
      <sheetData sheetId="7981">
        <row r="19">
          <cell r="J19">
            <v>1.0499999999999999E-3</v>
          </cell>
        </row>
      </sheetData>
      <sheetData sheetId="7982">
        <row r="19">
          <cell r="J19">
            <v>1.0499999999999999E-3</v>
          </cell>
        </row>
      </sheetData>
      <sheetData sheetId="7983">
        <row r="19">
          <cell r="J19">
            <v>1.0499999999999999E-3</v>
          </cell>
        </row>
      </sheetData>
      <sheetData sheetId="7984">
        <row r="19">
          <cell r="J19">
            <v>1.0499999999999999E-3</v>
          </cell>
        </row>
      </sheetData>
      <sheetData sheetId="7985">
        <row r="19">
          <cell r="J19">
            <v>1.0499999999999999E-3</v>
          </cell>
        </row>
      </sheetData>
      <sheetData sheetId="7986">
        <row r="19">
          <cell r="J19">
            <v>1.0499999999999999E-3</v>
          </cell>
        </row>
      </sheetData>
      <sheetData sheetId="7987">
        <row r="19">
          <cell r="J19">
            <v>1.0499999999999999E-3</v>
          </cell>
        </row>
      </sheetData>
      <sheetData sheetId="7988">
        <row r="19">
          <cell r="J19">
            <v>1.0499999999999999E-3</v>
          </cell>
        </row>
      </sheetData>
      <sheetData sheetId="7989">
        <row r="19">
          <cell r="J19">
            <v>1.0499999999999999E-3</v>
          </cell>
        </row>
      </sheetData>
      <sheetData sheetId="7990">
        <row r="19">
          <cell r="J19">
            <v>1.0499999999999999E-3</v>
          </cell>
        </row>
      </sheetData>
      <sheetData sheetId="7991">
        <row r="19">
          <cell r="J19">
            <v>1.0499999999999999E-3</v>
          </cell>
        </row>
      </sheetData>
      <sheetData sheetId="7992">
        <row r="19">
          <cell r="J19">
            <v>1.0499999999999999E-3</v>
          </cell>
        </row>
      </sheetData>
      <sheetData sheetId="7993">
        <row r="19">
          <cell r="J19">
            <v>1.0499999999999999E-3</v>
          </cell>
        </row>
      </sheetData>
      <sheetData sheetId="7994">
        <row r="19">
          <cell r="J19">
            <v>1.0499999999999999E-3</v>
          </cell>
        </row>
      </sheetData>
      <sheetData sheetId="7995">
        <row r="19">
          <cell r="J19">
            <v>1.0499999999999999E-3</v>
          </cell>
        </row>
      </sheetData>
      <sheetData sheetId="7996">
        <row r="19">
          <cell r="J19">
            <v>1.0499999999999999E-3</v>
          </cell>
        </row>
      </sheetData>
      <sheetData sheetId="7997">
        <row r="19">
          <cell r="J19">
            <v>1.0499999999999999E-3</v>
          </cell>
        </row>
      </sheetData>
      <sheetData sheetId="7998">
        <row r="19">
          <cell r="J19">
            <v>1.0499999999999999E-3</v>
          </cell>
        </row>
      </sheetData>
      <sheetData sheetId="7999">
        <row r="19">
          <cell r="J19">
            <v>1.0499999999999999E-3</v>
          </cell>
        </row>
      </sheetData>
      <sheetData sheetId="8000">
        <row r="19">
          <cell r="J19">
            <v>1.0499999999999999E-3</v>
          </cell>
        </row>
      </sheetData>
      <sheetData sheetId="8001">
        <row r="19">
          <cell r="J19">
            <v>1.0499999999999999E-3</v>
          </cell>
        </row>
      </sheetData>
      <sheetData sheetId="8002">
        <row r="19">
          <cell r="J19">
            <v>1.0499999999999999E-3</v>
          </cell>
        </row>
      </sheetData>
      <sheetData sheetId="8003">
        <row r="19">
          <cell r="J19">
            <v>1.0499999999999999E-3</v>
          </cell>
        </row>
      </sheetData>
      <sheetData sheetId="8004">
        <row r="19">
          <cell r="J19">
            <v>1.0499999999999999E-3</v>
          </cell>
        </row>
      </sheetData>
      <sheetData sheetId="8005">
        <row r="19">
          <cell r="J19">
            <v>1.0499999999999999E-3</v>
          </cell>
        </row>
      </sheetData>
      <sheetData sheetId="8006">
        <row r="19">
          <cell r="J19">
            <v>1.0499999999999999E-3</v>
          </cell>
        </row>
      </sheetData>
      <sheetData sheetId="8007">
        <row r="19">
          <cell r="J19">
            <v>1.0499999999999999E-3</v>
          </cell>
        </row>
      </sheetData>
      <sheetData sheetId="8008">
        <row r="19">
          <cell r="J19">
            <v>1.0499999999999999E-3</v>
          </cell>
        </row>
      </sheetData>
      <sheetData sheetId="8009">
        <row r="19">
          <cell r="J19">
            <v>1.0499999999999999E-3</v>
          </cell>
        </row>
      </sheetData>
      <sheetData sheetId="8010">
        <row r="19">
          <cell r="J19">
            <v>1.0499999999999999E-3</v>
          </cell>
        </row>
      </sheetData>
      <sheetData sheetId="8011">
        <row r="19">
          <cell r="J19">
            <v>1.0499999999999999E-3</v>
          </cell>
        </row>
      </sheetData>
      <sheetData sheetId="8012">
        <row r="19">
          <cell r="J19">
            <v>1.0499999999999999E-3</v>
          </cell>
        </row>
      </sheetData>
      <sheetData sheetId="8013">
        <row r="19">
          <cell r="J19">
            <v>1.0499999999999999E-3</v>
          </cell>
        </row>
      </sheetData>
      <sheetData sheetId="8014">
        <row r="19">
          <cell r="J19">
            <v>1.0499999999999999E-3</v>
          </cell>
        </row>
      </sheetData>
      <sheetData sheetId="8015">
        <row r="19">
          <cell r="J19">
            <v>1.0499999999999999E-3</v>
          </cell>
        </row>
      </sheetData>
      <sheetData sheetId="8016">
        <row r="19">
          <cell r="J19">
            <v>1.0499999999999999E-3</v>
          </cell>
        </row>
      </sheetData>
      <sheetData sheetId="8017">
        <row r="19">
          <cell r="J19">
            <v>1.0499999999999999E-3</v>
          </cell>
        </row>
      </sheetData>
      <sheetData sheetId="8018">
        <row r="19">
          <cell r="J19">
            <v>1.0499999999999999E-3</v>
          </cell>
        </row>
      </sheetData>
      <sheetData sheetId="8019">
        <row r="19">
          <cell r="J19">
            <v>1.0499999999999999E-3</v>
          </cell>
        </row>
      </sheetData>
      <sheetData sheetId="8020">
        <row r="19">
          <cell r="J19">
            <v>1.0499999999999999E-3</v>
          </cell>
        </row>
      </sheetData>
      <sheetData sheetId="8021">
        <row r="19">
          <cell r="J19">
            <v>1.0499999999999999E-3</v>
          </cell>
        </row>
      </sheetData>
      <sheetData sheetId="8022">
        <row r="19">
          <cell r="J19">
            <v>1.0499999999999999E-3</v>
          </cell>
        </row>
      </sheetData>
      <sheetData sheetId="8023">
        <row r="19">
          <cell r="J19">
            <v>1.0499999999999999E-3</v>
          </cell>
        </row>
      </sheetData>
      <sheetData sheetId="8024">
        <row r="19">
          <cell r="J19">
            <v>1.0499999999999999E-3</v>
          </cell>
        </row>
      </sheetData>
      <sheetData sheetId="8025">
        <row r="19">
          <cell r="J19">
            <v>1.0499999999999999E-3</v>
          </cell>
        </row>
      </sheetData>
      <sheetData sheetId="8026">
        <row r="19">
          <cell r="J19">
            <v>1.0499999999999999E-3</v>
          </cell>
        </row>
      </sheetData>
      <sheetData sheetId="8027">
        <row r="19">
          <cell r="J19">
            <v>1.0499999999999999E-3</v>
          </cell>
        </row>
      </sheetData>
      <sheetData sheetId="8028">
        <row r="19">
          <cell r="J19">
            <v>1.0499999999999999E-3</v>
          </cell>
        </row>
      </sheetData>
      <sheetData sheetId="8029">
        <row r="19">
          <cell r="J19">
            <v>1.0499999999999999E-3</v>
          </cell>
        </row>
      </sheetData>
      <sheetData sheetId="8030">
        <row r="19">
          <cell r="J19">
            <v>1.0499999999999999E-3</v>
          </cell>
        </row>
      </sheetData>
      <sheetData sheetId="8031">
        <row r="19">
          <cell r="J19">
            <v>1.0499999999999999E-3</v>
          </cell>
        </row>
      </sheetData>
      <sheetData sheetId="8032">
        <row r="19">
          <cell r="J19">
            <v>1.0499999999999999E-3</v>
          </cell>
        </row>
      </sheetData>
      <sheetData sheetId="8033">
        <row r="19">
          <cell r="J19">
            <v>1.0499999999999999E-3</v>
          </cell>
        </row>
      </sheetData>
      <sheetData sheetId="8034">
        <row r="19">
          <cell r="J19">
            <v>1.0499999999999999E-3</v>
          </cell>
        </row>
      </sheetData>
      <sheetData sheetId="8035">
        <row r="19">
          <cell r="J19">
            <v>1.0499999999999999E-3</v>
          </cell>
        </row>
      </sheetData>
      <sheetData sheetId="8036">
        <row r="19">
          <cell r="J19">
            <v>1.0499999999999999E-3</v>
          </cell>
        </row>
      </sheetData>
      <sheetData sheetId="8037">
        <row r="19">
          <cell r="J19">
            <v>1.0499999999999999E-3</v>
          </cell>
        </row>
      </sheetData>
      <sheetData sheetId="8038">
        <row r="19">
          <cell r="J19">
            <v>1.0499999999999999E-3</v>
          </cell>
        </row>
      </sheetData>
      <sheetData sheetId="8039">
        <row r="19">
          <cell r="J19">
            <v>1.0499999999999999E-3</v>
          </cell>
        </row>
      </sheetData>
      <sheetData sheetId="8040">
        <row r="19">
          <cell r="J19">
            <v>1.0499999999999999E-3</v>
          </cell>
        </row>
      </sheetData>
      <sheetData sheetId="8041">
        <row r="19">
          <cell r="J19">
            <v>1.0499999999999999E-3</v>
          </cell>
        </row>
      </sheetData>
      <sheetData sheetId="8042">
        <row r="19">
          <cell r="J19">
            <v>1.0499999999999999E-3</v>
          </cell>
        </row>
      </sheetData>
      <sheetData sheetId="8043">
        <row r="19">
          <cell r="J19">
            <v>1.0499999999999999E-3</v>
          </cell>
        </row>
      </sheetData>
      <sheetData sheetId="8044">
        <row r="19">
          <cell r="J19">
            <v>1.0499999999999999E-3</v>
          </cell>
        </row>
      </sheetData>
      <sheetData sheetId="8045">
        <row r="19">
          <cell r="J19">
            <v>1.0499999999999999E-3</v>
          </cell>
        </row>
      </sheetData>
      <sheetData sheetId="8046">
        <row r="19">
          <cell r="J19">
            <v>1.0499999999999999E-3</v>
          </cell>
        </row>
      </sheetData>
      <sheetData sheetId="8047">
        <row r="19">
          <cell r="J19">
            <v>1.0499999999999999E-3</v>
          </cell>
        </row>
      </sheetData>
      <sheetData sheetId="8048">
        <row r="19">
          <cell r="J19">
            <v>1.0499999999999999E-3</v>
          </cell>
        </row>
      </sheetData>
      <sheetData sheetId="8049">
        <row r="19">
          <cell r="J19">
            <v>1.0499999999999999E-3</v>
          </cell>
        </row>
      </sheetData>
      <sheetData sheetId="8050">
        <row r="19">
          <cell r="J19">
            <v>1.0499999999999999E-3</v>
          </cell>
        </row>
      </sheetData>
      <sheetData sheetId="8051">
        <row r="19">
          <cell r="J19">
            <v>1.0499999999999999E-3</v>
          </cell>
        </row>
      </sheetData>
      <sheetData sheetId="8052">
        <row r="19">
          <cell r="J19">
            <v>1.0499999999999999E-3</v>
          </cell>
        </row>
      </sheetData>
      <sheetData sheetId="8053">
        <row r="19">
          <cell r="J19">
            <v>1.0499999999999999E-3</v>
          </cell>
        </row>
      </sheetData>
      <sheetData sheetId="8054">
        <row r="19">
          <cell r="J19">
            <v>1.0499999999999999E-3</v>
          </cell>
        </row>
      </sheetData>
      <sheetData sheetId="8055">
        <row r="19">
          <cell r="J19">
            <v>1.0499999999999999E-3</v>
          </cell>
        </row>
      </sheetData>
      <sheetData sheetId="8056">
        <row r="19">
          <cell r="J19">
            <v>1.0499999999999999E-3</v>
          </cell>
        </row>
      </sheetData>
      <sheetData sheetId="8057">
        <row r="19">
          <cell r="J19">
            <v>1.0499999999999999E-3</v>
          </cell>
        </row>
      </sheetData>
      <sheetData sheetId="8058">
        <row r="19">
          <cell r="J19">
            <v>1.0499999999999999E-3</v>
          </cell>
        </row>
      </sheetData>
      <sheetData sheetId="8059">
        <row r="19">
          <cell r="J19">
            <v>1.0499999999999999E-3</v>
          </cell>
        </row>
      </sheetData>
      <sheetData sheetId="8060">
        <row r="19">
          <cell r="J19">
            <v>1.0499999999999999E-3</v>
          </cell>
        </row>
      </sheetData>
      <sheetData sheetId="8061">
        <row r="19">
          <cell r="J19">
            <v>1.0499999999999999E-3</v>
          </cell>
        </row>
      </sheetData>
      <sheetData sheetId="8062">
        <row r="19">
          <cell r="J19">
            <v>1.0499999999999999E-3</v>
          </cell>
        </row>
      </sheetData>
      <sheetData sheetId="8063">
        <row r="19">
          <cell r="J19">
            <v>1.0499999999999999E-3</v>
          </cell>
        </row>
      </sheetData>
      <sheetData sheetId="8064">
        <row r="19">
          <cell r="J19">
            <v>1.0499999999999999E-3</v>
          </cell>
        </row>
      </sheetData>
      <sheetData sheetId="8065">
        <row r="19">
          <cell r="J19">
            <v>1.0499999999999999E-3</v>
          </cell>
        </row>
      </sheetData>
      <sheetData sheetId="8066">
        <row r="19">
          <cell r="J19">
            <v>1.0499999999999999E-3</v>
          </cell>
        </row>
      </sheetData>
      <sheetData sheetId="8067">
        <row r="19">
          <cell r="J19">
            <v>1.0499999999999999E-3</v>
          </cell>
        </row>
      </sheetData>
      <sheetData sheetId="8068">
        <row r="19">
          <cell r="J19">
            <v>1.0499999999999999E-3</v>
          </cell>
        </row>
      </sheetData>
      <sheetData sheetId="8069">
        <row r="19">
          <cell r="J19">
            <v>1.0499999999999999E-3</v>
          </cell>
        </row>
      </sheetData>
      <sheetData sheetId="8070">
        <row r="19">
          <cell r="J19">
            <v>1.0499999999999999E-3</v>
          </cell>
        </row>
      </sheetData>
      <sheetData sheetId="8071">
        <row r="19">
          <cell r="J19">
            <v>1.0499999999999999E-3</v>
          </cell>
        </row>
      </sheetData>
      <sheetData sheetId="8072">
        <row r="19">
          <cell r="J19">
            <v>1.0499999999999999E-3</v>
          </cell>
        </row>
      </sheetData>
      <sheetData sheetId="8073">
        <row r="19">
          <cell r="J19">
            <v>1.0499999999999999E-3</v>
          </cell>
        </row>
      </sheetData>
      <sheetData sheetId="8074">
        <row r="19">
          <cell r="J19">
            <v>1.0499999999999999E-3</v>
          </cell>
        </row>
      </sheetData>
      <sheetData sheetId="8075">
        <row r="19">
          <cell r="J19">
            <v>1.0499999999999999E-3</v>
          </cell>
        </row>
      </sheetData>
      <sheetData sheetId="8076">
        <row r="19">
          <cell r="J19">
            <v>1.0499999999999999E-3</v>
          </cell>
        </row>
      </sheetData>
      <sheetData sheetId="8077">
        <row r="19">
          <cell r="J19">
            <v>1.0499999999999999E-3</v>
          </cell>
        </row>
      </sheetData>
      <sheetData sheetId="8078">
        <row r="19">
          <cell r="J19">
            <v>1.0499999999999999E-3</v>
          </cell>
        </row>
      </sheetData>
      <sheetData sheetId="8079">
        <row r="19">
          <cell r="J19">
            <v>1.0499999999999999E-3</v>
          </cell>
        </row>
      </sheetData>
      <sheetData sheetId="8080">
        <row r="19">
          <cell r="J19">
            <v>1.0499999999999999E-3</v>
          </cell>
        </row>
      </sheetData>
      <sheetData sheetId="8081">
        <row r="19">
          <cell r="J19">
            <v>1.0499999999999999E-3</v>
          </cell>
        </row>
      </sheetData>
      <sheetData sheetId="8082">
        <row r="19">
          <cell r="J19">
            <v>1.0499999999999999E-3</v>
          </cell>
        </row>
      </sheetData>
      <sheetData sheetId="8083">
        <row r="19">
          <cell r="J19">
            <v>1.0499999999999999E-3</v>
          </cell>
        </row>
      </sheetData>
      <sheetData sheetId="8084">
        <row r="19">
          <cell r="J19">
            <v>1.0499999999999999E-3</v>
          </cell>
        </row>
      </sheetData>
      <sheetData sheetId="8085">
        <row r="19">
          <cell r="J19">
            <v>1.0499999999999999E-3</v>
          </cell>
        </row>
      </sheetData>
      <sheetData sheetId="8086">
        <row r="19">
          <cell r="J19">
            <v>1.0499999999999999E-3</v>
          </cell>
        </row>
      </sheetData>
      <sheetData sheetId="8087">
        <row r="19">
          <cell r="J19">
            <v>1.0499999999999999E-3</v>
          </cell>
        </row>
      </sheetData>
      <sheetData sheetId="8088">
        <row r="19">
          <cell r="J19">
            <v>1.0499999999999999E-3</v>
          </cell>
        </row>
      </sheetData>
      <sheetData sheetId="8089">
        <row r="19">
          <cell r="J19">
            <v>1.0499999999999999E-3</v>
          </cell>
        </row>
      </sheetData>
      <sheetData sheetId="8090">
        <row r="19">
          <cell r="J19">
            <v>1.0499999999999999E-3</v>
          </cell>
        </row>
      </sheetData>
      <sheetData sheetId="8091">
        <row r="19">
          <cell r="J19">
            <v>1.0499999999999999E-3</v>
          </cell>
        </row>
      </sheetData>
      <sheetData sheetId="8092">
        <row r="19">
          <cell r="J19">
            <v>1.0499999999999999E-3</v>
          </cell>
        </row>
      </sheetData>
      <sheetData sheetId="8093">
        <row r="19">
          <cell r="J19">
            <v>1.0499999999999999E-3</v>
          </cell>
        </row>
      </sheetData>
      <sheetData sheetId="8094">
        <row r="19">
          <cell r="J19">
            <v>1.0499999999999999E-3</v>
          </cell>
        </row>
      </sheetData>
      <sheetData sheetId="8095">
        <row r="19">
          <cell r="J19">
            <v>1.0499999999999999E-3</v>
          </cell>
        </row>
      </sheetData>
      <sheetData sheetId="8096">
        <row r="19">
          <cell r="J19">
            <v>1.0499999999999999E-3</v>
          </cell>
        </row>
      </sheetData>
      <sheetData sheetId="8097">
        <row r="19">
          <cell r="J19">
            <v>1.0499999999999999E-3</v>
          </cell>
        </row>
      </sheetData>
      <sheetData sheetId="8098">
        <row r="19">
          <cell r="J19">
            <v>1.0499999999999999E-3</v>
          </cell>
        </row>
      </sheetData>
      <sheetData sheetId="8099">
        <row r="19">
          <cell r="J19">
            <v>1.0499999999999999E-3</v>
          </cell>
        </row>
      </sheetData>
      <sheetData sheetId="8100">
        <row r="19">
          <cell r="J19">
            <v>1.0499999999999999E-3</v>
          </cell>
        </row>
      </sheetData>
      <sheetData sheetId="8101">
        <row r="19">
          <cell r="J19">
            <v>1.0499999999999999E-3</v>
          </cell>
        </row>
      </sheetData>
      <sheetData sheetId="8102">
        <row r="19">
          <cell r="J19">
            <v>1.0499999999999999E-3</v>
          </cell>
        </row>
      </sheetData>
      <sheetData sheetId="8103">
        <row r="19">
          <cell r="J19">
            <v>1.0499999999999999E-3</v>
          </cell>
        </row>
      </sheetData>
      <sheetData sheetId="8104">
        <row r="19">
          <cell r="J19">
            <v>1.0499999999999999E-3</v>
          </cell>
        </row>
      </sheetData>
      <sheetData sheetId="8105">
        <row r="19">
          <cell r="J19">
            <v>1.0499999999999999E-3</v>
          </cell>
        </row>
      </sheetData>
      <sheetData sheetId="8106">
        <row r="19">
          <cell r="J19">
            <v>1.0499999999999999E-3</v>
          </cell>
        </row>
      </sheetData>
      <sheetData sheetId="8107">
        <row r="19">
          <cell r="J19">
            <v>1.0499999999999999E-3</v>
          </cell>
        </row>
      </sheetData>
      <sheetData sheetId="8108">
        <row r="19">
          <cell r="J19">
            <v>1.0499999999999999E-3</v>
          </cell>
        </row>
      </sheetData>
      <sheetData sheetId="8109">
        <row r="19">
          <cell r="J19">
            <v>1.0499999999999999E-3</v>
          </cell>
        </row>
      </sheetData>
      <sheetData sheetId="8110">
        <row r="19">
          <cell r="J19">
            <v>1.0499999999999999E-3</v>
          </cell>
        </row>
      </sheetData>
      <sheetData sheetId="8111">
        <row r="19">
          <cell r="J19">
            <v>1.0499999999999999E-3</v>
          </cell>
        </row>
      </sheetData>
      <sheetData sheetId="8112">
        <row r="19">
          <cell r="J19">
            <v>1.0499999999999999E-3</v>
          </cell>
        </row>
      </sheetData>
      <sheetData sheetId="8113">
        <row r="19">
          <cell r="J19">
            <v>1.0499999999999999E-3</v>
          </cell>
        </row>
      </sheetData>
      <sheetData sheetId="8114">
        <row r="19">
          <cell r="J19">
            <v>1.0499999999999999E-3</v>
          </cell>
        </row>
      </sheetData>
      <sheetData sheetId="8115">
        <row r="19">
          <cell r="J19">
            <v>1.0499999999999999E-3</v>
          </cell>
        </row>
      </sheetData>
      <sheetData sheetId="8116">
        <row r="19">
          <cell r="J19">
            <v>1.0499999999999999E-3</v>
          </cell>
        </row>
      </sheetData>
      <sheetData sheetId="8117">
        <row r="19">
          <cell r="J19">
            <v>1.0499999999999999E-3</v>
          </cell>
        </row>
      </sheetData>
      <sheetData sheetId="8118">
        <row r="19">
          <cell r="J19">
            <v>1.0499999999999999E-3</v>
          </cell>
        </row>
      </sheetData>
      <sheetData sheetId="8119">
        <row r="19">
          <cell r="J19">
            <v>1.0499999999999999E-3</v>
          </cell>
        </row>
      </sheetData>
      <sheetData sheetId="8120">
        <row r="19">
          <cell r="J19">
            <v>1.0499999999999999E-3</v>
          </cell>
        </row>
      </sheetData>
      <sheetData sheetId="8121">
        <row r="19">
          <cell r="J19">
            <v>1.0499999999999999E-3</v>
          </cell>
        </row>
      </sheetData>
      <sheetData sheetId="8122">
        <row r="19">
          <cell r="J19">
            <v>1.0499999999999999E-3</v>
          </cell>
        </row>
      </sheetData>
      <sheetData sheetId="8123">
        <row r="19">
          <cell r="J19">
            <v>1.0499999999999999E-3</v>
          </cell>
        </row>
      </sheetData>
      <sheetData sheetId="8124">
        <row r="19">
          <cell r="J19">
            <v>1.0499999999999999E-3</v>
          </cell>
        </row>
      </sheetData>
      <sheetData sheetId="8125">
        <row r="19">
          <cell r="J19">
            <v>1.0499999999999999E-3</v>
          </cell>
        </row>
      </sheetData>
      <sheetData sheetId="8126">
        <row r="19">
          <cell r="J19">
            <v>1.0499999999999999E-3</v>
          </cell>
        </row>
      </sheetData>
      <sheetData sheetId="8127">
        <row r="19">
          <cell r="J19">
            <v>1.0499999999999999E-3</v>
          </cell>
        </row>
      </sheetData>
      <sheetData sheetId="8128">
        <row r="19">
          <cell r="J19">
            <v>1.0499999999999999E-3</v>
          </cell>
        </row>
      </sheetData>
      <sheetData sheetId="8129">
        <row r="19">
          <cell r="J19">
            <v>1.0499999999999999E-3</v>
          </cell>
        </row>
      </sheetData>
      <sheetData sheetId="8130">
        <row r="19">
          <cell r="J19">
            <v>1.0499999999999999E-3</v>
          </cell>
        </row>
      </sheetData>
      <sheetData sheetId="8131">
        <row r="19">
          <cell r="J19">
            <v>1.0499999999999999E-3</v>
          </cell>
        </row>
      </sheetData>
      <sheetData sheetId="8132">
        <row r="19">
          <cell r="J19">
            <v>1.0499999999999999E-3</v>
          </cell>
        </row>
      </sheetData>
      <sheetData sheetId="8133">
        <row r="19">
          <cell r="J19">
            <v>1.0499999999999999E-3</v>
          </cell>
        </row>
      </sheetData>
      <sheetData sheetId="8134">
        <row r="19">
          <cell r="J19">
            <v>1.0499999999999999E-3</v>
          </cell>
        </row>
      </sheetData>
      <sheetData sheetId="8135">
        <row r="19">
          <cell r="J19">
            <v>1.0499999999999999E-3</v>
          </cell>
        </row>
      </sheetData>
      <sheetData sheetId="8136">
        <row r="19">
          <cell r="J19">
            <v>1.0499999999999999E-3</v>
          </cell>
        </row>
      </sheetData>
      <sheetData sheetId="8137">
        <row r="19">
          <cell r="J19">
            <v>1.0499999999999999E-3</v>
          </cell>
        </row>
      </sheetData>
      <sheetData sheetId="8138">
        <row r="19">
          <cell r="J19">
            <v>1.0499999999999999E-3</v>
          </cell>
        </row>
      </sheetData>
      <sheetData sheetId="8139">
        <row r="19">
          <cell r="J19">
            <v>1.0499999999999999E-3</v>
          </cell>
        </row>
      </sheetData>
      <sheetData sheetId="8140">
        <row r="19">
          <cell r="J19">
            <v>1.0499999999999999E-3</v>
          </cell>
        </row>
      </sheetData>
      <sheetData sheetId="8141">
        <row r="19">
          <cell r="J19">
            <v>1.0499999999999999E-3</v>
          </cell>
        </row>
      </sheetData>
      <sheetData sheetId="8142">
        <row r="19">
          <cell r="J19">
            <v>1.0499999999999999E-3</v>
          </cell>
        </row>
      </sheetData>
      <sheetData sheetId="8143">
        <row r="19">
          <cell r="J19">
            <v>1.0499999999999999E-3</v>
          </cell>
        </row>
      </sheetData>
      <sheetData sheetId="8144">
        <row r="19">
          <cell r="J19">
            <v>1.0499999999999999E-3</v>
          </cell>
        </row>
      </sheetData>
      <sheetData sheetId="8145">
        <row r="19">
          <cell r="J19">
            <v>1.0499999999999999E-3</v>
          </cell>
        </row>
      </sheetData>
      <sheetData sheetId="8146">
        <row r="19">
          <cell r="J19">
            <v>1.0499999999999999E-3</v>
          </cell>
        </row>
      </sheetData>
      <sheetData sheetId="8147">
        <row r="19">
          <cell r="J19">
            <v>1.0499999999999999E-3</v>
          </cell>
        </row>
      </sheetData>
      <sheetData sheetId="8148">
        <row r="19">
          <cell r="J19">
            <v>1.0499999999999999E-3</v>
          </cell>
        </row>
      </sheetData>
      <sheetData sheetId="8149">
        <row r="19">
          <cell r="J19">
            <v>1.0499999999999999E-3</v>
          </cell>
        </row>
      </sheetData>
      <sheetData sheetId="8150">
        <row r="19">
          <cell r="J19">
            <v>1.0499999999999999E-3</v>
          </cell>
        </row>
      </sheetData>
      <sheetData sheetId="8151">
        <row r="19">
          <cell r="J19">
            <v>1.0499999999999999E-3</v>
          </cell>
        </row>
      </sheetData>
      <sheetData sheetId="8152">
        <row r="19">
          <cell r="J19">
            <v>1.0499999999999999E-3</v>
          </cell>
        </row>
      </sheetData>
      <sheetData sheetId="8153">
        <row r="19">
          <cell r="J19">
            <v>1.0499999999999999E-3</v>
          </cell>
        </row>
      </sheetData>
      <sheetData sheetId="8154">
        <row r="19">
          <cell r="J19">
            <v>1.0499999999999999E-3</v>
          </cell>
        </row>
      </sheetData>
      <sheetData sheetId="8155">
        <row r="19">
          <cell r="J19">
            <v>1.0499999999999999E-3</v>
          </cell>
        </row>
      </sheetData>
      <sheetData sheetId="8156">
        <row r="19">
          <cell r="J19">
            <v>1.0499999999999999E-3</v>
          </cell>
        </row>
      </sheetData>
      <sheetData sheetId="8157">
        <row r="19">
          <cell r="J19">
            <v>1.0499999999999999E-3</v>
          </cell>
        </row>
      </sheetData>
      <sheetData sheetId="8158">
        <row r="19">
          <cell r="J19">
            <v>1.0499999999999999E-3</v>
          </cell>
        </row>
      </sheetData>
      <sheetData sheetId="8159">
        <row r="19">
          <cell r="J19">
            <v>1.0499999999999999E-3</v>
          </cell>
        </row>
      </sheetData>
      <sheetData sheetId="8160">
        <row r="19">
          <cell r="J19">
            <v>1.0499999999999999E-3</v>
          </cell>
        </row>
      </sheetData>
      <sheetData sheetId="8161">
        <row r="19">
          <cell r="J19">
            <v>1.0499999999999999E-3</v>
          </cell>
        </row>
      </sheetData>
      <sheetData sheetId="8162">
        <row r="19">
          <cell r="J19">
            <v>1.0499999999999999E-3</v>
          </cell>
        </row>
      </sheetData>
      <sheetData sheetId="8163">
        <row r="19">
          <cell r="J19">
            <v>1.0499999999999999E-3</v>
          </cell>
        </row>
      </sheetData>
      <sheetData sheetId="8164">
        <row r="19">
          <cell r="J19">
            <v>1.0499999999999999E-3</v>
          </cell>
        </row>
      </sheetData>
      <sheetData sheetId="8165">
        <row r="19">
          <cell r="J19">
            <v>1.0499999999999999E-3</v>
          </cell>
        </row>
      </sheetData>
      <sheetData sheetId="8166">
        <row r="19">
          <cell r="J19">
            <v>1.0499999999999999E-3</v>
          </cell>
        </row>
      </sheetData>
      <sheetData sheetId="8167">
        <row r="19">
          <cell r="J19">
            <v>1.0499999999999999E-3</v>
          </cell>
        </row>
      </sheetData>
      <sheetData sheetId="8168">
        <row r="19">
          <cell r="J19">
            <v>1.0499999999999999E-3</v>
          </cell>
        </row>
      </sheetData>
      <sheetData sheetId="8169">
        <row r="19">
          <cell r="J19">
            <v>1.0499999999999999E-3</v>
          </cell>
        </row>
      </sheetData>
      <sheetData sheetId="8170">
        <row r="19">
          <cell r="J19">
            <v>1.0499999999999999E-3</v>
          </cell>
        </row>
      </sheetData>
      <sheetData sheetId="8171">
        <row r="19">
          <cell r="J19">
            <v>1.0499999999999999E-3</v>
          </cell>
        </row>
      </sheetData>
      <sheetData sheetId="8172">
        <row r="19">
          <cell r="J19">
            <v>1.0499999999999999E-3</v>
          </cell>
        </row>
      </sheetData>
      <sheetData sheetId="8173">
        <row r="19">
          <cell r="J19">
            <v>1.0499999999999999E-3</v>
          </cell>
        </row>
      </sheetData>
      <sheetData sheetId="8174">
        <row r="19">
          <cell r="J19">
            <v>1.0499999999999999E-3</v>
          </cell>
        </row>
      </sheetData>
      <sheetData sheetId="8175">
        <row r="19">
          <cell r="J19">
            <v>1.0499999999999999E-3</v>
          </cell>
        </row>
      </sheetData>
      <sheetData sheetId="8176">
        <row r="19">
          <cell r="J19">
            <v>1.0499999999999999E-3</v>
          </cell>
        </row>
      </sheetData>
      <sheetData sheetId="8177">
        <row r="19">
          <cell r="J19">
            <v>1.0499999999999999E-3</v>
          </cell>
        </row>
      </sheetData>
      <sheetData sheetId="8178">
        <row r="19">
          <cell r="J19">
            <v>1.0499999999999999E-3</v>
          </cell>
        </row>
      </sheetData>
      <sheetData sheetId="8179">
        <row r="19">
          <cell r="J19">
            <v>1.0499999999999999E-3</v>
          </cell>
        </row>
      </sheetData>
      <sheetData sheetId="8180">
        <row r="19">
          <cell r="J19">
            <v>1.0499999999999999E-3</v>
          </cell>
        </row>
      </sheetData>
      <sheetData sheetId="8181">
        <row r="19">
          <cell r="J19">
            <v>1.0499999999999999E-3</v>
          </cell>
        </row>
      </sheetData>
      <sheetData sheetId="8182">
        <row r="19">
          <cell r="J19">
            <v>1.0499999999999999E-3</v>
          </cell>
        </row>
      </sheetData>
      <sheetData sheetId="8183">
        <row r="19">
          <cell r="J19">
            <v>1.0499999999999999E-3</v>
          </cell>
        </row>
      </sheetData>
      <sheetData sheetId="8184">
        <row r="19">
          <cell r="J19">
            <v>1.0499999999999999E-3</v>
          </cell>
        </row>
      </sheetData>
      <sheetData sheetId="8185">
        <row r="19">
          <cell r="J19">
            <v>1.0499999999999999E-3</v>
          </cell>
        </row>
      </sheetData>
      <sheetData sheetId="8186">
        <row r="19">
          <cell r="J19">
            <v>1.0499999999999999E-3</v>
          </cell>
        </row>
      </sheetData>
      <sheetData sheetId="8187">
        <row r="19">
          <cell r="J19">
            <v>1.0499999999999999E-3</v>
          </cell>
        </row>
      </sheetData>
      <sheetData sheetId="8188">
        <row r="19">
          <cell r="J19">
            <v>1.0499999999999999E-3</v>
          </cell>
        </row>
      </sheetData>
      <sheetData sheetId="8189">
        <row r="19">
          <cell r="J19">
            <v>1.0499999999999999E-3</v>
          </cell>
        </row>
      </sheetData>
      <sheetData sheetId="8190">
        <row r="19">
          <cell r="J19">
            <v>1.0499999999999999E-3</v>
          </cell>
        </row>
      </sheetData>
      <sheetData sheetId="8191">
        <row r="19">
          <cell r="J19">
            <v>1.0499999999999999E-3</v>
          </cell>
        </row>
      </sheetData>
      <sheetData sheetId="8192">
        <row r="19">
          <cell r="J19">
            <v>1.0499999999999999E-3</v>
          </cell>
        </row>
      </sheetData>
      <sheetData sheetId="8193">
        <row r="19">
          <cell r="J19">
            <v>1.0499999999999999E-3</v>
          </cell>
        </row>
      </sheetData>
      <sheetData sheetId="8194">
        <row r="19">
          <cell r="J19">
            <v>1.0499999999999999E-3</v>
          </cell>
        </row>
      </sheetData>
      <sheetData sheetId="8195">
        <row r="19">
          <cell r="J19">
            <v>1.0499999999999999E-3</v>
          </cell>
        </row>
      </sheetData>
      <sheetData sheetId="8196">
        <row r="19">
          <cell r="J19">
            <v>1.0499999999999999E-3</v>
          </cell>
        </row>
      </sheetData>
      <sheetData sheetId="8197">
        <row r="19">
          <cell r="J19">
            <v>1.0499999999999999E-3</v>
          </cell>
        </row>
      </sheetData>
      <sheetData sheetId="8198">
        <row r="19">
          <cell r="J19">
            <v>1.0499999999999999E-3</v>
          </cell>
        </row>
      </sheetData>
      <sheetData sheetId="8199">
        <row r="19">
          <cell r="J19">
            <v>1.0499999999999999E-3</v>
          </cell>
        </row>
      </sheetData>
      <sheetData sheetId="8200">
        <row r="19">
          <cell r="J19">
            <v>1.0499999999999999E-3</v>
          </cell>
        </row>
      </sheetData>
      <sheetData sheetId="8201">
        <row r="19">
          <cell r="J19">
            <v>1.0499999999999999E-3</v>
          </cell>
        </row>
      </sheetData>
      <sheetData sheetId="8202">
        <row r="19">
          <cell r="J19">
            <v>1.0499999999999999E-3</v>
          </cell>
        </row>
      </sheetData>
      <sheetData sheetId="8203">
        <row r="19">
          <cell r="J19">
            <v>1.0499999999999999E-3</v>
          </cell>
        </row>
      </sheetData>
      <sheetData sheetId="8204">
        <row r="19">
          <cell r="J19">
            <v>1.0499999999999999E-3</v>
          </cell>
        </row>
      </sheetData>
      <sheetData sheetId="8205">
        <row r="19">
          <cell r="J19">
            <v>1.0499999999999999E-3</v>
          </cell>
        </row>
      </sheetData>
      <sheetData sheetId="8206">
        <row r="19">
          <cell r="J19">
            <v>1.0499999999999999E-3</v>
          </cell>
        </row>
      </sheetData>
      <sheetData sheetId="8207">
        <row r="19">
          <cell r="J19">
            <v>1.0499999999999999E-3</v>
          </cell>
        </row>
      </sheetData>
      <sheetData sheetId="8208">
        <row r="19">
          <cell r="J19">
            <v>1.0499999999999999E-3</v>
          </cell>
        </row>
      </sheetData>
      <sheetData sheetId="8209">
        <row r="19">
          <cell r="J19">
            <v>1.0499999999999999E-3</v>
          </cell>
        </row>
      </sheetData>
      <sheetData sheetId="8210">
        <row r="19">
          <cell r="J19">
            <v>1.0499999999999999E-3</v>
          </cell>
        </row>
      </sheetData>
      <sheetData sheetId="8211">
        <row r="19">
          <cell r="J19">
            <v>1.0499999999999999E-3</v>
          </cell>
        </row>
      </sheetData>
      <sheetData sheetId="8212">
        <row r="19">
          <cell r="J19">
            <v>1.0499999999999999E-3</v>
          </cell>
        </row>
      </sheetData>
      <sheetData sheetId="8213">
        <row r="19">
          <cell r="J19">
            <v>1.0499999999999999E-3</v>
          </cell>
        </row>
      </sheetData>
      <sheetData sheetId="8214">
        <row r="19">
          <cell r="J19">
            <v>1.0499999999999999E-3</v>
          </cell>
        </row>
      </sheetData>
      <sheetData sheetId="8215">
        <row r="19">
          <cell r="J19">
            <v>1.0499999999999999E-3</v>
          </cell>
        </row>
      </sheetData>
      <sheetData sheetId="8216">
        <row r="19">
          <cell r="J19">
            <v>1.0499999999999999E-3</v>
          </cell>
        </row>
      </sheetData>
      <sheetData sheetId="8217">
        <row r="19">
          <cell r="J19">
            <v>1.0499999999999999E-3</v>
          </cell>
        </row>
      </sheetData>
      <sheetData sheetId="8218">
        <row r="19">
          <cell r="J19">
            <v>1.0499999999999999E-3</v>
          </cell>
        </row>
      </sheetData>
      <sheetData sheetId="8219">
        <row r="19">
          <cell r="J19">
            <v>1.0499999999999999E-3</v>
          </cell>
        </row>
      </sheetData>
      <sheetData sheetId="8220">
        <row r="19">
          <cell r="J19">
            <v>1.0499999999999999E-3</v>
          </cell>
        </row>
      </sheetData>
      <sheetData sheetId="8221">
        <row r="19">
          <cell r="J19">
            <v>1.0499999999999999E-3</v>
          </cell>
        </row>
      </sheetData>
      <sheetData sheetId="8222">
        <row r="19">
          <cell r="J19">
            <v>1.0499999999999999E-3</v>
          </cell>
        </row>
      </sheetData>
      <sheetData sheetId="8223">
        <row r="19">
          <cell r="J19">
            <v>1.0499999999999999E-3</v>
          </cell>
        </row>
      </sheetData>
      <sheetData sheetId="8224">
        <row r="19">
          <cell r="J19">
            <v>1.0499999999999999E-3</v>
          </cell>
        </row>
      </sheetData>
      <sheetData sheetId="8225">
        <row r="19">
          <cell r="J19">
            <v>1.0499999999999999E-3</v>
          </cell>
        </row>
      </sheetData>
      <sheetData sheetId="8226">
        <row r="19">
          <cell r="J19">
            <v>1.0499999999999999E-3</v>
          </cell>
        </row>
      </sheetData>
      <sheetData sheetId="8227">
        <row r="19">
          <cell r="J19">
            <v>1.0499999999999999E-3</v>
          </cell>
        </row>
      </sheetData>
      <sheetData sheetId="8228">
        <row r="19">
          <cell r="J19">
            <v>1.0499999999999999E-3</v>
          </cell>
        </row>
      </sheetData>
      <sheetData sheetId="8229">
        <row r="19">
          <cell r="J19">
            <v>1.0499999999999999E-3</v>
          </cell>
        </row>
      </sheetData>
      <sheetData sheetId="8230">
        <row r="19">
          <cell r="J19">
            <v>1.0499999999999999E-3</v>
          </cell>
        </row>
      </sheetData>
      <sheetData sheetId="8231">
        <row r="19">
          <cell r="J19">
            <v>1.0499999999999999E-3</v>
          </cell>
        </row>
      </sheetData>
      <sheetData sheetId="8232">
        <row r="19">
          <cell r="J19">
            <v>1.0499999999999999E-3</v>
          </cell>
        </row>
      </sheetData>
      <sheetData sheetId="8233">
        <row r="19">
          <cell r="J19">
            <v>1.0499999999999999E-3</v>
          </cell>
        </row>
      </sheetData>
      <sheetData sheetId="8234">
        <row r="19">
          <cell r="J19">
            <v>1.0499999999999999E-3</v>
          </cell>
        </row>
      </sheetData>
      <sheetData sheetId="8235">
        <row r="19">
          <cell r="J19">
            <v>1.0499999999999999E-3</v>
          </cell>
        </row>
      </sheetData>
      <sheetData sheetId="8236">
        <row r="19">
          <cell r="J19">
            <v>1.0499999999999999E-3</v>
          </cell>
        </row>
      </sheetData>
      <sheetData sheetId="8237">
        <row r="19">
          <cell r="J19">
            <v>1.0499999999999999E-3</v>
          </cell>
        </row>
      </sheetData>
      <sheetData sheetId="8238">
        <row r="19">
          <cell r="J19">
            <v>1.0499999999999999E-3</v>
          </cell>
        </row>
      </sheetData>
      <sheetData sheetId="8239">
        <row r="19">
          <cell r="J19">
            <v>1.0499999999999999E-3</v>
          </cell>
        </row>
      </sheetData>
      <sheetData sheetId="8240">
        <row r="19">
          <cell r="J19">
            <v>1.0499999999999999E-3</v>
          </cell>
        </row>
      </sheetData>
      <sheetData sheetId="8241">
        <row r="19">
          <cell r="J19">
            <v>1.0499999999999999E-3</v>
          </cell>
        </row>
      </sheetData>
      <sheetData sheetId="8242">
        <row r="19">
          <cell r="J19">
            <v>1.0499999999999999E-3</v>
          </cell>
        </row>
      </sheetData>
      <sheetData sheetId="8243">
        <row r="19">
          <cell r="J19">
            <v>1.0499999999999999E-3</v>
          </cell>
        </row>
      </sheetData>
      <sheetData sheetId="8244">
        <row r="19">
          <cell r="J19">
            <v>1.0499999999999999E-3</v>
          </cell>
        </row>
      </sheetData>
      <sheetData sheetId="8245">
        <row r="19">
          <cell r="J19">
            <v>1.0499999999999999E-3</v>
          </cell>
        </row>
      </sheetData>
      <sheetData sheetId="8246">
        <row r="19">
          <cell r="J19">
            <v>1.0499999999999999E-3</v>
          </cell>
        </row>
      </sheetData>
      <sheetData sheetId="8247">
        <row r="19">
          <cell r="J19">
            <v>1.0499999999999999E-3</v>
          </cell>
        </row>
      </sheetData>
      <sheetData sheetId="8248">
        <row r="19">
          <cell r="J19">
            <v>1.0499999999999999E-3</v>
          </cell>
        </row>
      </sheetData>
      <sheetData sheetId="8249">
        <row r="19">
          <cell r="J19">
            <v>1.0499999999999999E-3</v>
          </cell>
        </row>
      </sheetData>
      <sheetData sheetId="8250">
        <row r="19">
          <cell r="J19">
            <v>1.0499999999999999E-3</v>
          </cell>
        </row>
      </sheetData>
      <sheetData sheetId="8251">
        <row r="19">
          <cell r="J19">
            <v>1.0499999999999999E-3</v>
          </cell>
        </row>
      </sheetData>
      <sheetData sheetId="8252">
        <row r="19">
          <cell r="J19">
            <v>1.0499999999999999E-3</v>
          </cell>
        </row>
      </sheetData>
      <sheetData sheetId="8253">
        <row r="19">
          <cell r="J19">
            <v>1.0499999999999999E-3</v>
          </cell>
        </row>
      </sheetData>
      <sheetData sheetId="8254">
        <row r="19">
          <cell r="J19">
            <v>1.0499999999999999E-3</v>
          </cell>
        </row>
      </sheetData>
      <sheetData sheetId="8255">
        <row r="19">
          <cell r="J19">
            <v>1.0499999999999999E-3</v>
          </cell>
        </row>
      </sheetData>
      <sheetData sheetId="8256">
        <row r="19">
          <cell r="J19">
            <v>1.0499999999999999E-3</v>
          </cell>
        </row>
      </sheetData>
      <sheetData sheetId="8257">
        <row r="19">
          <cell r="J19">
            <v>1.0499999999999999E-3</v>
          </cell>
        </row>
      </sheetData>
      <sheetData sheetId="8258">
        <row r="19">
          <cell r="J19">
            <v>1.0499999999999999E-3</v>
          </cell>
        </row>
      </sheetData>
      <sheetData sheetId="8259">
        <row r="19">
          <cell r="J19">
            <v>1.0499999999999999E-3</v>
          </cell>
        </row>
      </sheetData>
      <sheetData sheetId="8260">
        <row r="19">
          <cell r="J19">
            <v>1.0499999999999999E-3</v>
          </cell>
        </row>
      </sheetData>
      <sheetData sheetId="8261">
        <row r="19">
          <cell r="J19">
            <v>1.0499999999999999E-3</v>
          </cell>
        </row>
      </sheetData>
      <sheetData sheetId="8262">
        <row r="19">
          <cell r="J19">
            <v>1.0499999999999999E-3</v>
          </cell>
        </row>
      </sheetData>
      <sheetData sheetId="8263">
        <row r="19">
          <cell r="J19">
            <v>1.0499999999999999E-3</v>
          </cell>
        </row>
      </sheetData>
      <sheetData sheetId="8264">
        <row r="19">
          <cell r="J19">
            <v>1.0499999999999999E-3</v>
          </cell>
        </row>
      </sheetData>
      <sheetData sheetId="8265">
        <row r="19">
          <cell r="J19">
            <v>1.0499999999999999E-3</v>
          </cell>
        </row>
      </sheetData>
      <sheetData sheetId="8266">
        <row r="19">
          <cell r="J19">
            <v>1.0499999999999999E-3</v>
          </cell>
        </row>
      </sheetData>
      <sheetData sheetId="8267">
        <row r="19">
          <cell r="J19">
            <v>1.0499999999999999E-3</v>
          </cell>
        </row>
      </sheetData>
      <sheetData sheetId="8268">
        <row r="19">
          <cell r="J19">
            <v>1.0499999999999999E-3</v>
          </cell>
        </row>
      </sheetData>
      <sheetData sheetId="8269">
        <row r="19">
          <cell r="J19">
            <v>1.0499999999999999E-3</v>
          </cell>
        </row>
      </sheetData>
      <sheetData sheetId="8270">
        <row r="19">
          <cell r="J19">
            <v>1.0499999999999999E-3</v>
          </cell>
        </row>
      </sheetData>
      <sheetData sheetId="8271">
        <row r="19">
          <cell r="J19">
            <v>1.0499999999999999E-3</v>
          </cell>
        </row>
      </sheetData>
      <sheetData sheetId="8272">
        <row r="19">
          <cell r="J19">
            <v>1.0499999999999999E-3</v>
          </cell>
        </row>
      </sheetData>
      <sheetData sheetId="8273">
        <row r="19">
          <cell r="J19">
            <v>1.0499999999999999E-3</v>
          </cell>
        </row>
      </sheetData>
      <sheetData sheetId="8274">
        <row r="19">
          <cell r="J19">
            <v>1.0499999999999999E-3</v>
          </cell>
        </row>
      </sheetData>
      <sheetData sheetId="8275">
        <row r="19">
          <cell r="J19">
            <v>1.0499999999999999E-3</v>
          </cell>
        </row>
      </sheetData>
      <sheetData sheetId="8276">
        <row r="19">
          <cell r="J19">
            <v>1.0499999999999999E-3</v>
          </cell>
        </row>
      </sheetData>
      <sheetData sheetId="8277">
        <row r="19">
          <cell r="J19">
            <v>1.0499999999999999E-3</v>
          </cell>
        </row>
      </sheetData>
      <sheetData sheetId="8278">
        <row r="19">
          <cell r="J19">
            <v>1.0499999999999999E-3</v>
          </cell>
        </row>
      </sheetData>
      <sheetData sheetId="8279">
        <row r="19">
          <cell r="J19">
            <v>1.0499999999999999E-3</v>
          </cell>
        </row>
      </sheetData>
      <sheetData sheetId="8280">
        <row r="19">
          <cell r="J19">
            <v>1.0499999999999999E-3</v>
          </cell>
        </row>
      </sheetData>
      <sheetData sheetId="8281">
        <row r="19">
          <cell r="J19">
            <v>1.0499999999999999E-3</v>
          </cell>
        </row>
      </sheetData>
      <sheetData sheetId="8282">
        <row r="19">
          <cell r="J19">
            <v>1.0499999999999999E-3</v>
          </cell>
        </row>
      </sheetData>
      <sheetData sheetId="8283">
        <row r="19">
          <cell r="J19">
            <v>1.0499999999999999E-3</v>
          </cell>
        </row>
      </sheetData>
      <sheetData sheetId="8284">
        <row r="19">
          <cell r="J19">
            <v>1.0499999999999999E-3</v>
          </cell>
        </row>
      </sheetData>
      <sheetData sheetId="8285">
        <row r="19">
          <cell r="J19">
            <v>1.0499999999999999E-3</v>
          </cell>
        </row>
      </sheetData>
      <sheetData sheetId="8286">
        <row r="19">
          <cell r="J19">
            <v>1.0499999999999999E-3</v>
          </cell>
        </row>
      </sheetData>
      <sheetData sheetId="8287">
        <row r="19">
          <cell r="J19">
            <v>1.0499999999999999E-3</v>
          </cell>
        </row>
      </sheetData>
      <sheetData sheetId="8288">
        <row r="19">
          <cell r="J19">
            <v>1.0499999999999999E-3</v>
          </cell>
        </row>
      </sheetData>
      <sheetData sheetId="8289">
        <row r="19">
          <cell r="J19">
            <v>1.0499999999999999E-3</v>
          </cell>
        </row>
      </sheetData>
      <sheetData sheetId="8290">
        <row r="19">
          <cell r="J19">
            <v>1.0499999999999999E-3</v>
          </cell>
        </row>
      </sheetData>
      <sheetData sheetId="8291">
        <row r="19">
          <cell r="J19">
            <v>1.0499999999999999E-3</v>
          </cell>
        </row>
      </sheetData>
      <sheetData sheetId="8292">
        <row r="19">
          <cell r="J19">
            <v>1.0499999999999999E-3</v>
          </cell>
        </row>
      </sheetData>
      <sheetData sheetId="8293">
        <row r="19">
          <cell r="J19">
            <v>1.0499999999999999E-3</v>
          </cell>
        </row>
      </sheetData>
      <sheetData sheetId="8294">
        <row r="19">
          <cell r="J19">
            <v>1.0499999999999999E-3</v>
          </cell>
        </row>
      </sheetData>
      <sheetData sheetId="8295">
        <row r="19">
          <cell r="J19">
            <v>1.0499999999999999E-3</v>
          </cell>
        </row>
      </sheetData>
      <sheetData sheetId="8296">
        <row r="19">
          <cell r="J19">
            <v>1.0499999999999999E-3</v>
          </cell>
        </row>
      </sheetData>
      <sheetData sheetId="8297">
        <row r="19">
          <cell r="J19">
            <v>1.0499999999999999E-3</v>
          </cell>
        </row>
      </sheetData>
      <sheetData sheetId="8298">
        <row r="19">
          <cell r="J19">
            <v>1.0499999999999999E-3</v>
          </cell>
        </row>
      </sheetData>
      <sheetData sheetId="8299">
        <row r="19">
          <cell r="J19">
            <v>1.0499999999999999E-3</v>
          </cell>
        </row>
      </sheetData>
      <sheetData sheetId="8300">
        <row r="19">
          <cell r="J19">
            <v>1.0499999999999999E-3</v>
          </cell>
        </row>
      </sheetData>
      <sheetData sheetId="8301">
        <row r="19">
          <cell r="J19">
            <v>1.0499999999999999E-3</v>
          </cell>
        </row>
      </sheetData>
      <sheetData sheetId="8302">
        <row r="19">
          <cell r="J19">
            <v>1.0499999999999999E-3</v>
          </cell>
        </row>
      </sheetData>
      <sheetData sheetId="8303">
        <row r="19">
          <cell r="J19">
            <v>1.0499999999999999E-3</v>
          </cell>
        </row>
      </sheetData>
      <sheetData sheetId="8304">
        <row r="19">
          <cell r="J19">
            <v>1.0499999999999999E-3</v>
          </cell>
        </row>
      </sheetData>
      <sheetData sheetId="8305">
        <row r="19">
          <cell r="J19">
            <v>1.0499999999999999E-3</v>
          </cell>
        </row>
      </sheetData>
      <sheetData sheetId="8306">
        <row r="19">
          <cell r="J19">
            <v>1.0499999999999999E-3</v>
          </cell>
        </row>
      </sheetData>
      <sheetData sheetId="8307">
        <row r="19">
          <cell r="J19">
            <v>1.0499999999999999E-3</v>
          </cell>
        </row>
      </sheetData>
      <sheetData sheetId="8308">
        <row r="19">
          <cell r="J19">
            <v>1.0499999999999999E-3</v>
          </cell>
        </row>
      </sheetData>
      <sheetData sheetId="8309">
        <row r="19">
          <cell r="J19">
            <v>1.0499999999999999E-3</v>
          </cell>
        </row>
      </sheetData>
      <sheetData sheetId="8310">
        <row r="19">
          <cell r="J19">
            <v>1.0499999999999999E-3</v>
          </cell>
        </row>
      </sheetData>
      <sheetData sheetId="8311">
        <row r="19">
          <cell r="J19">
            <v>1.0499999999999999E-3</v>
          </cell>
        </row>
      </sheetData>
      <sheetData sheetId="8312">
        <row r="19">
          <cell r="J19">
            <v>1.0499999999999999E-3</v>
          </cell>
        </row>
      </sheetData>
      <sheetData sheetId="8313">
        <row r="19">
          <cell r="J19">
            <v>1.0499999999999999E-3</v>
          </cell>
        </row>
      </sheetData>
      <sheetData sheetId="8314">
        <row r="19">
          <cell r="J19">
            <v>1.0499999999999999E-3</v>
          </cell>
        </row>
      </sheetData>
      <sheetData sheetId="8315">
        <row r="19">
          <cell r="J19">
            <v>1.0499999999999999E-3</v>
          </cell>
        </row>
      </sheetData>
      <sheetData sheetId="8316">
        <row r="19">
          <cell r="J19">
            <v>1.0499999999999999E-3</v>
          </cell>
        </row>
      </sheetData>
      <sheetData sheetId="8317">
        <row r="19">
          <cell r="J19">
            <v>1.0499999999999999E-3</v>
          </cell>
        </row>
      </sheetData>
      <sheetData sheetId="8318">
        <row r="19">
          <cell r="J19">
            <v>1.0499999999999999E-3</v>
          </cell>
        </row>
      </sheetData>
      <sheetData sheetId="8319">
        <row r="19">
          <cell r="J19">
            <v>1.0499999999999999E-3</v>
          </cell>
        </row>
      </sheetData>
      <sheetData sheetId="8320">
        <row r="19">
          <cell r="J19">
            <v>1.0499999999999999E-3</v>
          </cell>
        </row>
      </sheetData>
      <sheetData sheetId="8321">
        <row r="19">
          <cell r="J19">
            <v>1.0499999999999999E-3</v>
          </cell>
        </row>
      </sheetData>
      <sheetData sheetId="8322">
        <row r="19">
          <cell r="J19">
            <v>1.0499999999999999E-3</v>
          </cell>
        </row>
      </sheetData>
      <sheetData sheetId="8323">
        <row r="19">
          <cell r="J19">
            <v>1.0499999999999999E-3</v>
          </cell>
        </row>
      </sheetData>
      <sheetData sheetId="8324">
        <row r="19">
          <cell r="J19">
            <v>1.0499999999999999E-3</v>
          </cell>
        </row>
      </sheetData>
      <sheetData sheetId="8325">
        <row r="19">
          <cell r="J19">
            <v>1.0499999999999999E-3</v>
          </cell>
        </row>
      </sheetData>
      <sheetData sheetId="8326">
        <row r="19">
          <cell r="J19">
            <v>1.0499999999999999E-3</v>
          </cell>
        </row>
      </sheetData>
      <sheetData sheetId="8327">
        <row r="19">
          <cell r="J19">
            <v>1.0499999999999999E-3</v>
          </cell>
        </row>
      </sheetData>
      <sheetData sheetId="8328">
        <row r="19">
          <cell r="J19">
            <v>1.0499999999999999E-3</v>
          </cell>
        </row>
      </sheetData>
      <sheetData sheetId="8329">
        <row r="19">
          <cell r="J19">
            <v>1.0499999999999999E-3</v>
          </cell>
        </row>
      </sheetData>
      <sheetData sheetId="8330">
        <row r="19">
          <cell r="J19">
            <v>1.0499999999999999E-3</v>
          </cell>
        </row>
      </sheetData>
      <sheetData sheetId="8331">
        <row r="19">
          <cell r="J19">
            <v>1.0499999999999999E-3</v>
          </cell>
        </row>
      </sheetData>
      <sheetData sheetId="8332">
        <row r="19">
          <cell r="J19">
            <v>1.0499999999999999E-3</v>
          </cell>
        </row>
      </sheetData>
      <sheetData sheetId="8333">
        <row r="19">
          <cell r="J19">
            <v>1.0499999999999999E-3</v>
          </cell>
        </row>
      </sheetData>
      <sheetData sheetId="8334">
        <row r="19">
          <cell r="J19">
            <v>1.0499999999999999E-3</v>
          </cell>
        </row>
      </sheetData>
      <sheetData sheetId="8335">
        <row r="19">
          <cell r="J19">
            <v>1.0499999999999999E-3</v>
          </cell>
        </row>
      </sheetData>
      <sheetData sheetId="8336">
        <row r="19">
          <cell r="J19">
            <v>1.0499999999999999E-3</v>
          </cell>
        </row>
      </sheetData>
      <sheetData sheetId="8337">
        <row r="19">
          <cell r="J19">
            <v>1.0499999999999999E-3</v>
          </cell>
        </row>
      </sheetData>
      <sheetData sheetId="8338">
        <row r="19">
          <cell r="J19">
            <v>1.0499999999999999E-3</v>
          </cell>
        </row>
      </sheetData>
      <sheetData sheetId="8339">
        <row r="19">
          <cell r="J19">
            <v>1.0499999999999999E-3</v>
          </cell>
        </row>
      </sheetData>
      <sheetData sheetId="8340">
        <row r="19">
          <cell r="J19">
            <v>1.0499999999999999E-3</v>
          </cell>
        </row>
      </sheetData>
      <sheetData sheetId="8341">
        <row r="19">
          <cell r="J19">
            <v>1.0499999999999999E-3</v>
          </cell>
        </row>
      </sheetData>
      <sheetData sheetId="8342">
        <row r="19">
          <cell r="J19">
            <v>1.0499999999999999E-3</v>
          </cell>
        </row>
      </sheetData>
      <sheetData sheetId="8343">
        <row r="19">
          <cell r="J19">
            <v>1.0499999999999999E-3</v>
          </cell>
        </row>
      </sheetData>
      <sheetData sheetId="8344">
        <row r="19">
          <cell r="J19">
            <v>1.0499999999999999E-3</v>
          </cell>
        </row>
      </sheetData>
      <sheetData sheetId="8345">
        <row r="19">
          <cell r="J19">
            <v>1.0499999999999999E-3</v>
          </cell>
        </row>
      </sheetData>
      <sheetData sheetId="8346">
        <row r="19">
          <cell r="J19">
            <v>1.0499999999999999E-3</v>
          </cell>
        </row>
      </sheetData>
      <sheetData sheetId="8347">
        <row r="19">
          <cell r="J19">
            <v>1.0499999999999999E-3</v>
          </cell>
        </row>
      </sheetData>
      <sheetData sheetId="8348">
        <row r="19">
          <cell r="J19">
            <v>1.0499999999999999E-3</v>
          </cell>
        </row>
      </sheetData>
      <sheetData sheetId="8349">
        <row r="19">
          <cell r="J19">
            <v>1.0499999999999999E-3</v>
          </cell>
        </row>
      </sheetData>
      <sheetData sheetId="8350">
        <row r="19">
          <cell r="J19">
            <v>1.0499999999999999E-3</v>
          </cell>
        </row>
      </sheetData>
      <sheetData sheetId="8351">
        <row r="19">
          <cell r="J19">
            <v>1.0499999999999999E-3</v>
          </cell>
        </row>
      </sheetData>
      <sheetData sheetId="8352">
        <row r="19">
          <cell r="J19">
            <v>1.0499999999999999E-3</v>
          </cell>
        </row>
      </sheetData>
      <sheetData sheetId="8353">
        <row r="19">
          <cell r="J19">
            <v>1.0499999999999999E-3</v>
          </cell>
        </row>
      </sheetData>
      <sheetData sheetId="8354">
        <row r="19">
          <cell r="J19">
            <v>1.0499999999999999E-3</v>
          </cell>
        </row>
      </sheetData>
      <sheetData sheetId="8355">
        <row r="19">
          <cell r="J19">
            <v>1.0499999999999999E-3</v>
          </cell>
        </row>
      </sheetData>
      <sheetData sheetId="8356">
        <row r="19">
          <cell r="J19">
            <v>1.0499999999999999E-3</v>
          </cell>
        </row>
      </sheetData>
      <sheetData sheetId="8357">
        <row r="19">
          <cell r="J19">
            <v>1.0499999999999999E-3</v>
          </cell>
        </row>
      </sheetData>
      <sheetData sheetId="8358">
        <row r="19">
          <cell r="J19">
            <v>1.0499999999999999E-3</v>
          </cell>
        </row>
      </sheetData>
      <sheetData sheetId="8359">
        <row r="19">
          <cell r="J19">
            <v>1.0499999999999999E-3</v>
          </cell>
        </row>
      </sheetData>
      <sheetData sheetId="8360">
        <row r="19">
          <cell r="J19">
            <v>1.0499999999999999E-3</v>
          </cell>
        </row>
      </sheetData>
      <sheetData sheetId="8361">
        <row r="19">
          <cell r="J19">
            <v>1.0499999999999999E-3</v>
          </cell>
        </row>
      </sheetData>
      <sheetData sheetId="8362">
        <row r="19">
          <cell r="J19">
            <v>1.0499999999999999E-3</v>
          </cell>
        </row>
      </sheetData>
      <sheetData sheetId="8363">
        <row r="19">
          <cell r="J19">
            <v>1.0499999999999999E-3</v>
          </cell>
        </row>
      </sheetData>
      <sheetData sheetId="8364">
        <row r="19">
          <cell r="J19">
            <v>1.0499999999999999E-3</v>
          </cell>
        </row>
      </sheetData>
      <sheetData sheetId="8365">
        <row r="19">
          <cell r="J19">
            <v>1.0499999999999999E-3</v>
          </cell>
        </row>
      </sheetData>
      <sheetData sheetId="8366">
        <row r="19">
          <cell r="J19">
            <v>1.0499999999999999E-3</v>
          </cell>
        </row>
      </sheetData>
      <sheetData sheetId="8367">
        <row r="19">
          <cell r="J19">
            <v>1.0499999999999999E-3</v>
          </cell>
        </row>
      </sheetData>
      <sheetData sheetId="8368">
        <row r="19">
          <cell r="J19">
            <v>1.0499999999999999E-3</v>
          </cell>
        </row>
      </sheetData>
      <sheetData sheetId="8369">
        <row r="19">
          <cell r="J19">
            <v>1.0499999999999999E-3</v>
          </cell>
        </row>
      </sheetData>
      <sheetData sheetId="8370">
        <row r="19">
          <cell r="J19">
            <v>1.0499999999999999E-3</v>
          </cell>
        </row>
      </sheetData>
      <sheetData sheetId="8371">
        <row r="19">
          <cell r="J19">
            <v>1.0499999999999999E-3</v>
          </cell>
        </row>
      </sheetData>
      <sheetData sheetId="8372">
        <row r="19">
          <cell r="J19">
            <v>1.0499999999999999E-3</v>
          </cell>
        </row>
      </sheetData>
      <sheetData sheetId="8373">
        <row r="19">
          <cell r="J19">
            <v>1.0499999999999999E-3</v>
          </cell>
        </row>
      </sheetData>
      <sheetData sheetId="8374">
        <row r="19">
          <cell r="J19">
            <v>1.0499999999999999E-3</v>
          </cell>
        </row>
      </sheetData>
      <sheetData sheetId="8375">
        <row r="19">
          <cell r="J19">
            <v>1.0499999999999999E-3</v>
          </cell>
        </row>
      </sheetData>
      <sheetData sheetId="8376">
        <row r="19">
          <cell r="J19">
            <v>1.0499999999999999E-3</v>
          </cell>
        </row>
      </sheetData>
      <sheetData sheetId="8377">
        <row r="19">
          <cell r="J19">
            <v>1.0499999999999999E-3</v>
          </cell>
        </row>
      </sheetData>
      <sheetData sheetId="8378">
        <row r="19">
          <cell r="J19">
            <v>1.0499999999999999E-3</v>
          </cell>
        </row>
      </sheetData>
      <sheetData sheetId="8379">
        <row r="19">
          <cell r="J19">
            <v>1.0499999999999999E-3</v>
          </cell>
        </row>
      </sheetData>
      <sheetData sheetId="8380">
        <row r="19">
          <cell r="J19">
            <v>1.0499999999999999E-3</v>
          </cell>
        </row>
      </sheetData>
      <sheetData sheetId="8381">
        <row r="19">
          <cell r="J19">
            <v>1.0499999999999999E-3</v>
          </cell>
        </row>
      </sheetData>
      <sheetData sheetId="8382">
        <row r="19">
          <cell r="J19">
            <v>1.0499999999999999E-3</v>
          </cell>
        </row>
      </sheetData>
      <sheetData sheetId="8383">
        <row r="19">
          <cell r="J19">
            <v>1.0499999999999999E-3</v>
          </cell>
        </row>
      </sheetData>
      <sheetData sheetId="8384">
        <row r="19">
          <cell r="J19">
            <v>1.0499999999999999E-3</v>
          </cell>
        </row>
      </sheetData>
      <sheetData sheetId="8385">
        <row r="19">
          <cell r="J19">
            <v>1.0499999999999999E-3</v>
          </cell>
        </row>
      </sheetData>
      <sheetData sheetId="8386">
        <row r="19">
          <cell r="J19">
            <v>1.0499999999999999E-3</v>
          </cell>
        </row>
      </sheetData>
      <sheetData sheetId="8387">
        <row r="19">
          <cell r="J19">
            <v>1.0499999999999999E-3</v>
          </cell>
        </row>
      </sheetData>
      <sheetData sheetId="8388">
        <row r="19">
          <cell r="J19">
            <v>1.0499999999999999E-3</v>
          </cell>
        </row>
      </sheetData>
      <sheetData sheetId="8389">
        <row r="19">
          <cell r="J19">
            <v>1.0499999999999999E-3</v>
          </cell>
        </row>
      </sheetData>
      <sheetData sheetId="8390">
        <row r="19">
          <cell r="J19">
            <v>1.0499999999999999E-3</v>
          </cell>
        </row>
      </sheetData>
      <sheetData sheetId="8391">
        <row r="19">
          <cell r="J19">
            <v>1.0499999999999999E-3</v>
          </cell>
        </row>
      </sheetData>
      <sheetData sheetId="8392">
        <row r="19">
          <cell r="J19">
            <v>1.0499999999999999E-3</v>
          </cell>
        </row>
      </sheetData>
      <sheetData sheetId="8393">
        <row r="19">
          <cell r="J19">
            <v>1.0499999999999999E-3</v>
          </cell>
        </row>
      </sheetData>
      <sheetData sheetId="8394">
        <row r="19">
          <cell r="J19">
            <v>1.0499999999999999E-3</v>
          </cell>
        </row>
      </sheetData>
      <sheetData sheetId="8395">
        <row r="19">
          <cell r="J19">
            <v>1.0499999999999999E-3</v>
          </cell>
        </row>
      </sheetData>
      <sheetData sheetId="8396">
        <row r="19">
          <cell r="J19">
            <v>1.0499999999999999E-3</v>
          </cell>
        </row>
      </sheetData>
      <sheetData sheetId="8397">
        <row r="19">
          <cell r="J19">
            <v>1.0499999999999999E-3</v>
          </cell>
        </row>
      </sheetData>
      <sheetData sheetId="8398">
        <row r="19">
          <cell r="J19">
            <v>1.0499999999999999E-3</v>
          </cell>
        </row>
      </sheetData>
      <sheetData sheetId="8399">
        <row r="19">
          <cell r="J19">
            <v>1.0499999999999999E-3</v>
          </cell>
        </row>
      </sheetData>
      <sheetData sheetId="8400">
        <row r="19">
          <cell r="J19">
            <v>1.0499999999999999E-3</v>
          </cell>
        </row>
      </sheetData>
      <sheetData sheetId="8401">
        <row r="19">
          <cell r="J19">
            <v>1.0499999999999999E-3</v>
          </cell>
        </row>
      </sheetData>
      <sheetData sheetId="8402">
        <row r="19">
          <cell r="J19">
            <v>1.0499999999999999E-3</v>
          </cell>
        </row>
      </sheetData>
      <sheetData sheetId="8403">
        <row r="19">
          <cell r="J19">
            <v>1.0499999999999999E-3</v>
          </cell>
        </row>
      </sheetData>
      <sheetData sheetId="8404">
        <row r="19">
          <cell r="J19">
            <v>1.0499999999999999E-3</v>
          </cell>
        </row>
      </sheetData>
      <sheetData sheetId="8405">
        <row r="19">
          <cell r="J19">
            <v>1.0499999999999999E-3</v>
          </cell>
        </row>
      </sheetData>
      <sheetData sheetId="8406">
        <row r="19">
          <cell r="J19">
            <v>1.0499999999999999E-3</v>
          </cell>
        </row>
      </sheetData>
      <sheetData sheetId="8407">
        <row r="19">
          <cell r="J19">
            <v>1.0499999999999999E-3</v>
          </cell>
        </row>
      </sheetData>
      <sheetData sheetId="8408">
        <row r="19">
          <cell r="J19">
            <v>1.0499999999999999E-3</v>
          </cell>
        </row>
      </sheetData>
      <sheetData sheetId="8409">
        <row r="19">
          <cell r="J19">
            <v>1.0499999999999999E-3</v>
          </cell>
        </row>
      </sheetData>
      <sheetData sheetId="8410">
        <row r="19">
          <cell r="J19">
            <v>1.0499999999999999E-3</v>
          </cell>
        </row>
      </sheetData>
      <sheetData sheetId="8411">
        <row r="19">
          <cell r="J19">
            <v>1.0499999999999999E-3</v>
          </cell>
        </row>
      </sheetData>
      <sheetData sheetId="8412">
        <row r="19">
          <cell r="J19">
            <v>1.0499999999999999E-3</v>
          </cell>
        </row>
      </sheetData>
      <sheetData sheetId="8413">
        <row r="19">
          <cell r="J19">
            <v>1.0499999999999999E-3</v>
          </cell>
        </row>
      </sheetData>
      <sheetData sheetId="8414">
        <row r="19">
          <cell r="J19">
            <v>1.0499999999999999E-3</v>
          </cell>
        </row>
      </sheetData>
      <sheetData sheetId="8415">
        <row r="19">
          <cell r="J19">
            <v>1.0499999999999999E-3</v>
          </cell>
        </row>
      </sheetData>
      <sheetData sheetId="8416">
        <row r="19">
          <cell r="J19">
            <v>1.0499999999999999E-3</v>
          </cell>
        </row>
      </sheetData>
      <sheetData sheetId="8417">
        <row r="19">
          <cell r="J19">
            <v>1.0499999999999999E-3</v>
          </cell>
        </row>
      </sheetData>
      <sheetData sheetId="8418">
        <row r="19">
          <cell r="J19">
            <v>1.0499999999999999E-3</v>
          </cell>
        </row>
      </sheetData>
      <sheetData sheetId="8419">
        <row r="19">
          <cell r="J19">
            <v>1.0499999999999999E-3</v>
          </cell>
        </row>
      </sheetData>
      <sheetData sheetId="8420">
        <row r="19">
          <cell r="J19">
            <v>1.0499999999999999E-3</v>
          </cell>
        </row>
      </sheetData>
      <sheetData sheetId="8421">
        <row r="19">
          <cell r="J19">
            <v>1.0499999999999999E-3</v>
          </cell>
        </row>
      </sheetData>
      <sheetData sheetId="8422">
        <row r="19">
          <cell r="J19">
            <v>1.0499999999999999E-3</v>
          </cell>
        </row>
      </sheetData>
      <sheetData sheetId="8423">
        <row r="19">
          <cell r="J19">
            <v>1.0499999999999999E-3</v>
          </cell>
        </row>
      </sheetData>
      <sheetData sheetId="8424">
        <row r="19">
          <cell r="J19">
            <v>1.0499999999999999E-3</v>
          </cell>
        </row>
      </sheetData>
      <sheetData sheetId="8425">
        <row r="19">
          <cell r="J19">
            <v>1.0499999999999999E-3</v>
          </cell>
        </row>
      </sheetData>
      <sheetData sheetId="8426">
        <row r="19">
          <cell r="J19">
            <v>1.0499999999999999E-3</v>
          </cell>
        </row>
      </sheetData>
      <sheetData sheetId="8427">
        <row r="19">
          <cell r="J19">
            <v>1.0499999999999999E-3</v>
          </cell>
        </row>
      </sheetData>
      <sheetData sheetId="8428">
        <row r="19">
          <cell r="J19">
            <v>1.0499999999999999E-3</v>
          </cell>
        </row>
      </sheetData>
      <sheetData sheetId="8429">
        <row r="19">
          <cell r="J19">
            <v>1.0499999999999999E-3</v>
          </cell>
        </row>
      </sheetData>
      <sheetData sheetId="8430">
        <row r="19">
          <cell r="J19">
            <v>1.0499999999999999E-3</v>
          </cell>
        </row>
      </sheetData>
      <sheetData sheetId="8431">
        <row r="19">
          <cell r="J19">
            <v>1.0499999999999999E-3</v>
          </cell>
        </row>
      </sheetData>
      <sheetData sheetId="8432">
        <row r="19">
          <cell r="J19">
            <v>1.0499999999999999E-3</v>
          </cell>
        </row>
      </sheetData>
      <sheetData sheetId="8433">
        <row r="19">
          <cell r="J19">
            <v>1.0499999999999999E-3</v>
          </cell>
        </row>
      </sheetData>
      <sheetData sheetId="8434">
        <row r="19">
          <cell r="J19">
            <v>1.0499999999999999E-3</v>
          </cell>
        </row>
      </sheetData>
      <sheetData sheetId="8435">
        <row r="19">
          <cell r="J19">
            <v>1.0499999999999999E-3</v>
          </cell>
        </row>
      </sheetData>
      <sheetData sheetId="8436">
        <row r="19">
          <cell r="J19">
            <v>1.0499999999999999E-3</v>
          </cell>
        </row>
      </sheetData>
      <sheetData sheetId="8437">
        <row r="19">
          <cell r="J19">
            <v>1.0499999999999999E-3</v>
          </cell>
        </row>
      </sheetData>
      <sheetData sheetId="8438">
        <row r="19">
          <cell r="J19">
            <v>1.0499999999999999E-3</v>
          </cell>
        </row>
      </sheetData>
      <sheetData sheetId="8439">
        <row r="19">
          <cell r="J19">
            <v>1.0499999999999999E-3</v>
          </cell>
        </row>
      </sheetData>
      <sheetData sheetId="8440">
        <row r="19">
          <cell r="J19">
            <v>1.0499999999999999E-3</v>
          </cell>
        </row>
      </sheetData>
      <sheetData sheetId="8441">
        <row r="19">
          <cell r="J19">
            <v>1.0499999999999999E-3</v>
          </cell>
        </row>
      </sheetData>
      <sheetData sheetId="8442">
        <row r="19">
          <cell r="J19">
            <v>1.0499999999999999E-3</v>
          </cell>
        </row>
      </sheetData>
      <sheetData sheetId="8443">
        <row r="19">
          <cell r="J19">
            <v>1.0499999999999999E-3</v>
          </cell>
        </row>
      </sheetData>
      <sheetData sheetId="8444">
        <row r="19">
          <cell r="J19">
            <v>1.0499999999999999E-3</v>
          </cell>
        </row>
      </sheetData>
      <sheetData sheetId="8445">
        <row r="19">
          <cell r="J19">
            <v>1.0499999999999999E-3</v>
          </cell>
        </row>
      </sheetData>
      <sheetData sheetId="8446">
        <row r="19">
          <cell r="J19">
            <v>1.0499999999999999E-3</v>
          </cell>
        </row>
      </sheetData>
      <sheetData sheetId="8447">
        <row r="19">
          <cell r="J19">
            <v>1.0499999999999999E-3</v>
          </cell>
        </row>
      </sheetData>
      <sheetData sheetId="8448">
        <row r="19">
          <cell r="J19">
            <v>1.0499999999999999E-3</v>
          </cell>
        </row>
      </sheetData>
      <sheetData sheetId="8449">
        <row r="19">
          <cell r="J19">
            <v>1.0499999999999999E-3</v>
          </cell>
        </row>
      </sheetData>
      <sheetData sheetId="8450">
        <row r="19">
          <cell r="J19">
            <v>1.0499999999999999E-3</v>
          </cell>
        </row>
      </sheetData>
      <sheetData sheetId="8451">
        <row r="19">
          <cell r="J19">
            <v>1.0499999999999999E-3</v>
          </cell>
        </row>
      </sheetData>
      <sheetData sheetId="8452">
        <row r="19">
          <cell r="J19">
            <v>1.0499999999999999E-3</v>
          </cell>
        </row>
      </sheetData>
      <sheetData sheetId="8453">
        <row r="19">
          <cell r="J19">
            <v>1.0499999999999999E-3</v>
          </cell>
        </row>
      </sheetData>
      <sheetData sheetId="8454">
        <row r="19">
          <cell r="J19">
            <v>1.0499999999999999E-3</v>
          </cell>
        </row>
      </sheetData>
      <sheetData sheetId="8455">
        <row r="19">
          <cell r="J19">
            <v>1.0499999999999999E-3</v>
          </cell>
        </row>
      </sheetData>
      <sheetData sheetId="8456">
        <row r="19">
          <cell r="J19">
            <v>1.0499999999999999E-3</v>
          </cell>
        </row>
      </sheetData>
      <sheetData sheetId="8457">
        <row r="19">
          <cell r="J19">
            <v>1.0499999999999999E-3</v>
          </cell>
        </row>
      </sheetData>
      <sheetData sheetId="8458">
        <row r="19">
          <cell r="J19">
            <v>1.0499999999999999E-3</v>
          </cell>
        </row>
      </sheetData>
      <sheetData sheetId="8459">
        <row r="19">
          <cell r="J19">
            <v>1.0499999999999999E-3</v>
          </cell>
        </row>
      </sheetData>
      <sheetData sheetId="8460">
        <row r="19">
          <cell r="J19">
            <v>1.0499999999999999E-3</v>
          </cell>
        </row>
      </sheetData>
      <sheetData sheetId="8461">
        <row r="19">
          <cell r="J19">
            <v>1.0499999999999999E-3</v>
          </cell>
        </row>
      </sheetData>
      <sheetData sheetId="8462">
        <row r="19">
          <cell r="J19">
            <v>1.0499999999999999E-3</v>
          </cell>
        </row>
      </sheetData>
      <sheetData sheetId="8463">
        <row r="19">
          <cell r="J19">
            <v>1.0499999999999999E-3</v>
          </cell>
        </row>
      </sheetData>
      <sheetData sheetId="8464">
        <row r="19">
          <cell r="J19">
            <v>1.0499999999999999E-3</v>
          </cell>
        </row>
      </sheetData>
      <sheetData sheetId="8465">
        <row r="19">
          <cell r="J19">
            <v>1.0499999999999999E-3</v>
          </cell>
        </row>
      </sheetData>
      <sheetData sheetId="8466">
        <row r="19">
          <cell r="J19">
            <v>1.0499999999999999E-3</v>
          </cell>
        </row>
      </sheetData>
      <sheetData sheetId="8467">
        <row r="19">
          <cell r="J19">
            <v>1.0499999999999999E-3</v>
          </cell>
        </row>
      </sheetData>
      <sheetData sheetId="8468">
        <row r="19">
          <cell r="J19">
            <v>1.0499999999999999E-3</v>
          </cell>
        </row>
      </sheetData>
      <sheetData sheetId="8469">
        <row r="19">
          <cell r="J19">
            <v>1.0499999999999999E-3</v>
          </cell>
        </row>
      </sheetData>
      <sheetData sheetId="8470">
        <row r="19">
          <cell r="J19">
            <v>1.0499999999999999E-3</v>
          </cell>
        </row>
      </sheetData>
      <sheetData sheetId="8471">
        <row r="19">
          <cell r="J19">
            <v>1.0499999999999999E-3</v>
          </cell>
        </row>
      </sheetData>
      <sheetData sheetId="8472">
        <row r="19">
          <cell r="J19">
            <v>1.0499999999999999E-3</v>
          </cell>
        </row>
      </sheetData>
      <sheetData sheetId="8473">
        <row r="19">
          <cell r="J19">
            <v>1.0499999999999999E-3</v>
          </cell>
        </row>
      </sheetData>
      <sheetData sheetId="8474">
        <row r="19">
          <cell r="J19">
            <v>1.0499999999999999E-3</v>
          </cell>
        </row>
      </sheetData>
      <sheetData sheetId="8475">
        <row r="19">
          <cell r="J19">
            <v>1.0499999999999999E-3</v>
          </cell>
        </row>
      </sheetData>
      <sheetData sheetId="8476">
        <row r="19">
          <cell r="J19">
            <v>1.0499999999999999E-3</v>
          </cell>
        </row>
      </sheetData>
      <sheetData sheetId="8477">
        <row r="19">
          <cell r="J19">
            <v>1.0499999999999999E-3</v>
          </cell>
        </row>
      </sheetData>
      <sheetData sheetId="8478">
        <row r="19">
          <cell r="J19">
            <v>1.0499999999999999E-3</v>
          </cell>
        </row>
      </sheetData>
      <sheetData sheetId="8479">
        <row r="19">
          <cell r="J19">
            <v>1.0499999999999999E-3</v>
          </cell>
        </row>
      </sheetData>
      <sheetData sheetId="8480">
        <row r="19">
          <cell r="J19">
            <v>1.0499999999999999E-3</v>
          </cell>
        </row>
      </sheetData>
      <sheetData sheetId="8481">
        <row r="19">
          <cell r="J19">
            <v>1.0499999999999999E-3</v>
          </cell>
        </row>
      </sheetData>
      <sheetData sheetId="8482">
        <row r="19">
          <cell r="J19">
            <v>1.0499999999999999E-3</v>
          </cell>
        </row>
      </sheetData>
      <sheetData sheetId="8483">
        <row r="19">
          <cell r="J19">
            <v>1.0499999999999999E-3</v>
          </cell>
        </row>
      </sheetData>
      <sheetData sheetId="8484">
        <row r="19">
          <cell r="J19">
            <v>1.0499999999999999E-3</v>
          </cell>
        </row>
      </sheetData>
      <sheetData sheetId="8485">
        <row r="19">
          <cell r="J19">
            <v>1.0499999999999999E-3</v>
          </cell>
        </row>
      </sheetData>
      <sheetData sheetId="8486">
        <row r="19">
          <cell r="J19">
            <v>1.0499999999999999E-3</v>
          </cell>
        </row>
      </sheetData>
      <sheetData sheetId="8487">
        <row r="19">
          <cell r="J19">
            <v>1.0499999999999999E-3</v>
          </cell>
        </row>
      </sheetData>
      <sheetData sheetId="8488">
        <row r="19">
          <cell r="J19">
            <v>1.0499999999999999E-3</v>
          </cell>
        </row>
      </sheetData>
      <sheetData sheetId="8489">
        <row r="19">
          <cell r="J19">
            <v>1.0499999999999999E-3</v>
          </cell>
        </row>
      </sheetData>
      <sheetData sheetId="8490">
        <row r="19">
          <cell r="J19">
            <v>1.0499999999999999E-3</v>
          </cell>
        </row>
      </sheetData>
      <sheetData sheetId="8491">
        <row r="19">
          <cell r="J19">
            <v>1.0499999999999999E-3</v>
          </cell>
        </row>
      </sheetData>
      <sheetData sheetId="8492">
        <row r="19">
          <cell r="J19">
            <v>1.0499999999999999E-3</v>
          </cell>
        </row>
      </sheetData>
      <sheetData sheetId="8493">
        <row r="19">
          <cell r="J19">
            <v>1.0499999999999999E-3</v>
          </cell>
        </row>
      </sheetData>
      <sheetData sheetId="8494">
        <row r="19">
          <cell r="J19">
            <v>1.0499999999999999E-3</v>
          </cell>
        </row>
      </sheetData>
      <sheetData sheetId="8495">
        <row r="19">
          <cell r="J19">
            <v>1.0499999999999999E-3</v>
          </cell>
        </row>
      </sheetData>
      <sheetData sheetId="8496">
        <row r="19">
          <cell r="J19">
            <v>1.0499999999999999E-3</v>
          </cell>
        </row>
      </sheetData>
      <sheetData sheetId="8497">
        <row r="19">
          <cell r="J19">
            <v>1.0499999999999999E-3</v>
          </cell>
        </row>
      </sheetData>
      <sheetData sheetId="8498">
        <row r="19">
          <cell r="J19">
            <v>1.0499999999999999E-3</v>
          </cell>
        </row>
      </sheetData>
      <sheetData sheetId="8499">
        <row r="19">
          <cell r="J19">
            <v>1.0499999999999999E-3</v>
          </cell>
        </row>
      </sheetData>
      <sheetData sheetId="8500">
        <row r="19">
          <cell r="J19">
            <v>1.0499999999999999E-3</v>
          </cell>
        </row>
      </sheetData>
      <sheetData sheetId="8501">
        <row r="19">
          <cell r="J19">
            <v>1.0499999999999999E-3</v>
          </cell>
        </row>
      </sheetData>
      <sheetData sheetId="8502">
        <row r="19">
          <cell r="J19">
            <v>1.0499999999999999E-3</v>
          </cell>
        </row>
      </sheetData>
      <sheetData sheetId="8503">
        <row r="19">
          <cell r="J19">
            <v>1.0499999999999999E-3</v>
          </cell>
        </row>
      </sheetData>
      <sheetData sheetId="8504">
        <row r="19">
          <cell r="J19">
            <v>1.0499999999999999E-3</v>
          </cell>
        </row>
      </sheetData>
      <sheetData sheetId="8505">
        <row r="19">
          <cell r="J19">
            <v>1.0499999999999999E-3</v>
          </cell>
        </row>
      </sheetData>
      <sheetData sheetId="8506">
        <row r="19">
          <cell r="J19">
            <v>1.0499999999999999E-3</v>
          </cell>
        </row>
      </sheetData>
      <sheetData sheetId="8507">
        <row r="19">
          <cell r="J19">
            <v>1.0499999999999999E-3</v>
          </cell>
        </row>
      </sheetData>
      <sheetData sheetId="8508">
        <row r="19">
          <cell r="J19">
            <v>1.0499999999999999E-3</v>
          </cell>
        </row>
      </sheetData>
      <sheetData sheetId="8509">
        <row r="19">
          <cell r="J19">
            <v>1.0499999999999999E-3</v>
          </cell>
        </row>
      </sheetData>
      <sheetData sheetId="8510">
        <row r="19">
          <cell r="J19">
            <v>1.0499999999999999E-3</v>
          </cell>
        </row>
      </sheetData>
      <sheetData sheetId="8511">
        <row r="19">
          <cell r="J19">
            <v>1.0499999999999999E-3</v>
          </cell>
        </row>
      </sheetData>
      <sheetData sheetId="8512">
        <row r="19">
          <cell r="J19">
            <v>1.0499999999999999E-3</v>
          </cell>
        </row>
      </sheetData>
      <sheetData sheetId="8513">
        <row r="19">
          <cell r="J19">
            <v>1.0499999999999999E-3</v>
          </cell>
        </row>
      </sheetData>
      <sheetData sheetId="8514">
        <row r="19">
          <cell r="J19">
            <v>1.0499999999999999E-3</v>
          </cell>
        </row>
      </sheetData>
      <sheetData sheetId="8515">
        <row r="19">
          <cell r="J19">
            <v>1.0499999999999999E-3</v>
          </cell>
        </row>
      </sheetData>
      <sheetData sheetId="8516">
        <row r="19">
          <cell r="J19">
            <v>1.0499999999999999E-3</v>
          </cell>
        </row>
      </sheetData>
      <sheetData sheetId="8517">
        <row r="19">
          <cell r="J19">
            <v>1.0499999999999999E-3</v>
          </cell>
        </row>
      </sheetData>
      <sheetData sheetId="8518">
        <row r="19">
          <cell r="J19">
            <v>1.0499999999999999E-3</v>
          </cell>
        </row>
      </sheetData>
      <sheetData sheetId="8519">
        <row r="19">
          <cell r="J19">
            <v>1.0499999999999999E-3</v>
          </cell>
        </row>
      </sheetData>
      <sheetData sheetId="8520">
        <row r="19">
          <cell r="J19">
            <v>1.0499999999999999E-3</v>
          </cell>
        </row>
      </sheetData>
      <sheetData sheetId="8521">
        <row r="19">
          <cell r="J19">
            <v>1.0499999999999999E-3</v>
          </cell>
        </row>
      </sheetData>
      <sheetData sheetId="8522">
        <row r="19">
          <cell r="J19">
            <v>1.0499999999999999E-3</v>
          </cell>
        </row>
      </sheetData>
      <sheetData sheetId="8523">
        <row r="19">
          <cell r="J19">
            <v>1.0499999999999999E-3</v>
          </cell>
        </row>
      </sheetData>
      <sheetData sheetId="8524">
        <row r="19">
          <cell r="J19">
            <v>1.0499999999999999E-3</v>
          </cell>
        </row>
      </sheetData>
      <sheetData sheetId="8525">
        <row r="19">
          <cell r="J19">
            <v>1.0499999999999999E-3</v>
          </cell>
        </row>
      </sheetData>
      <sheetData sheetId="8526">
        <row r="19">
          <cell r="J19">
            <v>1.0499999999999999E-3</v>
          </cell>
        </row>
      </sheetData>
      <sheetData sheetId="8527">
        <row r="19">
          <cell r="J19">
            <v>1.0499999999999999E-3</v>
          </cell>
        </row>
      </sheetData>
      <sheetData sheetId="8528">
        <row r="19">
          <cell r="J19">
            <v>1.0499999999999999E-3</v>
          </cell>
        </row>
      </sheetData>
      <sheetData sheetId="8529">
        <row r="19">
          <cell r="J19">
            <v>1.0499999999999999E-3</v>
          </cell>
        </row>
      </sheetData>
      <sheetData sheetId="8530">
        <row r="19">
          <cell r="J19">
            <v>1.0499999999999999E-3</v>
          </cell>
        </row>
      </sheetData>
      <sheetData sheetId="8531">
        <row r="19">
          <cell r="J19">
            <v>1.0499999999999999E-3</v>
          </cell>
        </row>
      </sheetData>
      <sheetData sheetId="8532">
        <row r="19">
          <cell r="J19">
            <v>1.0499999999999999E-3</v>
          </cell>
        </row>
      </sheetData>
      <sheetData sheetId="8533">
        <row r="19">
          <cell r="J19">
            <v>1.0499999999999999E-3</v>
          </cell>
        </row>
      </sheetData>
      <sheetData sheetId="8534">
        <row r="19">
          <cell r="J19">
            <v>1.0499999999999999E-3</v>
          </cell>
        </row>
      </sheetData>
      <sheetData sheetId="8535">
        <row r="19">
          <cell r="J19">
            <v>1.0499999999999999E-3</v>
          </cell>
        </row>
      </sheetData>
      <sheetData sheetId="8536">
        <row r="19">
          <cell r="J19">
            <v>1.0499999999999999E-3</v>
          </cell>
        </row>
      </sheetData>
      <sheetData sheetId="8537">
        <row r="19">
          <cell r="J19">
            <v>1.0499999999999999E-3</v>
          </cell>
        </row>
      </sheetData>
      <sheetData sheetId="8538">
        <row r="19">
          <cell r="J19">
            <v>1.0499999999999999E-3</v>
          </cell>
        </row>
      </sheetData>
      <sheetData sheetId="8539">
        <row r="19">
          <cell r="J19">
            <v>1.0499999999999999E-3</v>
          </cell>
        </row>
      </sheetData>
      <sheetData sheetId="8540">
        <row r="19">
          <cell r="J19">
            <v>1.0499999999999999E-3</v>
          </cell>
        </row>
      </sheetData>
      <sheetData sheetId="8541">
        <row r="19">
          <cell r="J19">
            <v>1.0499999999999999E-3</v>
          </cell>
        </row>
      </sheetData>
      <sheetData sheetId="8542">
        <row r="19">
          <cell r="J19">
            <v>1.0499999999999999E-3</v>
          </cell>
        </row>
      </sheetData>
      <sheetData sheetId="8543">
        <row r="19">
          <cell r="J19">
            <v>1.0499999999999999E-3</v>
          </cell>
        </row>
      </sheetData>
      <sheetData sheetId="8544">
        <row r="19">
          <cell r="J19">
            <v>1.0499999999999999E-3</v>
          </cell>
        </row>
      </sheetData>
      <sheetData sheetId="8545">
        <row r="19">
          <cell r="J19">
            <v>1.0499999999999999E-3</v>
          </cell>
        </row>
      </sheetData>
      <sheetData sheetId="8546">
        <row r="19">
          <cell r="J19">
            <v>1.0499999999999999E-3</v>
          </cell>
        </row>
      </sheetData>
      <sheetData sheetId="8547">
        <row r="19">
          <cell r="J19">
            <v>1.0499999999999999E-3</v>
          </cell>
        </row>
      </sheetData>
      <sheetData sheetId="8548">
        <row r="19">
          <cell r="J19">
            <v>1.0499999999999999E-3</v>
          </cell>
        </row>
      </sheetData>
      <sheetData sheetId="8549">
        <row r="19">
          <cell r="J19">
            <v>1.0499999999999999E-3</v>
          </cell>
        </row>
      </sheetData>
      <sheetData sheetId="8550">
        <row r="19">
          <cell r="J19">
            <v>1.0499999999999999E-3</v>
          </cell>
        </row>
      </sheetData>
      <sheetData sheetId="8551">
        <row r="19">
          <cell r="J19">
            <v>1.0499999999999999E-3</v>
          </cell>
        </row>
      </sheetData>
      <sheetData sheetId="8552">
        <row r="19">
          <cell r="J19">
            <v>1.0499999999999999E-3</v>
          </cell>
        </row>
      </sheetData>
      <sheetData sheetId="8553">
        <row r="19">
          <cell r="J19">
            <v>1.0499999999999999E-3</v>
          </cell>
        </row>
      </sheetData>
      <sheetData sheetId="8554">
        <row r="19">
          <cell r="J19">
            <v>1.0499999999999999E-3</v>
          </cell>
        </row>
      </sheetData>
      <sheetData sheetId="8555">
        <row r="19">
          <cell r="J19">
            <v>1.0499999999999999E-3</v>
          </cell>
        </row>
      </sheetData>
      <sheetData sheetId="8556">
        <row r="19">
          <cell r="J19">
            <v>1.0499999999999999E-3</v>
          </cell>
        </row>
      </sheetData>
      <sheetData sheetId="8557">
        <row r="19">
          <cell r="J19">
            <v>1.0499999999999999E-3</v>
          </cell>
        </row>
      </sheetData>
      <sheetData sheetId="8558">
        <row r="19">
          <cell r="J19">
            <v>1.0499999999999999E-3</v>
          </cell>
        </row>
      </sheetData>
      <sheetData sheetId="8559">
        <row r="19">
          <cell r="J19">
            <v>1.0499999999999999E-3</v>
          </cell>
        </row>
      </sheetData>
      <sheetData sheetId="8560">
        <row r="19">
          <cell r="J19">
            <v>1.0499999999999999E-3</v>
          </cell>
        </row>
      </sheetData>
      <sheetData sheetId="8561">
        <row r="19">
          <cell r="J19">
            <v>1.0499999999999999E-3</v>
          </cell>
        </row>
      </sheetData>
      <sheetData sheetId="8562">
        <row r="19">
          <cell r="J19">
            <v>1.0499999999999999E-3</v>
          </cell>
        </row>
      </sheetData>
      <sheetData sheetId="8563">
        <row r="19">
          <cell r="J19">
            <v>1.0499999999999999E-3</v>
          </cell>
        </row>
      </sheetData>
      <sheetData sheetId="8564">
        <row r="19">
          <cell r="J19">
            <v>1.0499999999999999E-3</v>
          </cell>
        </row>
      </sheetData>
      <sheetData sheetId="8565">
        <row r="19">
          <cell r="J19">
            <v>1.0499999999999999E-3</v>
          </cell>
        </row>
      </sheetData>
      <sheetData sheetId="8566">
        <row r="19">
          <cell r="J19">
            <v>1.0499999999999999E-3</v>
          </cell>
        </row>
      </sheetData>
      <sheetData sheetId="8567">
        <row r="19">
          <cell r="J19">
            <v>1.0499999999999999E-3</v>
          </cell>
        </row>
      </sheetData>
      <sheetData sheetId="8568">
        <row r="19">
          <cell r="J19">
            <v>1.0499999999999999E-3</v>
          </cell>
        </row>
      </sheetData>
      <sheetData sheetId="8569">
        <row r="19">
          <cell r="J19">
            <v>1.0499999999999999E-3</v>
          </cell>
        </row>
      </sheetData>
      <sheetData sheetId="8570">
        <row r="19">
          <cell r="J19">
            <v>1.0499999999999999E-3</v>
          </cell>
        </row>
      </sheetData>
      <sheetData sheetId="8571">
        <row r="19">
          <cell r="J19">
            <v>1.0499999999999999E-3</v>
          </cell>
        </row>
      </sheetData>
      <sheetData sheetId="8572">
        <row r="19">
          <cell r="J19">
            <v>1.0499999999999999E-3</v>
          </cell>
        </row>
      </sheetData>
      <sheetData sheetId="8573">
        <row r="19">
          <cell r="J19">
            <v>1.0499999999999999E-3</v>
          </cell>
        </row>
      </sheetData>
      <sheetData sheetId="8574">
        <row r="19">
          <cell r="J19">
            <v>1.0499999999999999E-3</v>
          </cell>
        </row>
      </sheetData>
      <sheetData sheetId="8575">
        <row r="19">
          <cell r="J19">
            <v>1.0499999999999999E-3</v>
          </cell>
        </row>
      </sheetData>
      <sheetData sheetId="8576">
        <row r="19">
          <cell r="J19">
            <v>1.0499999999999999E-3</v>
          </cell>
        </row>
      </sheetData>
      <sheetData sheetId="8577">
        <row r="19">
          <cell r="J19">
            <v>1.0499999999999999E-3</v>
          </cell>
        </row>
      </sheetData>
      <sheetData sheetId="8578">
        <row r="19">
          <cell r="J19">
            <v>1.0499999999999999E-3</v>
          </cell>
        </row>
      </sheetData>
      <sheetData sheetId="8579">
        <row r="19">
          <cell r="J19">
            <v>1.0499999999999999E-3</v>
          </cell>
        </row>
      </sheetData>
      <sheetData sheetId="8580">
        <row r="19">
          <cell r="J19">
            <v>1.0499999999999999E-3</v>
          </cell>
        </row>
      </sheetData>
      <sheetData sheetId="8581">
        <row r="19">
          <cell r="J19">
            <v>1.0499999999999999E-3</v>
          </cell>
        </row>
      </sheetData>
      <sheetData sheetId="8582">
        <row r="19">
          <cell r="J19">
            <v>1.0499999999999999E-3</v>
          </cell>
        </row>
      </sheetData>
      <sheetData sheetId="8583">
        <row r="19">
          <cell r="J19">
            <v>1.0499999999999999E-3</v>
          </cell>
        </row>
      </sheetData>
      <sheetData sheetId="8584">
        <row r="19">
          <cell r="J19">
            <v>1.0499999999999999E-3</v>
          </cell>
        </row>
      </sheetData>
      <sheetData sheetId="8585">
        <row r="19">
          <cell r="J19">
            <v>1.0499999999999999E-3</v>
          </cell>
        </row>
      </sheetData>
      <sheetData sheetId="8586">
        <row r="19">
          <cell r="J19">
            <v>1.0499999999999999E-3</v>
          </cell>
        </row>
      </sheetData>
      <sheetData sheetId="8587">
        <row r="19">
          <cell r="J19">
            <v>1.0499999999999999E-3</v>
          </cell>
        </row>
      </sheetData>
      <sheetData sheetId="8588">
        <row r="19">
          <cell r="J19">
            <v>1.0499999999999999E-3</v>
          </cell>
        </row>
      </sheetData>
      <sheetData sheetId="8589">
        <row r="19">
          <cell r="J19">
            <v>1.0499999999999999E-3</v>
          </cell>
        </row>
      </sheetData>
      <sheetData sheetId="8590">
        <row r="19">
          <cell r="J19">
            <v>1.0499999999999999E-3</v>
          </cell>
        </row>
      </sheetData>
      <sheetData sheetId="8591">
        <row r="19">
          <cell r="J19">
            <v>1.0499999999999999E-3</v>
          </cell>
        </row>
      </sheetData>
      <sheetData sheetId="8592">
        <row r="19">
          <cell r="J19">
            <v>1.0499999999999999E-3</v>
          </cell>
        </row>
      </sheetData>
      <sheetData sheetId="8593">
        <row r="19">
          <cell r="J19">
            <v>1.0499999999999999E-3</v>
          </cell>
        </row>
      </sheetData>
      <sheetData sheetId="8594">
        <row r="19">
          <cell r="J19">
            <v>1.0499999999999999E-3</v>
          </cell>
        </row>
      </sheetData>
      <sheetData sheetId="8595">
        <row r="19">
          <cell r="J19">
            <v>1.0499999999999999E-3</v>
          </cell>
        </row>
      </sheetData>
      <sheetData sheetId="8596">
        <row r="19">
          <cell r="J19">
            <v>1.0499999999999999E-3</v>
          </cell>
        </row>
      </sheetData>
      <sheetData sheetId="8597">
        <row r="19">
          <cell r="J19">
            <v>1.0499999999999999E-3</v>
          </cell>
        </row>
      </sheetData>
      <sheetData sheetId="8598">
        <row r="19">
          <cell r="J19">
            <v>1.0499999999999999E-3</v>
          </cell>
        </row>
      </sheetData>
      <sheetData sheetId="8599">
        <row r="19">
          <cell r="J19">
            <v>1.0499999999999999E-3</v>
          </cell>
        </row>
      </sheetData>
      <sheetData sheetId="8600">
        <row r="19">
          <cell r="J19">
            <v>1.0499999999999999E-3</v>
          </cell>
        </row>
      </sheetData>
      <sheetData sheetId="8601">
        <row r="19">
          <cell r="J19">
            <v>1.0499999999999999E-3</v>
          </cell>
        </row>
      </sheetData>
      <sheetData sheetId="8602">
        <row r="19">
          <cell r="J19">
            <v>1.0499999999999999E-3</v>
          </cell>
        </row>
      </sheetData>
      <sheetData sheetId="8603">
        <row r="19">
          <cell r="J19">
            <v>1.0499999999999999E-3</v>
          </cell>
        </row>
      </sheetData>
      <sheetData sheetId="8604">
        <row r="19">
          <cell r="J19">
            <v>1.0499999999999999E-3</v>
          </cell>
        </row>
      </sheetData>
      <sheetData sheetId="8605">
        <row r="19">
          <cell r="J19">
            <v>1.0499999999999999E-3</v>
          </cell>
        </row>
      </sheetData>
      <sheetData sheetId="8606">
        <row r="19">
          <cell r="J19">
            <v>1.0499999999999999E-3</v>
          </cell>
        </row>
      </sheetData>
      <sheetData sheetId="8607">
        <row r="19">
          <cell r="J19">
            <v>1.0499999999999999E-3</v>
          </cell>
        </row>
      </sheetData>
      <sheetData sheetId="8608">
        <row r="19">
          <cell r="J19">
            <v>1.0499999999999999E-3</v>
          </cell>
        </row>
      </sheetData>
      <sheetData sheetId="8609">
        <row r="19">
          <cell r="J19">
            <v>1.0499999999999999E-3</v>
          </cell>
        </row>
      </sheetData>
      <sheetData sheetId="8610">
        <row r="19">
          <cell r="J19">
            <v>1.0499999999999999E-3</v>
          </cell>
        </row>
      </sheetData>
      <sheetData sheetId="8611">
        <row r="19">
          <cell r="J19">
            <v>1.0499999999999999E-3</v>
          </cell>
        </row>
      </sheetData>
      <sheetData sheetId="8612">
        <row r="19">
          <cell r="J19">
            <v>1.0499999999999999E-3</v>
          </cell>
        </row>
      </sheetData>
      <sheetData sheetId="8613">
        <row r="19">
          <cell r="J19">
            <v>1.0499999999999999E-3</v>
          </cell>
        </row>
      </sheetData>
      <sheetData sheetId="8614">
        <row r="19">
          <cell r="J19">
            <v>1.0499999999999999E-3</v>
          </cell>
        </row>
      </sheetData>
      <sheetData sheetId="8615">
        <row r="19">
          <cell r="J19">
            <v>1.0499999999999999E-3</v>
          </cell>
        </row>
      </sheetData>
      <sheetData sheetId="8616">
        <row r="19">
          <cell r="J19">
            <v>1.0499999999999999E-3</v>
          </cell>
        </row>
      </sheetData>
      <sheetData sheetId="8617">
        <row r="19">
          <cell r="J19">
            <v>1.0499999999999999E-3</v>
          </cell>
        </row>
      </sheetData>
      <sheetData sheetId="8618">
        <row r="19">
          <cell r="J19">
            <v>1.0499999999999999E-3</v>
          </cell>
        </row>
      </sheetData>
      <sheetData sheetId="8619">
        <row r="19">
          <cell r="J19">
            <v>1.0499999999999999E-3</v>
          </cell>
        </row>
      </sheetData>
      <sheetData sheetId="8620">
        <row r="19">
          <cell r="J19">
            <v>1.0499999999999999E-3</v>
          </cell>
        </row>
      </sheetData>
      <sheetData sheetId="8621">
        <row r="19">
          <cell r="J19">
            <v>1.0499999999999999E-3</v>
          </cell>
        </row>
      </sheetData>
      <sheetData sheetId="8622">
        <row r="19">
          <cell r="J19">
            <v>1.0499999999999999E-3</v>
          </cell>
        </row>
      </sheetData>
      <sheetData sheetId="8623">
        <row r="19">
          <cell r="J19">
            <v>1.0499999999999999E-3</v>
          </cell>
        </row>
      </sheetData>
      <sheetData sheetId="8624">
        <row r="19">
          <cell r="J19">
            <v>1.0499999999999999E-3</v>
          </cell>
        </row>
      </sheetData>
      <sheetData sheetId="8625">
        <row r="19">
          <cell r="J19">
            <v>1.0499999999999999E-3</v>
          </cell>
        </row>
      </sheetData>
      <sheetData sheetId="8626">
        <row r="19">
          <cell r="J19">
            <v>1.0499999999999999E-3</v>
          </cell>
        </row>
      </sheetData>
      <sheetData sheetId="8627">
        <row r="19">
          <cell r="J19">
            <v>1.0499999999999999E-3</v>
          </cell>
        </row>
      </sheetData>
      <sheetData sheetId="8628">
        <row r="19">
          <cell r="J19">
            <v>1.0499999999999999E-3</v>
          </cell>
        </row>
      </sheetData>
      <sheetData sheetId="8629">
        <row r="19">
          <cell r="J19">
            <v>1.0499999999999999E-3</v>
          </cell>
        </row>
      </sheetData>
      <sheetData sheetId="8630">
        <row r="19">
          <cell r="J19">
            <v>1.0499999999999999E-3</v>
          </cell>
        </row>
      </sheetData>
      <sheetData sheetId="8631">
        <row r="19">
          <cell r="J19">
            <v>1.0499999999999999E-3</v>
          </cell>
        </row>
      </sheetData>
      <sheetData sheetId="8632">
        <row r="19">
          <cell r="J19">
            <v>1.0499999999999999E-3</v>
          </cell>
        </row>
      </sheetData>
      <sheetData sheetId="8633">
        <row r="19">
          <cell r="J19">
            <v>1.0499999999999999E-3</v>
          </cell>
        </row>
      </sheetData>
      <sheetData sheetId="8634">
        <row r="19">
          <cell r="J19">
            <v>1.0499999999999999E-3</v>
          </cell>
        </row>
      </sheetData>
      <sheetData sheetId="8635">
        <row r="19">
          <cell r="J19">
            <v>1.0499999999999999E-3</v>
          </cell>
        </row>
      </sheetData>
      <sheetData sheetId="8636">
        <row r="19">
          <cell r="J19">
            <v>1.0499999999999999E-3</v>
          </cell>
        </row>
      </sheetData>
      <sheetData sheetId="8637">
        <row r="19">
          <cell r="J19">
            <v>1.0499999999999999E-3</v>
          </cell>
        </row>
      </sheetData>
      <sheetData sheetId="8638">
        <row r="19">
          <cell r="J19">
            <v>1.0499999999999999E-3</v>
          </cell>
        </row>
      </sheetData>
      <sheetData sheetId="8639">
        <row r="19">
          <cell r="J19">
            <v>1.0499999999999999E-3</v>
          </cell>
        </row>
      </sheetData>
      <sheetData sheetId="8640">
        <row r="19">
          <cell r="J19">
            <v>1.0499999999999999E-3</v>
          </cell>
        </row>
      </sheetData>
      <sheetData sheetId="8641">
        <row r="19">
          <cell r="J19">
            <v>1.0499999999999999E-3</v>
          </cell>
        </row>
      </sheetData>
      <sheetData sheetId="8642">
        <row r="19">
          <cell r="J19">
            <v>1.0499999999999999E-3</v>
          </cell>
        </row>
      </sheetData>
      <sheetData sheetId="8643">
        <row r="19">
          <cell r="J19">
            <v>1.0499999999999999E-3</v>
          </cell>
        </row>
      </sheetData>
      <sheetData sheetId="8644">
        <row r="19">
          <cell r="J19">
            <v>1.0499999999999999E-3</v>
          </cell>
        </row>
      </sheetData>
      <sheetData sheetId="8645">
        <row r="19">
          <cell r="J19">
            <v>1.0499999999999999E-3</v>
          </cell>
        </row>
      </sheetData>
      <sheetData sheetId="8646">
        <row r="19">
          <cell r="J19">
            <v>1.0499999999999999E-3</v>
          </cell>
        </row>
      </sheetData>
      <sheetData sheetId="8647">
        <row r="19">
          <cell r="J19">
            <v>1.0499999999999999E-3</v>
          </cell>
        </row>
      </sheetData>
      <sheetData sheetId="8648">
        <row r="19">
          <cell r="J19">
            <v>1.0499999999999999E-3</v>
          </cell>
        </row>
      </sheetData>
      <sheetData sheetId="8649">
        <row r="19">
          <cell r="J19">
            <v>1.0499999999999999E-3</v>
          </cell>
        </row>
      </sheetData>
      <sheetData sheetId="8650">
        <row r="19">
          <cell r="J19">
            <v>1.0499999999999999E-3</v>
          </cell>
        </row>
      </sheetData>
      <sheetData sheetId="8651">
        <row r="19">
          <cell r="J19">
            <v>1.0499999999999999E-3</v>
          </cell>
        </row>
      </sheetData>
      <sheetData sheetId="8652">
        <row r="19">
          <cell r="J19">
            <v>1.0499999999999999E-3</v>
          </cell>
        </row>
      </sheetData>
      <sheetData sheetId="8653">
        <row r="19">
          <cell r="J19">
            <v>1.0499999999999999E-3</v>
          </cell>
        </row>
      </sheetData>
      <sheetData sheetId="8654">
        <row r="19">
          <cell r="J19">
            <v>1.0499999999999999E-3</v>
          </cell>
        </row>
      </sheetData>
      <sheetData sheetId="8655">
        <row r="19">
          <cell r="J19">
            <v>1.0499999999999999E-3</v>
          </cell>
        </row>
      </sheetData>
      <sheetData sheetId="8656">
        <row r="19">
          <cell r="J19">
            <v>1.0499999999999999E-3</v>
          </cell>
        </row>
      </sheetData>
      <sheetData sheetId="8657">
        <row r="19">
          <cell r="J19">
            <v>1.0499999999999999E-3</v>
          </cell>
        </row>
      </sheetData>
      <sheetData sheetId="8658">
        <row r="19">
          <cell r="J19">
            <v>1.0499999999999999E-3</v>
          </cell>
        </row>
      </sheetData>
      <sheetData sheetId="8659">
        <row r="19">
          <cell r="J19">
            <v>1.0499999999999999E-3</v>
          </cell>
        </row>
      </sheetData>
      <sheetData sheetId="8660">
        <row r="19">
          <cell r="J19">
            <v>1.0499999999999999E-3</v>
          </cell>
        </row>
      </sheetData>
      <sheetData sheetId="8661">
        <row r="19">
          <cell r="J19">
            <v>1.0499999999999999E-3</v>
          </cell>
        </row>
      </sheetData>
      <sheetData sheetId="8662">
        <row r="19">
          <cell r="J19">
            <v>1.0499999999999999E-3</v>
          </cell>
        </row>
      </sheetData>
      <sheetData sheetId="8663">
        <row r="19">
          <cell r="J19">
            <v>1.0499999999999999E-3</v>
          </cell>
        </row>
      </sheetData>
      <sheetData sheetId="8664">
        <row r="19">
          <cell r="J19">
            <v>1.0499999999999999E-3</v>
          </cell>
        </row>
      </sheetData>
      <sheetData sheetId="8665">
        <row r="19">
          <cell r="J19">
            <v>1.0499999999999999E-3</v>
          </cell>
        </row>
      </sheetData>
      <sheetData sheetId="8666">
        <row r="19">
          <cell r="J19">
            <v>1.0499999999999999E-3</v>
          </cell>
        </row>
      </sheetData>
      <sheetData sheetId="8667">
        <row r="19">
          <cell r="J19">
            <v>1.0499999999999999E-3</v>
          </cell>
        </row>
      </sheetData>
      <sheetData sheetId="8668">
        <row r="19">
          <cell r="J19">
            <v>1.0499999999999999E-3</v>
          </cell>
        </row>
      </sheetData>
      <sheetData sheetId="8669">
        <row r="19">
          <cell r="J19">
            <v>1.0499999999999999E-3</v>
          </cell>
        </row>
      </sheetData>
      <sheetData sheetId="8670">
        <row r="19">
          <cell r="J19">
            <v>1.0499999999999999E-3</v>
          </cell>
        </row>
      </sheetData>
      <sheetData sheetId="8671">
        <row r="19">
          <cell r="J19">
            <v>1.0499999999999999E-3</v>
          </cell>
        </row>
      </sheetData>
      <sheetData sheetId="8672">
        <row r="19">
          <cell r="J19">
            <v>1.0499999999999999E-3</v>
          </cell>
        </row>
      </sheetData>
      <sheetData sheetId="8673">
        <row r="19">
          <cell r="J19">
            <v>1.0499999999999999E-3</v>
          </cell>
        </row>
      </sheetData>
      <sheetData sheetId="8674">
        <row r="19">
          <cell r="J19">
            <v>1.0499999999999999E-3</v>
          </cell>
        </row>
      </sheetData>
      <sheetData sheetId="8675">
        <row r="19">
          <cell r="J19">
            <v>1.0499999999999999E-3</v>
          </cell>
        </row>
      </sheetData>
      <sheetData sheetId="8676">
        <row r="19">
          <cell r="J19">
            <v>1.0499999999999999E-3</v>
          </cell>
        </row>
      </sheetData>
      <sheetData sheetId="8677">
        <row r="19">
          <cell r="J19">
            <v>1.0499999999999999E-3</v>
          </cell>
        </row>
      </sheetData>
      <sheetData sheetId="8678">
        <row r="19">
          <cell r="J19">
            <v>1.0499999999999999E-3</v>
          </cell>
        </row>
      </sheetData>
      <sheetData sheetId="8679">
        <row r="19">
          <cell r="J19">
            <v>1.0499999999999999E-3</v>
          </cell>
        </row>
      </sheetData>
      <sheetData sheetId="8680">
        <row r="19">
          <cell r="J19">
            <v>1.0499999999999999E-3</v>
          </cell>
        </row>
      </sheetData>
      <sheetData sheetId="8681">
        <row r="19">
          <cell r="J19">
            <v>1.0499999999999999E-3</v>
          </cell>
        </row>
      </sheetData>
      <sheetData sheetId="8682">
        <row r="19">
          <cell r="J19">
            <v>1.0499999999999999E-3</v>
          </cell>
        </row>
      </sheetData>
      <sheetData sheetId="8683">
        <row r="19">
          <cell r="J19">
            <v>1.0499999999999999E-3</v>
          </cell>
        </row>
      </sheetData>
      <sheetData sheetId="8684">
        <row r="19">
          <cell r="J19">
            <v>1.0499999999999999E-3</v>
          </cell>
        </row>
      </sheetData>
      <sheetData sheetId="8685">
        <row r="19">
          <cell r="J19">
            <v>1.0499999999999999E-3</v>
          </cell>
        </row>
      </sheetData>
      <sheetData sheetId="8686">
        <row r="19">
          <cell r="J19">
            <v>1.0499999999999999E-3</v>
          </cell>
        </row>
      </sheetData>
      <sheetData sheetId="8687">
        <row r="19">
          <cell r="J19">
            <v>1.0499999999999999E-3</v>
          </cell>
        </row>
      </sheetData>
      <sheetData sheetId="8688">
        <row r="19">
          <cell r="J19">
            <v>1.0499999999999999E-3</v>
          </cell>
        </row>
      </sheetData>
      <sheetData sheetId="8689">
        <row r="19">
          <cell r="J19">
            <v>1.0499999999999999E-3</v>
          </cell>
        </row>
      </sheetData>
      <sheetData sheetId="8690">
        <row r="19">
          <cell r="J19">
            <v>1.0499999999999999E-3</v>
          </cell>
        </row>
      </sheetData>
      <sheetData sheetId="8691">
        <row r="19">
          <cell r="J19">
            <v>1.0499999999999999E-3</v>
          </cell>
        </row>
      </sheetData>
      <sheetData sheetId="8692">
        <row r="19">
          <cell r="J19">
            <v>1.0499999999999999E-3</v>
          </cell>
        </row>
      </sheetData>
      <sheetData sheetId="8693">
        <row r="19">
          <cell r="J19">
            <v>1.0499999999999999E-3</v>
          </cell>
        </row>
      </sheetData>
      <sheetData sheetId="8694">
        <row r="19">
          <cell r="J19">
            <v>1.0499999999999999E-3</v>
          </cell>
        </row>
      </sheetData>
      <sheetData sheetId="8695">
        <row r="19">
          <cell r="J19">
            <v>1.0499999999999999E-3</v>
          </cell>
        </row>
      </sheetData>
      <sheetData sheetId="8696">
        <row r="19">
          <cell r="J19">
            <v>1.0499999999999999E-3</v>
          </cell>
        </row>
      </sheetData>
      <sheetData sheetId="8697">
        <row r="19">
          <cell r="J19">
            <v>1.0499999999999999E-3</v>
          </cell>
        </row>
      </sheetData>
      <sheetData sheetId="8698">
        <row r="19">
          <cell r="J19">
            <v>1.0499999999999999E-3</v>
          </cell>
        </row>
      </sheetData>
      <sheetData sheetId="8699">
        <row r="19">
          <cell r="J19">
            <v>1.0499999999999999E-3</v>
          </cell>
        </row>
      </sheetData>
      <sheetData sheetId="8700">
        <row r="19">
          <cell r="J19">
            <v>1.0499999999999999E-3</v>
          </cell>
        </row>
      </sheetData>
      <sheetData sheetId="8701">
        <row r="19">
          <cell r="J19">
            <v>1.0499999999999999E-3</v>
          </cell>
        </row>
      </sheetData>
      <sheetData sheetId="8702">
        <row r="19">
          <cell r="J19">
            <v>1.0499999999999999E-3</v>
          </cell>
        </row>
      </sheetData>
      <sheetData sheetId="8703">
        <row r="19">
          <cell r="J19">
            <v>1.0499999999999999E-3</v>
          </cell>
        </row>
      </sheetData>
      <sheetData sheetId="8704">
        <row r="19">
          <cell r="J19">
            <v>1.0499999999999999E-3</v>
          </cell>
        </row>
      </sheetData>
      <sheetData sheetId="8705">
        <row r="19">
          <cell r="J19">
            <v>1.0499999999999999E-3</v>
          </cell>
        </row>
      </sheetData>
      <sheetData sheetId="8706">
        <row r="19">
          <cell r="J19">
            <v>1.0499999999999999E-3</v>
          </cell>
        </row>
      </sheetData>
      <sheetData sheetId="8707">
        <row r="19">
          <cell r="J19">
            <v>1.0499999999999999E-3</v>
          </cell>
        </row>
      </sheetData>
      <sheetData sheetId="8708">
        <row r="19">
          <cell r="J19">
            <v>1.0499999999999999E-3</v>
          </cell>
        </row>
      </sheetData>
      <sheetData sheetId="8709">
        <row r="19">
          <cell r="J19">
            <v>1.0499999999999999E-3</v>
          </cell>
        </row>
      </sheetData>
      <sheetData sheetId="8710">
        <row r="19">
          <cell r="J19">
            <v>1.0499999999999999E-3</v>
          </cell>
        </row>
      </sheetData>
      <sheetData sheetId="8711">
        <row r="19">
          <cell r="J19">
            <v>1.0499999999999999E-3</v>
          </cell>
        </row>
      </sheetData>
      <sheetData sheetId="8712">
        <row r="19">
          <cell r="J19">
            <v>1.0499999999999999E-3</v>
          </cell>
        </row>
      </sheetData>
      <sheetData sheetId="8713">
        <row r="19">
          <cell r="J19">
            <v>1.0499999999999999E-3</v>
          </cell>
        </row>
      </sheetData>
      <sheetData sheetId="8714">
        <row r="19">
          <cell r="J19">
            <v>1.0499999999999999E-3</v>
          </cell>
        </row>
      </sheetData>
      <sheetData sheetId="8715">
        <row r="19">
          <cell r="J19">
            <v>1.0499999999999999E-3</v>
          </cell>
        </row>
      </sheetData>
      <sheetData sheetId="8716">
        <row r="19">
          <cell r="J19">
            <v>1.0499999999999999E-3</v>
          </cell>
        </row>
      </sheetData>
      <sheetData sheetId="8717">
        <row r="19">
          <cell r="J19">
            <v>1.0499999999999999E-3</v>
          </cell>
        </row>
      </sheetData>
      <sheetData sheetId="8718">
        <row r="19">
          <cell r="J19">
            <v>1.0499999999999999E-3</v>
          </cell>
        </row>
      </sheetData>
      <sheetData sheetId="8719">
        <row r="19">
          <cell r="J19">
            <v>1.0499999999999999E-3</v>
          </cell>
        </row>
      </sheetData>
      <sheetData sheetId="8720">
        <row r="19">
          <cell r="J19">
            <v>1.0499999999999999E-3</v>
          </cell>
        </row>
      </sheetData>
      <sheetData sheetId="8721">
        <row r="19">
          <cell r="J19">
            <v>1.0499999999999999E-3</v>
          </cell>
        </row>
      </sheetData>
      <sheetData sheetId="8722">
        <row r="19">
          <cell r="J19">
            <v>1.0499999999999999E-3</v>
          </cell>
        </row>
      </sheetData>
      <sheetData sheetId="8723">
        <row r="19">
          <cell r="J19">
            <v>1.0499999999999999E-3</v>
          </cell>
        </row>
      </sheetData>
      <sheetData sheetId="8724">
        <row r="19">
          <cell r="J19">
            <v>1.0499999999999999E-3</v>
          </cell>
        </row>
      </sheetData>
      <sheetData sheetId="8725">
        <row r="19">
          <cell r="J19">
            <v>1.0499999999999999E-3</v>
          </cell>
        </row>
      </sheetData>
      <sheetData sheetId="8726">
        <row r="19">
          <cell r="J19">
            <v>1.0499999999999999E-3</v>
          </cell>
        </row>
      </sheetData>
      <sheetData sheetId="8727">
        <row r="19">
          <cell r="J19">
            <v>1.0499999999999999E-3</v>
          </cell>
        </row>
      </sheetData>
      <sheetData sheetId="8728">
        <row r="19">
          <cell r="J19">
            <v>1.0499999999999999E-3</v>
          </cell>
        </row>
      </sheetData>
      <sheetData sheetId="8729">
        <row r="19">
          <cell r="J19">
            <v>1.0499999999999999E-3</v>
          </cell>
        </row>
      </sheetData>
      <sheetData sheetId="8730">
        <row r="19">
          <cell r="J19">
            <v>1.0499999999999999E-3</v>
          </cell>
        </row>
      </sheetData>
      <sheetData sheetId="8731">
        <row r="19">
          <cell r="J19">
            <v>1.0499999999999999E-3</v>
          </cell>
        </row>
      </sheetData>
      <sheetData sheetId="8732">
        <row r="19">
          <cell r="J19">
            <v>1.0499999999999999E-3</v>
          </cell>
        </row>
      </sheetData>
      <sheetData sheetId="8733">
        <row r="19">
          <cell r="J19">
            <v>1.0499999999999999E-3</v>
          </cell>
        </row>
      </sheetData>
      <sheetData sheetId="8734">
        <row r="19">
          <cell r="J19">
            <v>1.0499999999999999E-3</v>
          </cell>
        </row>
      </sheetData>
      <sheetData sheetId="8735">
        <row r="19">
          <cell r="J19">
            <v>1.0499999999999999E-3</v>
          </cell>
        </row>
      </sheetData>
      <sheetData sheetId="8736">
        <row r="19">
          <cell r="J19">
            <v>1.0499999999999999E-3</v>
          </cell>
        </row>
      </sheetData>
      <sheetData sheetId="8737">
        <row r="19">
          <cell r="J19">
            <v>1.0499999999999999E-3</v>
          </cell>
        </row>
      </sheetData>
      <sheetData sheetId="8738">
        <row r="19">
          <cell r="J19">
            <v>1.0499999999999999E-3</v>
          </cell>
        </row>
      </sheetData>
      <sheetData sheetId="8739">
        <row r="19">
          <cell r="J19">
            <v>1.0499999999999999E-3</v>
          </cell>
        </row>
      </sheetData>
      <sheetData sheetId="8740">
        <row r="19">
          <cell r="J19">
            <v>1.0499999999999999E-3</v>
          </cell>
        </row>
      </sheetData>
      <sheetData sheetId="8741">
        <row r="19">
          <cell r="J19">
            <v>1.0499999999999999E-3</v>
          </cell>
        </row>
      </sheetData>
      <sheetData sheetId="8742">
        <row r="19">
          <cell r="J19">
            <v>1.0499999999999999E-3</v>
          </cell>
        </row>
      </sheetData>
      <sheetData sheetId="8743">
        <row r="19">
          <cell r="J19">
            <v>1.0499999999999999E-3</v>
          </cell>
        </row>
      </sheetData>
      <sheetData sheetId="8744">
        <row r="19">
          <cell r="J19">
            <v>1.0499999999999999E-3</v>
          </cell>
        </row>
      </sheetData>
      <sheetData sheetId="8745">
        <row r="19">
          <cell r="J19">
            <v>1.0499999999999999E-3</v>
          </cell>
        </row>
      </sheetData>
      <sheetData sheetId="8746">
        <row r="19">
          <cell r="J19">
            <v>1.0499999999999999E-3</v>
          </cell>
        </row>
      </sheetData>
      <sheetData sheetId="8747">
        <row r="19">
          <cell r="J19">
            <v>1.0499999999999999E-3</v>
          </cell>
        </row>
      </sheetData>
      <sheetData sheetId="8748">
        <row r="19">
          <cell r="J19">
            <v>1.0499999999999999E-3</v>
          </cell>
        </row>
      </sheetData>
      <sheetData sheetId="8749">
        <row r="19">
          <cell r="J19">
            <v>1.0499999999999999E-3</v>
          </cell>
        </row>
      </sheetData>
      <sheetData sheetId="8750">
        <row r="19">
          <cell r="J19">
            <v>1.0499999999999999E-3</v>
          </cell>
        </row>
      </sheetData>
      <sheetData sheetId="8751">
        <row r="19">
          <cell r="J19">
            <v>1.0499999999999999E-3</v>
          </cell>
        </row>
      </sheetData>
      <sheetData sheetId="8752">
        <row r="19">
          <cell r="J19">
            <v>1.0499999999999999E-3</v>
          </cell>
        </row>
      </sheetData>
      <sheetData sheetId="8753">
        <row r="19">
          <cell r="J19">
            <v>1.0499999999999999E-3</v>
          </cell>
        </row>
      </sheetData>
      <sheetData sheetId="8754">
        <row r="19">
          <cell r="J19">
            <v>1.0499999999999999E-3</v>
          </cell>
        </row>
      </sheetData>
      <sheetData sheetId="8755">
        <row r="19">
          <cell r="J19">
            <v>1.0499999999999999E-3</v>
          </cell>
        </row>
      </sheetData>
      <sheetData sheetId="8756">
        <row r="19">
          <cell r="J19">
            <v>1.0499999999999999E-3</v>
          </cell>
        </row>
      </sheetData>
      <sheetData sheetId="8757">
        <row r="19">
          <cell r="J19">
            <v>1.0499999999999999E-3</v>
          </cell>
        </row>
      </sheetData>
      <sheetData sheetId="8758">
        <row r="19">
          <cell r="J19">
            <v>1.0499999999999999E-3</v>
          </cell>
        </row>
      </sheetData>
      <sheetData sheetId="8759">
        <row r="19">
          <cell r="J19">
            <v>1.0499999999999999E-3</v>
          </cell>
        </row>
      </sheetData>
      <sheetData sheetId="8760">
        <row r="19">
          <cell r="J19">
            <v>1.0499999999999999E-3</v>
          </cell>
        </row>
      </sheetData>
      <sheetData sheetId="8761">
        <row r="19">
          <cell r="J19">
            <v>1.0499999999999999E-3</v>
          </cell>
        </row>
      </sheetData>
      <sheetData sheetId="8762">
        <row r="19">
          <cell r="J19">
            <v>1.0499999999999999E-3</v>
          </cell>
        </row>
      </sheetData>
      <sheetData sheetId="8763">
        <row r="19">
          <cell r="J19">
            <v>1.0499999999999999E-3</v>
          </cell>
        </row>
      </sheetData>
      <sheetData sheetId="8764">
        <row r="19">
          <cell r="J19">
            <v>1.0499999999999999E-3</v>
          </cell>
        </row>
      </sheetData>
      <sheetData sheetId="8765">
        <row r="19">
          <cell r="J19">
            <v>1.0499999999999999E-3</v>
          </cell>
        </row>
      </sheetData>
      <sheetData sheetId="8766">
        <row r="19">
          <cell r="J19">
            <v>1.0499999999999999E-3</v>
          </cell>
        </row>
      </sheetData>
      <sheetData sheetId="8767">
        <row r="19">
          <cell r="J19">
            <v>1.0499999999999999E-3</v>
          </cell>
        </row>
      </sheetData>
      <sheetData sheetId="8768">
        <row r="19">
          <cell r="J19">
            <v>1.0499999999999999E-3</v>
          </cell>
        </row>
      </sheetData>
      <sheetData sheetId="8769">
        <row r="19">
          <cell r="J19">
            <v>1.0499999999999999E-3</v>
          </cell>
        </row>
      </sheetData>
      <sheetData sheetId="8770">
        <row r="19">
          <cell r="J19">
            <v>1.0499999999999999E-3</v>
          </cell>
        </row>
      </sheetData>
      <sheetData sheetId="8771">
        <row r="19">
          <cell r="J19">
            <v>1.0499999999999999E-3</v>
          </cell>
        </row>
      </sheetData>
      <sheetData sheetId="8772">
        <row r="19">
          <cell r="J19">
            <v>1.0499999999999999E-3</v>
          </cell>
        </row>
      </sheetData>
      <sheetData sheetId="8773">
        <row r="19">
          <cell r="J19">
            <v>1.0499999999999999E-3</v>
          </cell>
        </row>
      </sheetData>
      <sheetData sheetId="8774">
        <row r="19">
          <cell r="J19">
            <v>1.0499999999999999E-3</v>
          </cell>
        </row>
      </sheetData>
      <sheetData sheetId="8775">
        <row r="19">
          <cell r="J19">
            <v>1.0499999999999999E-3</v>
          </cell>
        </row>
      </sheetData>
      <sheetData sheetId="8776">
        <row r="19">
          <cell r="J19">
            <v>1.0499999999999999E-3</v>
          </cell>
        </row>
      </sheetData>
      <sheetData sheetId="8777">
        <row r="19">
          <cell r="J19">
            <v>1.0499999999999999E-3</v>
          </cell>
        </row>
      </sheetData>
      <sheetData sheetId="8778">
        <row r="19">
          <cell r="J19">
            <v>1.0499999999999999E-3</v>
          </cell>
        </row>
      </sheetData>
      <sheetData sheetId="8779">
        <row r="19">
          <cell r="J19">
            <v>1.0499999999999999E-3</v>
          </cell>
        </row>
      </sheetData>
      <sheetData sheetId="8780">
        <row r="19">
          <cell r="J19">
            <v>1.0499999999999999E-3</v>
          </cell>
        </row>
      </sheetData>
      <sheetData sheetId="8781">
        <row r="19">
          <cell r="J19">
            <v>1.0499999999999999E-3</v>
          </cell>
        </row>
      </sheetData>
      <sheetData sheetId="8782">
        <row r="19">
          <cell r="J19">
            <v>1.0499999999999999E-3</v>
          </cell>
        </row>
      </sheetData>
      <sheetData sheetId="8783">
        <row r="19">
          <cell r="J19">
            <v>1.0499999999999999E-3</v>
          </cell>
        </row>
      </sheetData>
      <sheetData sheetId="8784">
        <row r="19">
          <cell r="J19">
            <v>1.0499999999999999E-3</v>
          </cell>
        </row>
      </sheetData>
      <sheetData sheetId="8785">
        <row r="19">
          <cell r="J19">
            <v>1.0499999999999999E-3</v>
          </cell>
        </row>
      </sheetData>
      <sheetData sheetId="8786">
        <row r="19">
          <cell r="J19">
            <v>1.0499999999999999E-3</v>
          </cell>
        </row>
      </sheetData>
      <sheetData sheetId="8787">
        <row r="19">
          <cell r="J19">
            <v>1.0499999999999999E-3</v>
          </cell>
        </row>
      </sheetData>
      <sheetData sheetId="8788">
        <row r="19">
          <cell r="J19">
            <v>1.0499999999999999E-3</v>
          </cell>
        </row>
      </sheetData>
      <sheetData sheetId="8789">
        <row r="19">
          <cell r="J19">
            <v>1.0499999999999999E-3</v>
          </cell>
        </row>
      </sheetData>
      <sheetData sheetId="8790">
        <row r="19">
          <cell r="J19">
            <v>1.0499999999999999E-3</v>
          </cell>
        </row>
      </sheetData>
      <sheetData sheetId="8791">
        <row r="19">
          <cell r="J19">
            <v>1.0499999999999999E-3</v>
          </cell>
        </row>
      </sheetData>
      <sheetData sheetId="8792">
        <row r="19">
          <cell r="J19">
            <v>1.0499999999999999E-3</v>
          </cell>
        </row>
      </sheetData>
      <sheetData sheetId="8793">
        <row r="19">
          <cell r="J19">
            <v>1.0499999999999999E-3</v>
          </cell>
        </row>
      </sheetData>
      <sheetData sheetId="8794">
        <row r="19">
          <cell r="J19">
            <v>1.0499999999999999E-3</v>
          </cell>
        </row>
      </sheetData>
      <sheetData sheetId="8795">
        <row r="19">
          <cell r="J19">
            <v>1.0499999999999999E-3</v>
          </cell>
        </row>
      </sheetData>
      <sheetData sheetId="8796">
        <row r="19">
          <cell r="J19">
            <v>1.0499999999999999E-3</v>
          </cell>
        </row>
      </sheetData>
      <sheetData sheetId="8797">
        <row r="19">
          <cell r="J19">
            <v>1.0499999999999999E-3</v>
          </cell>
        </row>
      </sheetData>
      <sheetData sheetId="8798">
        <row r="19">
          <cell r="J19">
            <v>1.0499999999999999E-3</v>
          </cell>
        </row>
      </sheetData>
      <sheetData sheetId="8799">
        <row r="19">
          <cell r="J19">
            <v>1.0499999999999999E-3</v>
          </cell>
        </row>
      </sheetData>
      <sheetData sheetId="8800">
        <row r="19">
          <cell r="J19">
            <v>1.0499999999999999E-3</v>
          </cell>
        </row>
      </sheetData>
      <sheetData sheetId="8801">
        <row r="19">
          <cell r="J19">
            <v>1.0499999999999999E-3</v>
          </cell>
        </row>
      </sheetData>
      <sheetData sheetId="8802">
        <row r="19">
          <cell r="J19">
            <v>1.0499999999999999E-3</v>
          </cell>
        </row>
      </sheetData>
      <sheetData sheetId="8803">
        <row r="19">
          <cell r="J19">
            <v>1.0499999999999999E-3</v>
          </cell>
        </row>
      </sheetData>
      <sheetData sheetId="8804">
        <row r="19">
          <cell r="J19">
            <v>1.0499999999999999E-3</v>
          </cell>
        </row>
      </sheetData>
      <sheetData sheetId="8805">
        <row r="19">
          <cell r="J19">
            <v>1.0499999999999999E-3</v>
          </cell>
        </row>
      </sheetData>
      <sheetData sheetId="8806">
        <row r="19">
          <cell r="J19">
            <v>1.0499999999999999E-3</v>
          </cell>
        </row>
      </sheetData>
      <sheetData sheetId="8807">
        <row r="19">
          <cell r="J19">
            <v>1.0499999999999999E-3</v>
          </cell>
        </row>
      </sheetData>
      <sheetData sheetId="8808">
        <row r="19">
          <cell r="J19">
            <v>1.0499999999999999E-3</v>
          </cell>
        </row>
      </sheetData>
      <sheetData sheetId="8809">
        <row r="19">
          <cell r="J19">
            <v>1.0499999999999999E-3</v>
          </cell>
        </row>
      </sheetData>
      <sheetData sheetId="8810">
        <row r="19">
          <cell r="J19">
            <v>1.0499999999999999E-3</v>
          </cell>
        </row>
      </sheetData>
      <sheetData sheetId="8811">
        <row r="19">
          <cell r="J19">
            <v>1.0499999999999999E-3</v>
          </cell>
        </row>
      </sheetData>
      <sheetData sheetId="8812">
        <row r="19">
          <cell r="J19">
            <v>1.0499999999999999E-3</v>
          </cell>
        </row>
      </sheetData>
      <sheetData sheetId="8813">
        <row r="19">
          <cell r="J19">
            <v>1.0499999999999999E-3</v>
          </cell>
        </row>
      </sheetData>
      <sheetData sheetId="8814">
        <row r="19">
          <cell r="J19">
            <v>1.0499999999999999E-3</v>
          </cell>
        </row>
      </sheetData>
      <sheetData sheetId="8815">
        <row r="19">
          <cell r="J19">
            <v>1.0499999999999999E-3</v>
          </cell>
        </row>
      </sheetData>
      <sheetData sheetId="8816">
        <row r="19">
          <cell r="J19">
            <v>1.0499999999999999E-3</v>
          </cell>
        </row>
      </sheetData>
      <sheetData sheetId="8817">
        <row r="19">
          <cell r="J19">
            <v>1.0499999999999999E-3</v>
          </cell>
        </row>
      </sheetData>
      <sheetData sheetId="8818">
        <row r="19">
          <cell r="J19">
            <v>1.0499999999999999E-3</v>
          </cell>
        </row>
      </sheetData>
      <sheetData sheetId="8819">
        <row r="19">
          <cell r="J19">
            <v>1.0499999999999999E-3</v>
          </cell>
        </row>
      </sheetData>
      <sheetData sheetId="8820">
        <row r="19">
          <cell r="J19">
            <v>1.0499999999999999E-3</v>
          </cell>
        </row>
      </sheetData>
      <sheetData sheetId="8821">
        <row r="19">
          <cell r="J19">
            <v>1.0499999999999999E-3</v>
          </cell>
        </row>
      </sheetData>
      <sheetData sheetId="8822">
        <row r="19">
          <cell r="J19">
            <v>1.0499999999999999E-3</v>
          </cell>
        </row>
      </sheetData>
      <sheetData sheetId="8823">
        <row r="19">
          <cell r="J19">
            <v>1.0499999999999999E-3</v>
          </cell>
        </row>
      </sheetData>
      <sheetData sheetId="8824">
        <row r="19">
          <cell r="J19">
            <v>1.0499999999999999E-3</v>
          </cell>
        </row>
      </sheetData>
      <sheetData sheetId="8825">
        <row r="19">
          <cell r="J19">
            <v>1.0499999999999999E-3</v>
          </cell>
        </row>
      </sheetData>
      <sheetData sheetId="8826">
        <row r="19">
          <cell r="J19">
            <v>1.0499999999999999E-3</v>
          </cell>
        </row>
      </sheetData>
      <sheetData sheetId="8827">
        <row r="19">
          <cell r="J19">
            <v>1.0499999999999999E-3</v>
          </cell>
        </row>
      </sheetData>
      <sheetData sheetId="8828">
        <row r="19">
          <cell r="J19">
            <v>1.0499999999999999E-3</v>
          </cell>
        </row>
      </sheetData>
      <sheetData sheetId="8829">
        <row r="19">
          <cell r="J19">
            <v>1.0499999999999999E-3</v>
          </cell>
        </row>
      </sheetData>
      <sheetData sheetId="8830">
        <row r="19">
          <cell r="J19">
            <v>1.0499999999999999E-3</v>
          </cell>
        </row>
      </sheetData>
      <sheetData sheetId="8831">
        <row r="19">
          <cell r="J19">
            <v>1.0499999999999999E-3</v>
          </cell>
        </row>
      </sheetData>
      <sheetData sheetId="8832">
        <row r="19">
          <cell r="J19">
            <v>1.0499999999999999E-3</v>
          </cell>
        </row>
      </sheetData>
      <sheetData sheetId="8833">
        <row r="19">
          <cell r="J19">
            <v>1.0499999999999999E-3</v>
          </cell>
        </row>
      </sheetData>
      <sheetData sheetId="8834">
        <row r="19">
          <cell r="J19">
            <v>1.0499999999999999E-3</v>
          </cell>
        </row>
      </sheetData>
      <sheetData sheetId="8835">
        <row r="19">
          <cell r="J19">
            <v>1.0499999999999999E-3</v>
          </cell>
        </row>
      </sheetData>
      <sheetData sheetId="8836">
        <row r="19">
          <cell r="J19">
            <v>1.0499999999999999E-3</v>
          </cell>
        </row>
      </sheetData>
      <sheetData sheetId="8837">
        <row r="19">
          <cell r="J19">
            <v>1.0499999999999999E-3</v>
          </cell>
        </row>
      </sheetData>
      <sheetData sheetId="8838">
        <row r="19">
          <cell r="J19">
            <v>1.0499999999999999E-3</v>
          </cell>
        </row>
      </sheetData>
      <sheetData sheetId="8839">
        <row r="19">
          <cell r="J19">
            <v>1.0499999999999999E-3</v>
          </cell>
        </row>
      </sheetData>
      <sheetData sheetId="8840">
        <row r="19">
          <cell r="J19">
            <v>1.0499999999999999E-3</v>
          </cell>
        </row>
      </sheetData>
      <sheetData sheetId="8841">
        <row r="19">
          <cell r="J19">
            <v>1.0499999999999999E-3</v>
          </cell>
        </row>
      </sheetData>
      <sheetData sheetId="8842">
        <row r="19">
          <cell r="J19">
            <v>1.0499999999999999E-3</v>
          </cell>
        </row>
      </sheetData>
      <sheetData sheetId="8843">
        <row r="19">
          <cell r="J19">
            <v>1.0499999999999999E-3</v>
          </cell>
        </row>
      </sheetData>
      <sheetData sheetId="8844">
        <row r="19">
          <cell r="J19">
            <v>1.0499999999999999E-3</v>
          </cell>
        </row>
      </sheetData>
      <sheetData sheetId="8845">
        <row r="19">
          <cell r="J19">
            <v>1.0499999999999999E-3</v>
          </cell>
        </row>
      </sheetData>
      <sheetData sheetId="8846">
        <row r="19">
          <cell r="J19">
            <v>1.0499999999999999E-3</v>
          </cell>
        </row>
      </sheetData>
      <sheetData sheetId="8847">
        <row r="19">
          <cell r="J19">
            <v>1.0499999999999999E-3</v>
          </cell>
        </row>
      </sheetData>
      <sheetData sheetId="8848">
        <row r="19">
          <cell r="J19">
            <v>1.0499999999999999E-3</v>
          </cell>
        </row>
      </sheetData>
      <sheetData sheetId="8849">
        <row r="19">
          <cell r="J19">
            <v>1.0499999999999999E-3</v>
          </cell>
        </row>
      </sheetData>
      <sheetData sheetId="8850">
        <row r="19">
          <cell r="J19">
            <v>1.0499999999999999E-3</v>
          </cell>
        </row>
      </sheetData>
      <sheetData sheetId="8851">
        <row r="19">
          <cell r="J19">
            <v>1.0499999999999999E-3</v>
          </cell>
        </row>
      </sheetData>
      <sheetData sheetId="8852">
        <row r="19">
          <cell r="J19">
            <v>1.0499999999999999E-3</v>
          </cell>
        </row>
      </sheetData>
      <sheetData sheetId="8853">
        <row r="19">
          <cell r="J19">
            <v>1.0499999999999999E-3</v>
          </cell>
        </row>
      </sheetData>
      <sheetData sheetId="8854">
        <row r="19">
          <cell r="J19">
            <v>1.0499999999999999E-3</v>
          </cell>
        </row>
      </sheetData>
      <sheetData sheetId="8855">
        <row r="19">
          <cell r="J19">
            <v>1.0499999999999999E-3</v>
          </cell>
        </row>
      </sheetData>
      <sheetData sheetId="8856">
        <row r="19">
          <cell r="J19">
            <v>1.0499999999999999E-3</v>
          </cell>
        </row>
      </sheetData>
      <sheetData sheetId="8857">
        <row r="19">
          <cell r="J19">
            <v>1.0499999999999999E-3</v>
          </cell>
        </row>
      </sheetData>
      <sheetData sheetId="8858">
        <row r="19">
          <cell r="J19">
            <v>1.0499999999999999E-3</v>
          </cell>
        </row>
      </sheetData>
      <sheetData sheetId="8859">
        <row r="19">
          <cell r="J19">
            <v>1.0499999999999999E-3</v>
          </cell>
        </row>
      </sheetData>
      <sheetData sheetId="8860">
        <row r="19">
          <cell r="J19">
            <v>1.0499999999999999E-3</v>
          </cell>
        </row>
      </sheetData>
      <sheetData sheetId="8861">
        <row r="19">
          <cell r="J19">
            <v>1.0499999999999999E-3</v>
          </cell>
        </row>
      </sheetData>
      <sheetData sheetId="8862">
        <row r="19">
          <cell r="J19">
            <v>1.0499999999999999E-3</v>
          </cell>
        </row>
      </sheetData>
      <sheetData sheetId="8863">
        <row r="19">
          <cell r="J19">
            <v>1.0499999999999999E-3</v>
          </cell>
        </row>
      </sheetData>
      <sheetData sheetId="8864">
        <row r="19">
          <cell r="J19">
            <v>1.0499999999999999E-3</v>
          </cell>
        </row>
      </sheetData>
      <sheetData sheetId="8865">
        <row r="19">
          <cell r="J19">
            <v>1.0499999999999999E-3</v>
          </cell>
        </row>
      </sheetData>
      <sheetData sheetId="8866">
        <row r="19">
          <cell r="J19">
            <v>1.0499999999999999E-3</v>
          </cell>
        </row>
      </sheetData>
      <sheetData sheetId="8867">
        <row r="19">
          <cell r="J19">
            <v>1.0499999999999999E-3</v>
          </cell>
        </row>
      </sheetData>
      <sheetData sheetId="8868">
        <row r="19">
          <cell r="J19">
            <v>1.0499999999999999E-3</v>
          </cell>
        </row>
      </sheetData>
      <sheetData sheetId="8869">
        <row r="19">
          <cell r="J19">
            <v>1.0499999999999999E-3</v>
          </cell>
        </row>
      </sheetData>
      <sheetData sheetId="8870">
        <row r="19">
          <cell r="J19">
            <v>1.0499999999999999E-3</v>
          </cell>
        </row>
      </sheetData>
      <sheetData sheetId="8871">
        <row r="19">
          <cell r="J19">
            <v>1.0499999999999999E-3</v>
          </cell>
        </row>
      </sheetData>
      <sheetData sheetId="8872">
        <row r="19">
          <cell r="J19">
            <v>1.0499999999999999E-3</v>
          </cell>
        </row>
      </sheetData>
      <sheetData sheetId="8873">
        <row r="19">
          <cell r="J19">
            <v>1.0499999999999999E-3</v>
          </cell>
        </row>
      </sheetData>
      <sheetData sheetId="8874">
        <row r="19">
          <cell r="J19">
            <v>1.0499999999999999E-3</v>
          </cell>
        </row>
      </sheetData>
      <sheetData sheetId="8875">
        <row r="19">
          <cell r="J19">
            <v>1.0499999999999999E-3</v>
          </cell>
        </row>
      </sheetData>
      <sheetData sheetId="8876">
        <row r="19">
          <cell r="J19">
            <v>1.0499999999999999E-3</v>
          </cell>
        </row>
      </sheetData>
      <sheetData sheetId="8877">
        <row r="19">
          <cell r="J19">
            <v>1.0499999999999999E-3</v>
          </cell>
        </row>
      </sheetData>
      <sheetData sheetId="8878">
        <row r="19">
          <cell r="J19">
            <v>1.0499999999999999E-3</v>
          </cell>
        </row>
      </sheetData>
      <sheetData sheetId="8879">
        <row r="19">
          <cell r="J19">
            <v>1.0499999999999999E-3</v>
          </cell>
        </row>
      </sheetData>
      <sheetData sheetId="8880">
        <row r="19">
          <cell r="J19">
            <v>1.0499999999999999E-3</v>
          </cell>
        </row>
      </sheetData>
      <sheetData sheetId="8881">
        <row r="19">
          <cell r="J19">
            <v>1.0499999999999999E-3</v>
          </cell>
        </row>
      </sheetData>
      <sheetData sheetId="8882">
        <row r="19">
          <cell r="J19">
            <v>1.0499999999999999E-3</v>
          </cell>
        </row>
      </sheetData>
      <sheetData sheetId="8883">
        <row r="19">
          <cell r="J19">
            <v>1.0499999999999999E-3</v>
          </cell>
        </row>
      </sheetData>
      <sheetData sheetId="8884">
        <row r="19">
          <cell r="J19">
            <v>1.0499999999999999E-3</v>
          </cell>
        </row>
      </sheetData>
      <sheetData sheetId="8885">
        <row r="19">
          <cell r="J19">
            <v>1.0499999999999999E-3</v>
          </cell>
        </row>
      </sheetData>
      <sheetData sheetId="8886">
        <row r="19">
          <cell r="J19">
            <v>1.0499999999999999E-3</v>
          </cell>
        </row>
      </sheetData>
      <sheetData sheetId="8887">
        <row r="19">
          <cell r="J19">
            <v>1.0499999999999999E-3</v>
          </cell>
        </row>
      </sheetData>
      <sheetData sheetId="8888">
        <row r="19">
          <cell r="J19">
            <v>1.0499999999999999E-3</v>
          </cell>
        </row>
      </sheetData>
      <sheetData sheetId="8889">
        <row r="19">
          <cell r="J19">
            <v>1.0499999999999999E-3</v>
          </cell>
        </row>
      </sheetData>
      <sheetData sheetId="8890">
        <row r="19">
          <cell r="J19">
            <v>1.0499999999999999E-3</v>
          </cell>
        </row>
      </sheetData>
      <sheetData sheetId="8891">
        <row r="19">
          <cell r="J19">
            <v>1.0499999999999999E-3</v>
          </cell>
        </row>
      </sheetData>
      <sheetData sheetId="8892">
        <row r="19">
          <cell r="J19">
            <v>1.0499999999999999E-3</v>
          </cell>
        </row>
      </sheetData>
      <sheetData sheetId="8893">
        <row r="19">
          <cell r="J19">
            <v>1.0499999999999999E-3</v>
          </cell>
        </row>
      </sheetData>
      <sheetData sheetId="8894">
        <row r="19">
          <cell r="J19">
            <v>1.0499999999999999E-3</v>
          </cell>
        </row>
      </sheetData>
      <sheetData sheetId="8895">
        <row r="19">
          <cell r="J19">
            <v>1.0499999999999999E-3</v>
          </cell>
        </row>
      </sheetData>
      <sheetData sheetId="8896">
        <row r="19">
          <cell r="J19">
            <v>1.0499999999999999E-3</v>
          </cell>
        </row>
      </sheetData>
      <sheetData sheetId="8897">
        <row r="19">
          <cell r="J19">
            <v>1.0499999999999999E-3</v>
          </cell>
        </row>
      </sheetData>
      <sheetData sheetId="8898">
        <row r="19">
          <cell r="J19">
            <v>1.0499999999999999E-3</v>
          </cell>
        </row>
      </sheetData>
      <sheetData sheetId="8899">
        <row r="19">
          <cell r="J19">
            <v>1.0499999999999999E-3</v>
          </cell>
        </row>
      </sheetData>
      <sheetData sheetId="8900">
        <row r="19">
          <cell r="J19">
            <v>1.0499999999999999E-3</v>
          </cell>
        </row>
      </sheetData>
      <sheetData sheetId="8901">
        <row r="19">
          <cell r="J19">
            <v>1.0499999999999999E-3</v>
          </cell>
        </row>
      </sheetData>
      <sheetData sheetId="8902">
        <row r="19">
          <cell r="J19">
            <v>1.0499999999999999E-3</v>
          </cell>
        </row>
      </sheetData>
      <sheetData sheetId="8903">
        <row r="19">
          <cell r="J19">
            <v>1.0499999999999999E-3</v>
          </cell>
        </row>
      </sheetData>
      <sheetData sheetId="8904">
        <row r="19">
          <cell r="J19">
            <v>1.0499999999999999E-3</v>
          </cell>
        </row>
      </sheetData>
      <sheetData sheetId="8905">
        <row r="19">
          <cell r="J19">
            <v>1.0499999999999999E-3</v>
          </cell>
        </row>
      </sheetData>
      <sheetData sheetId="8906">
        <row r="19">
          <cell r="J19">
            <v>1.0499999999999999E-3</v>
          </cell>
        </row>
      </sheetData>
      <sheetData sheetId="8907">
        <row r="19">
          <cell r="J19">
            <v>1.0499999999999999E-3</v>
          </cell>
        </row>
      </sheetData>
      <sheetData sheetId="8908">
        <row r="19">
          <cell r="J19">
            <v>1.0499999999999999E-3</v>
          </cell>
        </row>
      </sheetData>
      <sheetData sheetId="8909">
        <row r="19">
          <cell r="J19">
            <v>1.0499999999999999E-3</v>
          </cell>
        </row>
      </sheetData>
      <sheetData sheetId="8910">
        <row r="19">
          <cell r="J19">
            <v>1.0499999999999999E-3</v>
          </cell>
        </row>
      </sheetData>
      <sheetData sheetId="8911">
        <row r="19">
          <cell r="J19">
            <v>1.0499999999999999E-3</v>
          </cell>
        </row>
      </sheetData>
      <sheetData sheetId="8912">
        <row r="19">
          <cell r="J19">
            <v>1.0499999999999999E-3</v>
          </cell>
        </row>
      </sheetData>
      <sheetData sheetId="8913">
        <row r="19">
          <cell r="J19">
            <v>1.0499999999999999E-3</v>
          </cell>
        </row>
      </sheetData>
      <sheetData sheetId="8914">
        <row r="19">
          <cell r="J19">
            <v>1.0499999999999999E-3</v>
          </cell>
        </row>
      </sheetData>
      <sheetData sheetId="8915">
        <row r="19">
          <cell r="J19">
            <v>1.0499999999999999E-3</v>
          </cell>
        </row>
      </sheetData>
      <sheetData sheetId="8916">
        <row r="19">
          <cell r="J19">
            <v>1.0499999999999999E-3</v>
          </cell>
        </row>
      </sheetData>
      <sheetData sheetId="8917">
        <row r="19">
          <cell r="J19">
            <v>1.0499999999999999E-3</v>
          </cell>
        </row>
      </sheetData>
      <sheetData sheetId="8918">
        <row r="19">
          <cell r="J19">
            <v>1.0499999999999999E-3</v>
          </cell>
        </row>
      </sheetData>
      <sheetData sheetId="8919">
        <row r="19">
          <cell r="J19">
            <v>1.0499999999999999E-3</v>
          </cell>
        </row>
      </sheetData>
      <sheetData sheetId="8920">
        <row r="19">
          <cell r="J19">
            <v>1.0499999999999999E-3</v>
          </cell>
        </row>
      </sheetData>
      <sheetData sheetId="8921">
        <row r="19">
          <cell r="J19">
            <v>1.0499999999999999E-3</v>
          </cell>
        </row>
      </sheetData>
      <sheetData sheetId="8922">
        <row r="19">
          <cell r="J19">
            <v>1.0499999999999999E-3</v>
          </cell>
        </row>
      </sheetData>
      <sheetData sheetId="8923">
        <row r="19">
          <cell r="J19">
            <v>1.0499999999999999E-3</v>
          </cell>
        </row>
      </sheetData>
      <sheetData sheetId="8924">
        <row r="19">
          <cell r="J19">
            <v>1.0499999999999999E-3</v>
          </cell>
        </row>
      </sheetData>
      <sheetData sheetId="8925">
        <row r="19">
          <cell r="J19">
            <v>1.0499999999999999E-3</v>
          </cell>
        </row>
      </sheetData>
      <sheetData sheetId="8926">
        <row r="19">
          <cell r="J19">
            <v>1.0499999999999999E-3</v>
          </cell>
        </row>
      </sheetData>
      <sheetData sheetId="8927">
        <row r="19">
          <cell r="J19">
            <v>1.0499999999999999E-3</v>
          </cell>
        </row>
      </sheetData>
      <sheetData sheetId="8928">
        <row r="19">
          <cell r="J19">
            <v>1.0499999999999999E-3</v>
          </cell>
        </row>
      </sheetData>
      <sheetData sheetId="8929">
        <row r="19">
          <cell r="J19">
            <v>1.0499999999999999E-3</v>
          </cell>
        </row>
      </sheetData>
      <sheetData sheetId="8930">
        <row r="19">
          <cell r="J19">
            <v>1.0499999999999999E-3</v>
          </cell>
        </row>
      </sheetData>
      <sheetData sheetId="8931">
        <row r="19">
          <cell r="J19">
            <v>1.0499999999999999E-3</v>
          </cell>
        </row>
      </sheetData>
      <sheetData sheetId="8932">
        <row r="19">
          <cell r="J19">
            <v>1.0499999999999999E-3</v>
          </cell>
        </row>
      </sheetData>
      <sheetData sheetId="8933">
        <row r="19">
          <cell r="J19">
            <v>1.0499999999999999E-3</v>
          </cell>
        </row>
      </sheetData>
      <sheetData sheetId="8934">
        <row r="19">
          <cell r="J19">
            <v>1.0499999999999999E-3</v>
          </cell>
        </row>
      </sheetData>
      <sheetData sheetId="8935">
        <row r="19">
          <cell r="J19">
            <v>1.0499999999999999E-3</v>
          </cell>
        </row>
      </sheetData>
      <sheetData sheetId="8936">
        <row r="19">
          <cell r="J19">
            <v>1.0499999999999999E-3</v>
          </cell>
        </row>
      </sheetData>
      <sheetData sheetId="8937">
        <row r="19">
          <cell r="J19">
            <v>1.0499999999999999E-3</v>
          </cell>
        </row>
      </sheetData>
      <sheetData sheetId="8938">
        <row r="19">
          <cell r="J19">
            <v>1.0499999999999999E-3</v>
          </cell>
        </row>
      </sheetData>
      <sheetData sheetId="8939">
        <row r="19">
          <cell r="J19">
            <v>1.0499999999999999E-3</v>
          </cell>
        </row>
      </sheetData>
      <sheetData sheetId="8940">
        <row r="19">
          <cell r="J19">
            <v>1.0499999999999999E-3</v>
          </cell>
        </row>
      </sheetData>
      <sheetData sheetId="8941">
        <row r="19">
          <cell r="J19">
            <v>1.0499999999999999E-3</v>
          </cell>
        </row>
      </sheetData>
      <sheetData sheetId="8942">
        <row r="19">
          <cell r="J19">
            <v>1.0499999999999999E-3</v>
          </cell>
        </row>
      </sheetData>
      <sheetData sheetId="8943">
        <row r="19">
          <cell r="J19">
            <v>1.0499999999999999E-3</v>
          </cell>
        </row>
      </sheetData>
      <sheetData sheetId="8944">
        <row r="19">
          <cell r="J19">
            <v>1.0499999999999999E-3</v>
          </cell>
        </row>
      </sheetData>
      <sheetData sheetId="8945">
        <row r="19">
          <cell r="J19">
            <v>1.0499999999999999E-3</v>
          </cell>
        </row>
      </sheetData>
      <sheetData sheetId="8946">
        <row r="19">
          <cell r="J19">
            <v>1.0499999999999999E-3</v>
          </cell>
        </row>
      </sheetData>
      <sheetData sheetId="8947">
        <row r="19">
          <cell r="J19">
            <v>1.0499999999999999E-3</v>
          </cell>
        </row>
      </sheetData>
      <sheetData sheetId="8948">
        <row r="19">
          <cell r="J19">
            <v>1.0499999999999999E-3</v>
          </cell>
        </row>
      </sheetData>
      <sheetData sheetId="8949">
        <row r="19">
          <cell r="J19">
            <v>1.0499999999999999E-3</v>
          </cell>
        </row>
      </sheetData>
      <sheetData sheetId="8950">
        <row r="19">
          <cell r="J19">
            <v>1.0499999999999999E-3</v>
          </cell>
        </row>
      </sheetData>
      <sheetData sheetId="8951">
        <row r="19">
          <cell r="J19">
            <v>1.0499999999999999E-3</v>
          </cell>
        </row>
      </sheetData>
      <sheetData sheetId="8952">
        <row r="19">
          <cell r="J19">
            <v>1.0499999999999999E-3</v>
          </cell>
        </row>
      </sheetData>
      <sheetData sheetId="8953">
        <row r="19">
          <cell r="J19">
            <v>1.0499999999999999E-3</v>
          </cell>
        </row>
      </sheetData>
      <sheetData sheetId="8954">
        <row r="19">
          <cell r="J19">
            <v>1.0499999999999999E-3</v>
          </cell>
        </row>
      </sheetData>
      <sheetData sheetId="8955">
        <row r="19">
          <cell r="J19">
            <v>1.0499999999999999E-3</v>
          </cell>
        </row>
      </sheetData>
      <sheetData sheetId="8956">
        <row r="19">
          <cell r="J19">
            <v>1.0499999999999999E-3</v>
          </cell>
        </row>
      </sheetData>
      <sheetData sheetId="8957">
        <row r="19">
          <cell r="J19">
            <v>1.0499999999999999E-3</v>
          </cell>
        </row>
      </sheetData>
      <sheetData sheetId="8958">
        <row r="19">
          <cell r="J19">
            <v>1.0499999999999999E-3</v>
          </cell>
        </row>
      </sheetData>
      <sheetData sheetId="8959">
        <row r="19">
          <cell r="J19">
            <v>1.0499999999999999E-3</v>
          </cell>
        </row>
      </sheetData>
      <sheetData sheetId="8960">
        <row r="19">
          <cell r="J19">
            <v>1.0499999999999999E-3</v>
          </cell>
        </row>
      </sheetData>
      <sheetData sheetId="8961">
        <row r="19">
          <cell r="J19">
            <v>1.0499999999999999E-3</v>
          </cell>
        </row>
      </sheetData>
      <sheetData sheetId="8962">
        <row r="19">
          <cell r="J19">
            <v>1.0499999999999999E-3</v>
          </cell>
        </row>
      </sheetData>
      <sheetData sheetId="8963">
        <row r="19">
          <cell r="J19">
            <v>1.0499999999999999E-3</v>
          </cell>
        </row>
      </sheetData>
      <sheetData sheetId="8964">
        <row r="19">
          <cell r="J19">
            <v>1.0499999999999999E-3</v>
          </cell>
        </row>
      </sheetData>
      <sheetData sheetId="8965">
        <row r="19">
          <cell r="J19">
            <v>1.0499999999999999E-3</v>
          </cell>
        </row>
      </sheetData>
      <sheetData sheetId="8966">
        <row r="19">
          <cell r="J19">
            <v>1.0499999999999999E-3</v>
          </cell>
        </row>
      </sheetData>
      <sheetData sheetId="8967">
        <row r="19">
          <cell r="J19">
            <v>1.0499999999999999E-3</v>
          </cell>
        </row>
      </sheetData>
      <sheetData sheetId="8968">
        <row r="19">
          <cell r="J19">
            <v>1.0499999999999999E-3</v>
          </cell>
        </row>
      </sheetData>
      <sheetData sheetId="8969">
        <row r="19">
          <cell r="J19">
            <v>1.0499999999999999E-3</v>
          </cell>
        </row>
      </sheetData>
      <sheetData sheetId="8970">
        <row r="19">
          <cell r="J19">
            <v>1.0499999999999999E-3</v>
          </cell>
        </row>
      </sheetData>
      <sheetData sheetId="8971">
        <row r="19">
          <cell r="J19">
            <v>1.0499999999999999E-3</v>
          </cell>
        </row>
      </sheetData>
      <sheetData sheetId="8972">
        <row r="19">
          <cell r="J19">
            <v>1.0499999999999999E-3</v>
          </cell>
        </row>
      </sheetData>
      <sheetData sheetId="8973">
        <row r="19">
          <cell r="J19">
            <v>1.0499999999999999E-3</v>
          </cell>
        </row>
      </sheetData>
      <sheetData sheetId="8974">
        <row r="19">
          <cell r="J19">
            <v>1.0499999999999999E-3</v>
          </cell>
        </row>
      </sheetData>
      <sheetData sheetId="8975">
        <row r="19">
          <cell r="J19">
            <v>1.0499999999999999E-3</v>
          </cell>
        </row>
      </sheetData>
      <sheetData sheetId="8976">
        <row r="19">
          <cell r="J19">
            <v>1.0499999999999999E-3</v>
          </cell>
        </row>
      </sheetData>
      <sheetData sheetId="8977">
        <row r="19">
          <cell r="J19">
            <v>1.0499999999999999E-3</v>
          </cell>
        </row>
      </sheetData>
      <sheetData sheetId="8978">
        <row r="19">
          <cell r="J19">
            <v>1.0499999999999999E-3</v>
          </cell>
        </row>
      </sheetData>
      <sheetData sheetId="8979">
        <row r="19">
          <cell r="J19">
            <v>1.0499999999999999E-3</v>
          </cell>
        </row>
      </sheetData>
      <sheetData sheetId="8980">
        <row r="19">
          <cell r="J19">
            <v>1.0499999999999999E-3</v>
          </cell>
        </row>
      </sheetData>
      <sheetData sheetId="8981">
        <row r="19">
          <cell r="J19">
            <v>1.0499999999999999E-3</v>
          </cell>
        </row>
      </sheetData>
      <sheetData sheetId="8982">
        <row r="19">
          <cell r="J19">
            <v>1.0499999999999999E-3</v>
          </cell>
        </row>
      </sheetData>
      <sheetData sheetId="8983">
        <row r="19">
          <cell r="J19">
            <v>1.0499999999999999E-3</v>
          </cell>
        </row>
      </sheetData>
      <sheetData sheetId="8984">
        <row r="19">
          <cell r="J19">
            <v>1.0499999999999999E-3</v>
          </cell>
        </row>
      </sheetData>
      <sheetData sheetId="8985">
        <row r="19">
          <cell r="J19">
            <v>1.0499999999999999E-3</v>
          </cell>
        </row>
      </sheetData>
      <sheetData sheetId="8986">
        <row r="19">
          <cell r="J19">
            <v>1.0499999999999999E-3</v>
          </cell>
        </row>
      </sheetData>
      <sheetData sheetId="8987">
        <row r="19">
          <cell r="J19">
            <v>1.0499999999999999E-3</v>
          </cell>
        </row>
      </sheetData>
      <sheetData sheetId="8988">
        <row r="19">
          <cell r="J19">
            <v>1.0499999999999999E-3</v>
          </cell>
        </row>
      </sheetData>
      <sheetData sheetId="8989">
        <row r="19">
          <cell r="J19">
            <v>1.0499999999999999E-3</v>
          </cell>
        </row>
      </sheetData>
      <sheetData sheetId="8990">
        <row r="19">
          <cell r="J19">
            <v>1.0499999999999999E-3</v>
          </cell>
        </row>
      </sheetData>
      <sheetData sheetId="8991">
        <row r="19">
          <cell r="J19">
            <v>1.0499999999999999E-3</v>
          </cell>
        </row>
      </sheetData>
      <sheetData sheetId="8992">
        <row r="19">
          <cell r="J19">
            <v>1.0499999999999999E-3</v>
          </cell>
        </row>
      </sheetData>
      <sheetData sheetId="8993">
        <row r="19">
          <cell r="J19">
            <v>1.0499999999999999E-3</v>
          </cell>
        </row>
      </sheetData>
      <sheetData sheetId="8994">
        <row r="19">
          <cell r="J19">
            <v>1.0499999999999999E-3</v>
          </cell>
        </row>
      </sheetData>
      <sheetData sheetId="8995">
        <row r="19">
          <cell r="J19">
            <v>1.0499999999999999E-3</v>
          </cell>
        </row>
      </sheetData>
      <sheetData sheetId="8996">
        <row r="19">
          <cell r="J19">
            <v>1.0499999999999999E-3</v>
          </cell>
        </row>
      </sheetData>
      <sheetData sheetId="8997">
        <row r="19">
          <cell r="J19">
            <v>1.0499999999999999E-3</v>
          </cell>
        </row>
      </sheetData>
      <sheetData sheetId="8998">
        <row r="19">
          <cell r="J19">
            <v>1.0499999999999999E-3</v>
          </cell>
        </row>
      </sheetData>
      <sheetData sheetId="8999">
        <row r="19">
          <cell r="J19">
            <v>1.0499999999999999E-3</v>
          </cell>
        </row>
      </sheetData>
      <sheetData sheetId="9000">
        <row r="19">
          <cell r="J19">
            <v>1.0499999999999999E-3</v>
          </cell>
        </row>
      </sheetData>
      <sheetData sheetId="9001">
        <row r="19">
          <cell r="J19">
            <v>1.0499999999999999E-3</v>
          </cell>
        </row>
      </sheetData>
      <sheetData sheetId="9002">
        <row r="19">
          <cell r="J19">
            <v>1.0499999999999999E-3</v>
          </cell>
        </row>
      </sheetData>
      <sheetData sheetId="9003">
        <row r="19">
          <cell r="J19">
            <v>1.0499999999999999E-3</v>
          </cell>
        </row>
      </sheetData>
      <sheetData sheetId="9004">
        <row r="19">
          <cell r="J19">
            <v>1.0499999999999999E-3</v>
          </cell>
        </row>
      </sheetData>
      <sheetData sheetId="9005">
        <row r="19">
          <cell r="J19">
            <v>1.0499999999999999E-3</v>
          </cell>
        </row>
      </sheetData>
      <sheetData sheetId="9006">
        <row r="19">
          <cell r="J19">
            <v>1.0499999999999999E-3</v>
          </cell>
        </row>
      </sheetData>
      <sheetData sheetId="9007">
        <row r="19">
          <cell r="J19">
            <v>1.0499999999999999E-3</v>
          </cell>
        </row>
      </sheetData>
      <sheetData sheetId="9008">
        <row r="19">
          <cell r="J19">
            <v>1.0499999999999999E-3</v>
          </cell>
        </row>
      </sheetData>
      <sheetData sheetId="9009">
        <row r="19">
          <cell r="J19">
            <v>1.0499999999999999E-3</v>
          </cell>
        </row>
      </sheetData>
      <sheetData sheetId="9010">
        <row r="19">
          <cell r="J19">
            <v>1.0499999999999999E-3</v>
          </cell>
        </row>
      </sheetData>
      <sheetData sheetId="9011">
        <row r="19">
          <cell r="J19">
            <v>1.0499999999999999E-3</v>
          </cell>
        </row>
      </sheetData>
      <sheetData sheetId="9012">
        <row r="19">
          <cell r="J19">
            <v>1.0499999999999999E-3</v>
          </cell>
        </row>
      </sheetData>
      <sheetData sheetId="9013">
        <row r="19">
          <cell r="J19">
            <v>1.0499999999999999E-3</v>
          </cell>
        </row>
      </sheetData>
      <sheetData sheetId="9014">
        <row r="19">
          <cell r="J19">
            <v>1.0499999999999999E-3</v>
          </cell>
        </row>
      </sheetData>
      <sheetData sheetId="9015">
        <row r="19">
          <cell r="J19">
            <v>1.0499999999999999E-3</v>
          </cell>
        </row>
      </sheetData>
      <sheetData sheetId="9016">
        <row r="19">
          <cell r="J19">
            <v>1.0499999999999999E-3</v>
          </cell>
        </row>
      </sheetData>
      <sheetData sheetId="9017">
        <row r="19">
          <cell r="J19">
            <v>1.0499999999999999E-3</v>
          </cell>
        </row>
      </sheetData>
      <sheetData sheetId="9018" refreshError="1"/>
      <sheetData sheetId="9019" refreshError="1"/>
      <sheetData sheetId="9020" refreshError="1"/>
      <sheetData sheetId="9021" refreshError="1"/>
      <sheetData sheetId="9022" refreshError="1"/>
      <sheetData sheetId="9023" refreshError="1"/>
      <sheetData sheetId="9024" refreshError="1"/>
      <sheetData sheetId="9025" refreshError="1"/>
      <sheetData sheetId="9026" refreshError="1"/>
      <sheetData sheetId="9027" refreshError="1"/>
      <sheetData sheetId="9028" refreshError="1"/>
      <sheetData sheetId="9029" refreshError="1"/>
      <sheetData sheetId="9030" refreshError="1"/>
      <sheetData sheetId="9031" refreshError="1"/>
      <sheetData sheetId="9032" refreshError="1"/>
      <sheetData sheetId="9033" refreshError="1"/>
      <sheetData sheetId="9034" refreshError="1"/>
      <sheetData sheetId="9035" refreshError="1"/>
      <sheetData sheetId="9036" refreshError="1"/>
      <sheetData sheetId="9037" refreshError="1"/>
      <sheetData sheetId="9038" refreshError="1"/>
      <sheetData sheetId="9039" refreshError="1"/>
      <sheetData sheetId="9040" refreshError="1"/>
      <sheetData sheetId="9041" refreshError="1"/>
      <sheetData sheetId="9042" refreshError="1"/>
      <sheetData sheetId="9043" refreshError="1"/>
      <sheetData sheetId="9044" refreshError="1"/>
      <sheetData sheetId="9045" refreshError="1"/>
      <sheetData sheetId="9046" refreshError="1"/>
      <sheetData sheetId="9047" refreshError="1"/>
      <sheetData sheetId="9048" refreshError="1"/>
      <sheetData sheetId="9049" refreshError="1"/>
      <sheetData sheetId="9050" refreshError="1"/>
      <sheetData sheetId="9051" refreshError="1"/>
      <sheetData sheetId="9052" refreshError="1"/>
      <sheetData sheetId="9053" refreshError="1"/>
      <sheetData sheetId="9054" refreshError="1"/>
      <sheetData sheetId="9055" refreshError="1"/>
      <sheetData sheetId="9056" refreshError="1"/>
      <sheetData sheetId="9057" refreshError="1"/>
      <sheetData sheetId="9058" refreshError="1"/>
      <sheetData sheetId="9059" refreshError="1"/>
      <sheetData sheetId="9060" refreshError="1"/>
      <sheetData sheetId="9061" refreshError="1"/>
      <sheetData sheetId="9062" refreshError="1"/>
      <sheetData sheetId="9063" refreshError="1"/>
      <sheetData sheetId="9064" refreshError="1"/>
      <sheetData sheetId="9065" refreshError="1"/>
      <sheetData sheetId="9066" refreshError="1"/>
      <sheetData sheetId="9067" refreshError="1"/>
      <sheetData sheetId="9068" refreshError="1"/>
      <sheetData sheetId="9069" refreshError="1"/>
      <sheetData sheetId="9070" refreshError="1"/>
      <sheetData sheetId="9071" refreshError="1"/>
      <sheetData sheetId="9072" refreshError="1"/>
      <sheetData sheetId="9073" refreshError="1"/>
      <sheetData sheetId="9074" refreshError="1"/>
      <sheetData sheetId="9075" refreshError="1"/>
      <sheetData sheetId="9076" refreshError="1"/>
      <sheetData sheetId="9077" refreshError="1"/>
      <sheetData sheetId="9078" refreshError="1"/>
      <sheetData sheetId="9079" refreshError="1"/>
      <sheetData sheetId="9080" refreshError="1"/>
      <sheetData sheetId="9081" refreshError="1"/>
      <sheetData sheetId="9082" refreshError="1"/>
      <sheetData sheetId="9083" refreshError="1"/>
      <sheetData sheetId="9084" refreshError="1"/>
      <sheetData sheetId="9085" refreshError="1"/>
      <sheetData sheetId="9086" refreshError="1"/>
      <sheetData sheetId="9087" refreshError="1"/>
      <sheetData sheetId="9088" refreshError="1"/>
      <sheetData sheetId="9089" refreshError="1"/>
      <sheetData sheetId="9090" refreshError="1"/>
      <sheetData sheetId="9091" refreshError="1"/>
      <sheetData sheetId="9092" refreshError="1"/>
      <sheetData sheetId="9093" refreshError="1"/>
      <sheetData sheetId="9094" refreshError="1"/>
      <sheetData sheetId="9095" refreshError="1"/>
      <sheetData sheetId="9096" refreshError="1"/>
      <sheetData sheetId="9097" refreshError="1"/>
      <sheetData sheetId="9098" refreshError="1"/>
      <sheetData sheetId="9099" refreshError="1"/>
      <sheetData sheetId="9100" refreshError="1"/>
      <sheetData sheetId="9101" refreshError="1"/>
      <sheetData sheetId="9102" refreshError="1"/>
      <sheetData sheetId="9103" refreshError="1"/>
      <sheetData sheetId="9104" refreshError="1"/>
      <sheetData sheetId="9105" refreshError="1"/>
      <sheetData sheetId="9106" refreshError="1"/>
      <sheetData sheetId="9107" refreshError="1"/>
      <sheetData sheetId="9108" refreshError="1"/>
      <sheetData sheetId="9109" refreshError="1"/>
      <sheetData sheetId="9110" refreshError="1"/>
      <sheetData sheetId="9111" refreshError="1"/>
      <sheetData sheetId="9112" refreshError="1"/>
      <sheetData sheetId="9113" refreshError="1"/>
      <sheetData sheetId="9114" refreshError="1"/>
      <sheetData sheetId="9115" refreshError="1"/>
      <sheetData sheetId="9116" refreshError="1"/>
      <sheetData sheetId="9117" refreshError="1"/>
      <sheetData sheetId="9118" refreshError="1"/>
      <sheetData sheetId="9119" refreshError="1"/>
      <sheetData sheetId="9120" refreshError="1"/>
      <sheetData sheetId="9121" refreshError="1"/>
      <sheetData sheetId="9122" refreshError="1"/>
      <sheetData sheetId="9123" refreshError="1"/>
      <sheetData sheetId="9124" refreshError="1"/>
      <sheetData sheetId="9125" refreshError="1"/>
      <sheetData sheetId="9126" refreshError="1"/>
      <sheetData sheetId="9127" refreshError="1"/>
      <sheetData sheetId="9128" refreshError="1"/>
      <sheetData sheetId="9129" refreshError="1"/>
      <sheetData sheetId="9130" refreshError="1"/>
      <sheetData sheetId="9131" refreshError="1"/>
      <sheetData sheetId="9132" refreshError="1"/>
      <sheetData sheetId="9133" refreshError="1"/>
      <sheetData sheetId="9134" refreshError="1"/>
      <sheetData sheetId="9135" refreshError="1"/>
      <sheetData sheetId="9136" refreshError="1"/>
      <sheetData sheetId="9137" refreshError="1"/>
      <sheetData sheetId="9138" refreshError="1"/>
      <sheetData sheetId="9139" refreshError="1"/>
      <sheetData sheetId="9140" refreshError="1"/>
      <sheetData sheetId="9141" refreshError="1"/>
      <sheetData sheetId="9142" refreshError="1"/>
      <sheetData sheetId="9143" refreshError="1"/>
      <sheetData sheetId="9144" refreshError="1"/>
      <sheetData sheetId="9145" refreshError="1"/>
      <sheetData sheetId="9146" refreshError="1"/>
      <sheetData sheetId="9147" refreshError="1"/>
      <sheetData sheetId="9148" refreshError="1"/>
      <sheetData sheetId="9149" refreshError="1"/>
      <sheetData sheetId="9150" refreshError="1"/>
      <sheetData sheetId="9151" refreshError="1"/>
      <sheetData sheetId="9152" refreshError="1"/>
      <sheetData sheetId="9153" refreshError="1"/>
      <sheetData sheetId="9154" refreshError="1"/>
      <sheetData sheetId="9155" refreshError="1"/>
      <sheetData sheetId="9156" refreshError="1"/>
      <sheetData sheetId="9157" refreshError="1"/>
      <sheetData sheetId="9158" refreshError="1"/>
      <sheetData sheetId="9159" refreshError="1"/>
      <sheetData sheetId="9160" refreshError="1"/>
      <sheetData sheetId="9161" refreshError="1"/>
      <sheetData sheetId="9162" refreshError="1"/>
      <sheetData sheetId="9163" refreshError="1"/>
      <sheetData sheetId="9164" refreshError="1"/>
      <sheetData sheetId="9165" refreshError="1"/>
      <sheetData sheetId="9166" refreshError="1"/>
      <sheetData sheetId="9167" refreshError="1"/>
      <sheetData sheetId="9168" refreshError="1"/>
      <sheetData sheetId="9169" refreshError="1"/>
      <sheetData sheetId="9170" refreshError="1"/>
      <sheetData sheetId="9171" refreshError="1"/>
      <sheetData sheetId="9172" refreshError="1"/>
      <sheetData sheetId="9173" refreshError="1"/>
      <sheetData sheetId="9174" refreshError="1"/>
      <sheetData sheetId="9175" refreshError="1"/>
      <sheetData sheetId="9176" refreshError="1"/>
      <sheetData sheetId="9177" refreshError="1"/>
      <sheetData sheetId="9178" refreshError="1"/>
      <sheetData sheetId="9179" refreshError="1"/>
      <sheetData sheetId="9180" refreshError="1"/>
      <sheetData sheetId="9181" refreshError="1"/>
      <sheetData sheetId="9182" refreshError="1"/>
      <sheetData sheetId="9183" refreshError="1"/>
      <sheetData sheetId="9184" refreshError="1"/>
      <sheetData sheetId="9185" refreshError="1"/>
      <sheetData sheetId="9186" refreshError="1"/>
      <sheetData sheetId="9187" refreshError="1"/>
      <sheetData sheetId="9188" refreshError="1"/>
      <sheetData sheetId="9189" refreshError="1"/>
      <sheetData sheetId="9190" refreshError="1"/>
      <sheetData sheetId="9191" refreshError="1"/>
      <sheetData sheetId="9192" refreshError="1"/>
      <sheetData sheetId="9193" refreshError="1"/>
      <sheetData sheetId="9194" refreshError="1"/>
      <sheetData sheetId="9195" refreshError="1"/>
      <sheetData sheetId="9196" refreshError="1"/>
      <sheetData sheetId="9197" refreshError="1"/>
      <sheetData sheetId="9198" refreshError="1"/>
      <sheetData sheetId="9199" refreshError="1"/>
      <sheetData sheetId="9200" refreshError="1"/>
      <sheetData sheetId="9201" refreshError="1"/>
      <sheetData sheetId="9202" refreshError="1"/>
      <sheetData sheetId="9203" refreshError="1"/>
      <sheetData sheetId="9204" refreshError="1"/>
      <sheetData sheetId="9205" refreshError="1"/>
      <sheetData sheetId="9206" refreshError="1"/>
      <sheetData sheetId="9207" refreshError="1"/>
      <sheetData sheetId="9208" refreshError="1"/>
      <sheetData sheetId="9209" refreshError="1"/>
      <sheetData sheetId="9210" refreshError="1"/>
      <sheetData sheetId="9211" refreshError="1"/>
      <sheetData sheetId="9212" refreshError="1"/>
      <sheetData sheetId="9213" refreshError="1"/>
      <sheetData sheetId="9214" refreshError="1"/>
      <sheetData sheetId="9215" refreshError="1"/>
      <sheetData sheetId="9216" refreshError="1"/>
      <sheetData sheetId="9217" refreshError="1"/>
      <sheetData sheetId="9218" refreshError="1"/>
      <sheetData sheetId="9219" refreshError="1"/>
      <sheetData sheetId="9220" refreshError="1"/>
      <sheetData sheetId="9221" refreshError="1"/>
      <sheetData sheetId="9222" refreshError="1"/>
      <sheetData sheetId="9223" refreshError="1"/>
      <sheetData sheetId="9224" refreshError="1"/>
      <sheetData sheetId="9225" refreshError="1"/>
      <sheetData sheetId="9226" refreshError="1"/>
      <sheetData sheetId="9227" refreshError="1"/>
      <sheetData sheetId="9228" refreshError="1"/>
      <sheetData sheetId="9229" refreshError="1"/>
      <sheetData sheetId="9230" refreshError="1"/>
      <sheetData sheetId="9231" refreshError="1"/>
      <sheetData sheetId="9232" refreshError="1"/>
      <sheetData sheetId="9233" refreshError="1"/>
      <sheetData sheetId="9234" refreshError="1"/>
      <sheetData sheetId="9235" refreshError="1"/>
      <sheetData sheetId="9236" refreshError="1"/>
      <sheetData sheetId="9237" refreshError="1"/>
      <sheetData sheetId="9238" refreshError="1"/>
      <sheetData sheetId="9239" refreshError="1"/>
      <sheetData sheetId="9240" refreshError="1"/>
      <sheetData sheetId="9241" refreshError="1"/>
      <sheetData sheetId="9242" refreshError="1"/>
      <sheetData sheetId="9243" refreshError="1"/>
      <sheetData sheetId="9244" refreshError="1"/>
      <sheetData sheetId="9245" refreshError="1"/>
      <sheetData sheetId="9246" refreshError="1"/>
      <sheetData sheetId="9247" refreshError="1"/>
      <sheetData sheetId="9248" refreshError="1"/>
      <sheetData sheetId="9249" refreshError="1"/>
      <sheetData sheetId="9250" refreshError="1"/>
      <sheetData sheetId="9251" refreshError="1"/>
      <sheetData sheetId="9252" refreshError="1"/>
      <sheetData sheetId="9253" refreshError="1"/>
      <sheetData sheetId="9254" refreshError="1"/>
      <sheetData sheetId="9255" refreshError="1"/>
      <sheetData sheetId="9256" refreshError="1"/>
      <sheetData sheetId="9257" refreshError="1"/>
      <sheetData sheetId="9258" refreshError="1"/>
      <sheetData sheetId="9259" refreshError="1"/>
      <sheetData sheetId="9260" refreshError="1"/>
      <sheetData sheetId="9261" refreshError="1"/>
      <sheetData sheetId="9262" refreshError="1"/>
      <sheetData sheetId="9263" refreshError="1"/>
      <sheetData sheetId="9264" refreshError="1"/>
      <sheetData sheetId="9265" refreshError="1"/>
      <sheetData sheetId="9266" refreshError="1"/>
      <sheetData sheetId="9267" refreshError="1"/>
      <sheetData sheetId="9268" refreshError="1"/>
      <sheetData sheetId="9269" refreshError="1"/>
      <sheetData sheetId="9270" refreshError="1"/>
      <sheetData sheetId="9271" refreshError="1"/>
      <sheetData sheetId="9272" refreshError="1"/>
      <sheetData sheetId="9273" refreshError="1"/>
      <sheetData sheetId="9274" refreshError="1"/>
      <sheetData sheetId="9275" refreshError="1"/>
      <sheetData sheetId="9276" refreshError="1"/>
      <sheetData sheetId="9277" refreshError="1"/>
      <sheetData sheetId="9278" refreshError="1"/>
      <sheetData sheetId="9279" refreshError="1"/>
      <sheetData sheetId="9280" refreshError="1"/>
      <sheetData sheetId="9281" refreshError="1"/>
      <sheetData sheetId="9282" refreshError="1"/>
      <sheetData sheetId="9283" refreshError="1"/>
      <sheetData sheetId="9284" refreshError="1"/>
      <sheetData sheetId="9285" refreshError="1"/>
      <sheetData sheetId="9286" refreshError="1"/>
      <sheetData sheetId="9287" refreshError="1"/>
      <sheetData sheetId="9288" refreshError="1"/>
      <sheetData sheetId="9289" refreshError="1"/>
      <sheetData sheetId="9290" refreshError="1"/>
      <sheetData sheetId="9291" refreshError="1"/>
      <sheetData sheetId="9292" refreshError="1"/>
      <sheetData sheetId="9293" refreshError="1"/>
      <sheetData sheetId="9294" refreshError="1"/>
      <sheetData sheetId="9295" refreshError="1"/>
      <sheetData sheetId="9296" refreshError="1"/>
      <sheetData sheetId="9297" refreshError="1"/>
      <sheetData sheetId="9298" refreshError="1"/>
      <sheetData sheetId="9299" refreshError="1"/>
      <sheetData sheetId="9300" refreshError="1"/>
      <sheetData sheetId="9301" refreshError="1"/>
      <sheetData sheetId="9302" refreshError="1"/>
      <sheetData sheetId="9303" refreshError="1"/>
      <sheetData sheetId="9304" refreshError="1"/>
      <sheetData sheetId="9305" refreshError="1"/>
      <sheetData sheetId="9306" refreshError="1"/>
      <sheetData sheetId="9307" refreshError="1"/>
      <sheetData sheetId="9308" refreshError="1"/>
      <sheetData sheetId="9309" refreshError="1"/>
      <sheetData sheetId="9310" refreshError="1"/>
      <sheetData sheetId="9311" refreshError="1"/>
      <sheetData sheetId="9312" refreshError="1"/>
      <sheetData sheetId="9313" refreshError="1"/>
      <sheetData sheetId="9314" refreshError="1"/>
      <sheetData sheetId="9315" refreshError="1"/>
      <sheetData sheetId="9316" refreshError="1"/>
      <sheetData sheetId="9317" refreshError="1"/>
      <sheetData sheetId="9318" refreshError="1"/>
      <sheetData sheetId="9319" refreshError="1"/>
      <sheetData sheetId="9320" refreshError="1"/>
      <sheetData sheetId="9321" refreshError="1"/>
      <sheetData sheetId="9322" refreshError="1"/>
      <sheetData sheetId="9323" refreshError="1"/>
      <sheetData sheetId="9324" refreshError="1"/>
      <sheetData sheetId="9325" refreshError="1"/>
      <sheetData sheetId="9326" refreshError="1"/>
      <sheetData sheetId="9327" refreshError="1"/>
      <sheetData sheetId="9328" refreshError="1"/>
      <sheetData sheetId="9329" refreshError="1"/>
      <sheetData sheetId="9330" refreshError="1"/>
      <sheetData sheetId="9331" refreshError="1"/>
      <sheetData sheetId="9332" refreshError="1"/>
      <sheetData sheetId="9333" refreshError="1"/>
      <sheetData sheetId="9334" refreshError="1"/>
      <sheetData sheetId="9335" refreshError="1"/>
      <sheetData sheetId="9336" refreshError="1"/>
      <sheetData sheetId="9337" refreshError="1"/>
      <sheetData sheetId="9338" refreshError="1"/>
      <sheetData sheetId="9339" refreshError="1"/>
      <sheetData sheetId="9340" refreshError="1"/>
      <sheetData sheetId="9341" refreshError="1"/>
      <sheetData sheetId="9342" refreshError="1"/>
      <sheetData sheetId="9343" refreshError="1"/>
      <sheetData sheetId="9344" refreshError="1"/>
      <sheetData sheetId="9345" refreshError="1"/>
      <sheetData sheetId="9346" refreshError="1"/>
      <sheetData sheetId="9347" refreshError="1"/>
      <sheetData sheetId="9348" refreshError="1"/>
      <sheetData sheetId="9349" refreshError="1"/>
      <sheetData sheetId="9350" refreshError="1"/>
      <sheetData sheetId="9351" refreshError="1"/>
      <sheetData sheetId="9352" refreshError="1"/>
      <sheetData sheetId="9353" refreshError="1"/>
      <sheetData sheetId="9354" refreshError="1"/>
      <sheetData sheetId="9355" refreshError="1"/>
      <sheetData sheetId="9356" refreshError="1"/>
      <sheetData sheetId="9357" refreshError="1"/>
      <sheetData sheetId="9358" refreshError="1"/>
      <sheetData sheetId="9359" refreshError="1"/>
      <sheetData sheetId="9360" refreshError="1"/>
      <sheetData sheetId="9361" refreshError="1"/>
      <sheetData sheetId="9362" refreshError="1"/>
      <sheetData sheetId="9363" refreshError="1"/>
      <sheetData sheetId="9364" refreshError="1"/>
      <sheetData sheetId="9365" refreshError="1"/>
      <sheetData sheetId="9366" refreshError="1"/>
      <sheetData sheetId="9367" refreshError="1"/>
      <sheetData sheetId="9368" refreshError="1"/>
      <sheetData sheetId="9369" refreshError="1"/>
      <sheetData sheetId="9370" refreshError="1"/>
      <sheetData sheetId="9371" refreshError="1"/>
      <sheetData sheetId="9372" refreshError="1"/>
      <sheetData sheetId="9373" refreshError="1"/>
      <sheetData sheetId="9374" refreshError="1"/>
      <sheetData sheetId="9375" refreshError="1"/>
      <sheetData sheetId="9376" refreshError="1"/>
      <sheetData sheetId="9377" refreshError="1"/>
      <sheetData sheetId="9378" refreshError="1"/>
      <sheetData sheetId="9379" refreshError="1"/>
      <sheetData sheetId="9380" refreshError="1"/>
      <sheetData sheetId="9381" refreshError="1"/>
      <sheetData sheetId="9382" refreshError="1"/>
      <sheetData sheetId="9383" refreshError="1"/>
      <sheetData sheetId="9384" refreshError="1"/>
      <sheetData sheetId="9385" refreshError="1"/>
      <sheetData sheetId="9386" refreshError="1"/>
      <sheetData sheetId="9387" refreshError="1"/>
      <sheetData sheetId="9388" refreshError="1"/>
      <sheetData sheetId="9389" refreshError="1"/>
      <sheetData sheetId="9390" refreshError="1"/>
      <sheetData sheetId="9391" refreshError="1"/>
      <sheetData sheetId="9392" refreshError="1"/>
      <sheetData sheetId="9393" refreshError="1"/>
      <sheetData sheetId="9394" refreshError="1"/>
      <sheetData sheetId="9395" refreshError="1"/>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ow r="19">
          <cell r="J19">
            <v>1.0499999999999999E-3</v>
          </cell>
        </row>
      </sheetData>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ow r="19">
          <cell r="J19">
            <v>1.0499999999999999E-3</v>
          </cell>
        </row>
      </sheetData>
      <sheetData sheetId="9416">
        <row r="19">
          <cell r="J19">
            <v>1.0499999999999999E-3</v>
          </cell>
        </row>
      </sheetData>
      <sheetData sheetId="9417">
        <row r="19">
          <cell r="J19">
            <v>1.0499999999999999E-3</v>
          </cell>
        </row>
      </sheetData>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ow r="19">
          <cell r="J19">
            <v>1.0499999999999999E-3</v>
          </cell>
        </row>
      </sheetData>
      <sheetData sheetId="9428" refreshError="1"/>
      <sheetData sheetId="9429">
        <row r="19">
          <cell r="J19">
            <v>1.0499999999999999E-3</v>
          </cell>
        </row>
      </sheetData>
      <sheetData sheetId="9430" refreshError="1"/>
      <sheetData sheetId="9431">
        <row r="19">
          <cell r="J19">
            <v>1.0499999999999999E-3</v>
          </cell>
        </row>
      </sheetData>
      <sheetData sheetId="9432" refreshError="1"/>
      <sheetData sheetId="9433">
        <row r="19">
          <cell r="J19">
            <v>1.0499999999999999E-3</v>
          </cell>
        </row>
      </sheetData>
      <sheetData sheetId="9434">
        <row r="19">
          <cell r="J19">
            <v>1.0499999999999999E-3</v>
          </cell>
        </row>
      </sheetData>
      <sheetData sheetId="9435">
        <row r="19">
          <cell r="J19">
            <v>1.0499999999999999E-3</v>
          </cell>
        </row>
      </sheetData>
      <sheetData sheetId="9436">
        <row r="19">
          <cell r="J19">
            <v>1.0499999999999999E-3</v>
          </cell>
        </row>
      </sheetData>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refreshError="1"/>
      <sheetData sheetId="9782" refreshError="1"/>
      <sheetData sheetId="9783" refreshError="1"/>
      <sheetData sheetId="9784" refreshError="1"/>
      <sheetData sheetId="9785" refreshError="1"/>
      <sheetData sheetId="9786" refreshError="1"/>
      <sheetData sheetId="9787" refreshError="1"/>
      <sheetData sheetId="9788" refreshError="1"/>
      <sheetData sheetId="9789" refreshError="1"/>
      <sheetData sheetId="9790" refreshError="1"/>
      <sheetData sheetId="9791" refreshError="1"/>
      <sheetData sheetId="9792" refreshError="1"/>
      <sheetData sheetId="9793" refreshError="1"/>
      <sheetData sheetId="9794" refreshError="1"/>
      <sheetData sheetId="9795" refreshError="1"/>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ow r="19">
          <cell r="J19">
            <v>1.0499999999999999E-3</v>
          </cell>
        </row>
      </sheetData>
      <sheetData sheetId="9826">
        <row r="19">
          <cell r="J19">
            <v>1.0499999999999999E-3</v>
          </cell>
        </row>
      </sheetData>
      <sheetData sheetId="9827">
        <row r="19">
          <cell r="J19">
            <v>1.0499999999999999E-3</v>
          </cell>
        </row>
      </sheetData>
      <sheetData sheetId="9828">
        <row r="19">
          <cell r="J19">
            <v>1.0499999999999999E-3</v>
          </cell>
        </row>
      </sheetData>
      <sheetData sheetId="9829">
        <row r="19">
          <cell r="J19">
            <v>1.0499999999999999E-3</v>
          </cell>
        </row>
      </sheetData>
      <sheetData sheetId="9830">
        <row r="19">
          <cell r="J19">
            <v>1.0499999999999999E-3</v>
          </cell>
        </row>
      </sheetData>
      <sheetData sheetId="9831">
        <row r="19">
          <cell r="J19">
            <v>1.0499999999999999E-3</v>
          </cell>
        </row>
      </sheetData>
      <sheetData sheetId="9832">
        <row r="19">
          <cell r="J19">
            <v>1.0499999999999999E-3</v>
          </cell>
        </row>
      </sheetData>
      <sheetData sheetId="9833">
        <row r="19">
          <cell r="J19">
            <v>1.0499999999999999E-3</v>
          </cell>
        </row>
      </sheetData>
      <sheetData sheetId="9834">
        <row r="19">
          <cell r="J19">
            <v>1.0499999999999999E-3</v>
          </cell>
        </row>
      </sheetData>
      <sheetData sheetId="9835">
        <row r="19">
          <cell r="J19">
            <v>1.0499999999999999E-3</v>
          </cell>
        </row>
      </sheetData>
      <sheetData sheetId="9836">
        <row r="19">
          <cell r="J19">
            <v>1.0499999999999999E-3</v>
          </cell>
        </row>
      </sheetData>
      <sheetData sheetId="9837">
        <row r="19">
          <cell r="J19">
            <v>1.0499999999999999E-3</v>
          </cell>
        </row>
      </sheetData>
      <sheetData sheetId="9838">
        <row r="19">
          <cell r="J19">
            <v>1.0499999999999999E-3</v>
          </cell>
        </row>
      </sheetData>
      <sheetData sheetId="9839">
        <row r="19">
          <cell r="J19">
            <v>1.0499999999999999E-3</v>
          </cell>
        </row>
      </sheetData>
      <sheetData sheetId="9840">
        <row r="19">
          <cell r="J19">
            <v>1.0499999999999999E-3</v>
          </cell>
        </row>
      </sheetData>
      <sheetData sheetId="9841">
        <row r="19">
          <cell r="J19">
            <v>1.0499999999999999E-3</v>
          </cell>
        </row>
      </sheetData>
      <sheetData sheetId="9842">
        <row r="19">
          <cell r="J19">
            <v>1.0499999999999999E-3</v>
          </cell>
        </row>
      </sheetData>
      <sheetData sheetId="9843">
        <row r="19">
          <cell r="J19">
            <v>1.0499999999999999E-3</v>
          </cell>
        </row>
      </sheetData>
      <sheetData sheetId="9844">
        <row r="19">
          <cell r="J19">
            <v>1.0499999999999999E-3</v>
          </cell>
        </row>
      </sheetData>
      <sheetData sheetId="9845">
        <row r="19">
          <cell r="J19">
            <v>1.0499999999999999E-3</v>
          </cell>
        </row>
      </sheetData>
      <sheetData sheetId="9846">
        <row r="19">
          <cell r="J19">
            <v>1.0499999999999999E-3</v>
          </cell>
        </row>
      </sheetData>
      <sheetData sheetId="9847">
        <row r="19">
          <cell r="J19">
            <v>1.0499999999999999E-3</v>
          </cell>
        </row>
      </sheetData>
      <sheetData sheetId="9848">
        <row r="19">
          <cell r="J19">
            <v>1.0499999999999999E-3</v>
          </cell>
        </row>
      </sheetData>
      <sheetData sheetId="9849">
        <row r="19">
          <cell r="J19">
            <v>1.0499999999999999E-3</v>
          </cell>
        </row>
      </sheetData>
      <sheetData sheetId="9850">
        <row r="19">
          <cell r="J19">
            <v>1.0499999999999999E-3</v>
          </cell>
        </row>
      </sheetData>
      <sheetData sheetId="9851">
        <row r="19">
          <cell r="J19">
            <v>1.0499999999999999E-3</v>
          </cell>
        </row>
      </sheetData>
      <sheetData sheetId="9852">
        <row r="19">
          <cell r="J19">
            <v>1.0499999999999999E-3</v>
          </cell>
        </row>
      </sheetData>
      <sheetData sheetId="9853">
        <row r="19">
          <cell r="J19">
            <v>1.0499999999999999E-3</v>
          </cell>
        </row>
      </sheetData>
      <sheetData sheetId="9854">
        <row r="19">
          <cell r="J19">
            <v>1.0499999999999999E-3</v>
          </cell>
        </row>
      </sheetData>
      <sheetData sheetId="9855">
        <row r="19">
          <cell r="J19">
            <v>1.0499999999999999E-3</v>
          </cell>
        </row>
      </sheetData>
      <sheetData sheetId="9856">
        <row r="19">
          <cell r="J19">
            <v>1.0499999999999999E-3</v>
          </cell>
        </row>
      </sheetData>
      <sheetData sheetId="9857">
        <row r="19">
          <cell r="J19">
            <v>1.0499999999999999E-3</v>
          </cell>
        </row>
      </sheetData>
      <sheetData sheetId="9858">
        <row r="19">
          <cell r="J19">
            <v>1.0499999999999999E-3</v>
          </cell>
        </row>
      </sheetData>
      <sheetData sheetId="9859">
        <row r="19">
          <cell r="J19">
            <v>1.0499999999999999E-3</v>
          </cell>
        </row>
      </sheetData>
      <sheetData sheetId="9860">
        <row r="19">
          <cell r="J19">
            <v>1.0499999999999999E-3</v>
          </cell>
        </row>
      </sheetData>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refreshError="1"/>
      <sheetData sheetId="10153" refreshError="1"/>
      <sheetData sheetId="10154" refreshError="1"/>
      <sheetData sheetId="10155" refreshError="1"/>
      <sheetData sheetId="10156" refreshError="1"/>
      <sheetData sheetId="10157" refreshError="1"/>
      <sheetData sheetId="10158" refreshError="1"/>
      <sheetData sheetId="10159" refreshError="1"/>
      <sheetData sheetId="10160" refreshError="1"/>
      <sheetData sheetId="10161" refreshError="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refreshError="1"/>
      <sheetData sheetId="10173" refreshError="1"/>
      <sheetData sheetId="10174" refreshError="1"/>
      <sheetData sheetId="10175" refreshError="1"/>
      <sheetData sheetId="10176" refreshError="1"/>
      <sheetData sheetId="10177" refreshError="1"/>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efreshError="1"/>
      <sheetData sheetId="10220" refreshError="1"/>
      <sheetData sheetId="10221" refreshError="1"/>
      <sheetData sheetId="10222" refreshError="1"/>
      <sheetData sheetId="10223" refreshError="1"/>
      <sheetData sheetId="10224" refreshError="1"/>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refreshError="1"/>
      <sheetData sheetId="10239" refreshError="1"/>
      <sheetData sheetId="10240" refreshError="1"/>
      <sheetData sheetId="10241" refreshError="1"/>
      <sheetData sheetId="10242" refreshError="1"/>
      <sheetData sheetId="10243" refreshError="1"/>
      <sheetData sheetId="10244" refreshError="1"/>
      <sheetData sheetId="10245">
        <row r="19">
          <cell r="J19">
            <v>1.0499999999999999E-3</v>
          </cell>
        </row>
      </sheetData>
      <sheetData sheetId="10246">
        <row r="19">
          <cell r="J19">
            <v>1.0499999999999999E-3</v>
          </cell>
        </row>
      </sheetData>
      <sheetData sheetId="10247">
        <row r="19">
          <cell r="J19">
            <v>1.0499999999999999E-3</v>
          </cell>
        </row>
      </sheetData>
      <sheetData sheetId="10248" refreshError="1"/>
      <sheetData sheetId="10249" refreshError="1"/>
      <sheetData sheetId="10250" refreshError="1"/>
      <sheetData sheetId="10251">
        <row r="19">
          <cell r="J19">
            <v>1.0499999999999999E-3</v>
          </cell>
        </row>
      </sheetData>
      <sheetData sheetId="10252">
        <row r="19">
          <cell r="J19">
            <v>1.0499999999999999E-3</v>
          </cell>
        </row>
      </sheetData>
      <sheetData sheetId="10253" refreshError="1"/>
      <sheetData sheetId="10254" refreshError="1"/>
      <sheetData sheetId="10255" refreshError="1"/>
      <sheetData sheetId="10256" refreshError="1"/>
      <sheetData sheetId="10257" refreshError="1"/>
      <sheetData sheetId="10258" refreshError="1"/>
      <sheetData sheetId="10259" refreshError="1"/>
      <sheetData sheetId="10260" refreshError="1"/>
      <sheetData sheetId="10261" refreshError="1"/>
      <sheetData sheetId="10262" refreshError="1"/>
      <sheetData sheetId="10263" refreshError="1"/>
      <sheetData sheetId="10264" refreshError="1"/>
      <sheetData sheetId="10265" refreshError="1"/>
      <sheetData sheetId="10266" refreshError="1"/>
      <sheetData sheetId="10267">
        <row r="19">
          <cell r="J19">
            <v>1.0499999999999999E-3</v>
          </cell>
        </row>
      </sheetData>
      <sheetData sheetId="10268">
        <row r="19">
          <cell r="J19">
            <v>1.0499999999999999E-3</v>
          </cell>
        </row>
      </sheetData>
      <sheetData sheetId="10269">
        <row r="19">
          <cell r="J19">
            <v>1.0499999999999999E-3</v>
          </cell>
        </row>
      </sheetData>
      <sheetData sheetId="10270">
        <row r="19">
          <cell r="J19">
            <v>1.0499999999999999E-3</v>
          </cell>
        </row>
      </sheetData>
      <sheetData sheetId="10271">
        <row r="19">
          <cell r="J19">
            <v>1.0499999999999999E-3</v>
          </cell>
        </row>
      </sheetData>
      <sheetData sheetId="10272">
        <row r="19">
          <cell r="J19">
            <v>1.0499999999999999E-3</v>
          </cell>
        </row>
      </sheetData>
      <sheetData sheetId="10273">
        <row r="19">
          <cell r="J19">
            <v>1.0499999999999999E-3</v>
          </cell>
        </row>
      </sheetData>
      <sheetData sheetId="10274">
        <row r="19">
          <cell r="J19">
            <v>1.0499999999999999E-3</v>
          </cell>
        </row>
      </sheetData>
      <sheetData sheetId="10275">
        <row r="19">
          <cell r="J19">
            <v>1.0499999999999999E-3</v>
          </cell>
        </row>
      </sheetData>
      <sheetData sheetId="10276">
        <row r="19">
          <cell r="J19">
            <v>1.0499999999999999E-3</v>
          </cell>
        </row>
      </sheetData>
      <sheetData sheetId="10277">
        <row r="19">
          <cell r="J19">
            <v>1.0499999999999999E-3</v>
          </cell>
        </row>
      </sheetData>
      <sheetData sheetId="10278">
        <row r="19">
          <cell r="J19">
            <v>1.0499999999999999E-3</v>
          </cell>
        </row>
      </sheetData>
      <sheetData sheetId="10279">
        <row r="19">
          <cell r="J19">
            <v>1.0499999999999999E-3</v>
          </cell>
        </row>
      </sheetData>
      <sheetData sheetId="10280">
        <row r="19">
          <cell r="J19">
            <v>1.0499999999999999E-3</v>
          </cell>
        </row>
      </sheetData>
      <sheetData sheetId="10281">
        <row r="19">
          <cell r="J19">
            <v>1.0499999999999999E-3</v>
          </cell>
        </row>
      </sheetData>
      <sheetData sheetId="10282">
        <row r="19">
          <cell r="J19">
            <v>1.0499999999999999E-3</v>
          </cell>
        </row>
      </sheetData>
      <sheetData sheetId="10283">
        <row r="19">
          <cell r="J19">
            <v>1.0499999999999999E-3</v>
          </cell>
        </row>
      </sheetData>
      <sheetData sheetId="10284">
        <row r="19">
          <cell r="J19">
            <v>1.0499999999999999E-3</v>
          </cell>
        </row>
      </sheetData>
      <sheetData sheetId="10285">
        <row r="19">
          <cell r="J19">
            <v>1.0499999999999999E-3</v>
          </cell>
        </row>
      </sheetData>
      <sheetData sheetId="10286">
        <row r="19">
          <cell r="J19">
            <v>1.0499999999999999E-3</v>
          </cell>
        </row>
      </sheetData>
      <sheetData sheetId="10287">
        <row r="19">
          <cell r="J19">
            <v>1.0499999999999999E-3</v>
          </cell>
        </row>
      </sheetData>
      <sheetData sheetId="10288">
        <row r="19">
          <cell r="J19">
            <v>1.0499999999999999E-3</v>
          </cell>
        </row>
      </sheetData>
      <sheetData sheetId="10289">
        <row r="19">
          <cell r="J19">
            <v>1.0499999999999999E-3</v>
          </cell>
        </row>
      </sheetData>
      <sheetData sheetId="10290">
        <row r="19">
          <cell r="J19">
            <v>1.0499999999999999E-3</v>
          </cell>
        </row>
      </sheetData>
      <sheetData sheetId="10291">
        <row r="19">
          <cell r="J19">
            <v>1.0499999999999999E-3</v>
          </cell>
        </row>
      </sheetData>
      <sheetData sheetId="10292">
        <row r="19">
          <cell r="J19">
            <v>1.0499999999999999E-3</v>
          </cell>
        </row>
      </sheetData>
      <sheetData sheetId="10293">
        <row r="19">
          <cell r="J19">
            <v>1.0499999999999999E-3</v>
          </cell>
        </row>
      </sheetData>
      <sheetData sheetId="10294">
        <row r="19">
          <cell r="J19">
            <v>1.0499999999999999E-3</v>
          </cell>
        </row>
      </sheetData>
      <sheetData sheetId="10295">
        <row r="19">
          <cell r="J19">
            <v>1.0499999999999999E-3</v>
          </cell>
        </row>
      </sheetData>
      <sheetData sheetId="10296">
        <row r="19">
          <cell r="J19">
            <v>1.0499999999999999E-3</v>
          </cell>
        </row>
      </sheetData>
      <sheetData sheetId="10297">
        <row r="19">
          <cell r="J19">
            <v>1.0499999999999999E-3</v>
          </cell>
        </row>
      </sheetData>
      <sheetData sheetId="10298">
        <row r="19">
          <cell r="J19">
            <v>1.0499999999999999E-3</v>
          </cell>
        </row>
      </sheetData>
      <sheetData sheetId="10299">
        <row r="19">
          <cell r="J19">
            <v>1.0499999999999999E-3</v>
          </cell>
        </row>
      </sheetData>
      <sheetData sheetId="10300">
        <row r="19">
          <cell r="J19">
            <v>1.0499999999999999E-3</v>
          </cell>
        </row>
      </sheetData>
      <sheetData sheetId="10301">
        <row r="19">
          <cell r="J19">
            <v>1.0499999999999999E-3</v>
          </cell>
        </row>
      </sheetData>
      <sheetData sheetId="10302">
        <row r="19">
          <cell r="J19">
            <v>1.0499999999999999E-3</v>
          </cell>
        </row>
      </sheetData>
      <sheetData sheetId="10303">
        <row r="19">
          <cell r="J19">
            <v>1.0499999999999999E-3</v>
          </cell>
        </row>
      </sheetData>
      <sheetData sheetId="10304">
        <row r="19">
          <cell r="J19">
            <v>1.0499999999999999E-3</v>
          </cell>
        </row>
      </sheetData>
      <sheetData sheetId="10305">
        <row r="19">
          <cell r="J19">
            <v>1.0499999999999999E-3</v>
          </cell>
        </row>
      </sheetData>
      <sheetData sheetId="10306">
        <row r="19">
          <cell r="J19">
            <v>1.0499999999999999E-3</v>
          </cell>
        </row>
      </sheetData>
      <sheetData sheetId="10307">
        <row r="19">
          <cell r="J19">
            <v>1.0499999999999999E-3</v>
          </cell>
        </row>
      </sheetData>
      <sheetData sheetId="10308">
        <row r="19">
          <cell r="J19">
            <v>1.0499999999999999E-3</v>
          </cell>
        </row>
      </sheetData>
      <sheetData sheetId="10309">
        <row r="19">
          <cell r="J19">
            <v>1.0499999999999999E-3</v>
          </cell>
        </row>
      </sheetData>
      <sheetData sheetId="10310">
        <row r="19">
          <cell r="J19">
            <v>1.0499999999999999E-3</v>
          </cell>
        </row>
      </sheetData>
      <sheetData sheetId="10311">
        <row r="19">
          <cell r="J19">
            <v>1.0499999999999999E-3</v>
          </cell>
        </row>
      </sheetData>
      <sheetData sheetId="10312">
        <row r="19">
          <cell r="J19">
            <v>1.0499999999999999E-3</v>
          </cell>
        </row>
      </sheetData>
      <sheetData sheetId="10313">
        <row r="19">
          <cell r="J19">
            <v>1.0499999999999999E-3</v>
          </cell>
        </row>
      </sheetData>
      <sheetData sheetId="10314">
        <row r="19">
          <cell r="J19">
            <v>1.0499999999999999E-3</v>
          </cell>
        </row>
      </sheetData>
      <sheetData sheetId="10315">
        <row r="19">
          <cell r="J19">
            <v>1.0499999999999999E-3</v>
          </cell>
        </row>
      </sheetData>
      <sheetData sheetId="10316">
        <row r="19">
          <cell r="J19">
            <v>1.0499999999999999E-3</v>
          </cell>
        </row>
      </sheetData>
      <sheetData sheetId="10317">
        <row r="19">
          <cell r="J19">
            <v>1.0499999999999999E-3</v>
          </cell>
        </row>
      </sheetData>
      <sheetData sheetId="10318">
        <row r="19">
          <cell r="J19">
            <v>1.0499999999999999E-3</v>
          </cell>
        </row>
      </sheetData>
      <sheetData sheetId="10319">
        <row r="19">
          <cell r="J19">
            <v>1.0499999999999999E-3</v>
          </cell>
        </row>
      </sheetData>
      <sheetData sheetId="10320">
        <row r="19">
          <cell r="J19">
            <v>1.0499999999999999E-3</v>
          </cell>
        </row>
      </sheetData>
      <sheetData sheetId="10321">
        <row r="19">
          <cell r="J19">
            <v>1.0499999999999999E-3</v>
          </cell>
        </row>
      </sheetData>
      <sheetData sheetId="10322">
        <row r="19">
          <cell r="J19">
            <v>1.0499999999999999E-3</v>
          </cell>
        </row>
      </sheetData>
      <sheetData sheetId="10323">
        <row r="19">
          <cell r="J19">
            <v>1.0499999999999999E-3</v>
          </cell>
        </row>
      </sheetData>
      <sheetData sheetId="10324">
        <row r="19">
          <cell r="J19">
            <v>1.0499999999999999E-3</v>
          </cell>
        </row>
      </sheetData>
      <sheetData sheetId="10325">
        <row r="19">
          <cell r="J19">
            <v>1.0499999999999999E-3</v>
          </cell>
        </row>
      </sheetData>
      <sheetData sheetId="10326">
        <row r="19">
          <cell r="J19">
            <v>1.0499999999999999E-3</v>
          </cell>
        </row>
      </sheetData>
      <sheetData sheetId="10327">
        <row r="19">
          <cell r="J19">
            <v>1.0499999999999999E-3</v>
          </cell>
        </row>
      </sheetData>
      <sheetData sheetId="10328">
        <row r="19">
          <cell r="J19">
            <v>1.0499999999999999E-3</v>
          </cell>
        </row>
      </sheetData>
      <sheetData sheetId="10329">
        <row r="19">
          <cell r="J19">
            <v>1.0499999999999999E-3</v>
          </cell>
        </row>
      </sheetData>
      <sheetData sheetId="10330">
        <row r="19">
          <cell r="J19">
            <v>1.0499999999999999E-3</v>
          </cell>
        </row>
      </sheetData>
      <sheetData sheetId="10331">
        <row r="19">
          <cell r="J19">
            <v>1.0499999999999999E-3</v>
          </cell>
        </row>
      </sheetData>
      <sheetData sheetId="10332">
        <row r="19">
          <cell r="J19">
            <v>1.0499999999999999E-3</v>
          </cell>
        </row>
      </sheetData>
      <sheetData sheetId="10333">
        <row r="19">
          <cell r="J19">
            <v>1.0499999999999999E-3</v>
          </cell>
        </row>
      </sheetData>
      <sheetData sheetId="10334">
        <row r="19">
          <cell r="J19">
            <v>1.0499999999999999E-3</v>
          </cell>
        </row>
      </sheetData>
      <sheetData sheetId="10335">
        <row r="19">
          <cell r="J19">
            <v>1.0499999999999999E-3</v>
          </cell>
        </row>
      </sheetData>
      <sheetData sheetId="10336">
        <row r="19">
          <cell r="J19">
            <v>1.0499999999999999E-3</v>
          </cell>
        </row>
      </sheetData>
      <sheetData sheetId="10337">
        <row r="19">
          <cell r="J19">
            <v>1.0499999999999999E-3</v>
          </cell>
        </row>
      </sheetData>
      <sheetData sheetId="10338">
        <row r="19">
          <cell r="J19">
            <v>1.0499999999999999E-3</v>
          </cell>
        </row>
      </sheetData>
      <sheetData sheetId="10339">
        <row r="19">
          <cell r="J19">
            <v>1.0499999999999999E-3</v>
          </cell>
        </row>
      </sheetData>
      <sheetData sheetId="10340">
        <row r="19">
          <cell r="J19">
            <v>1.0499999999999999E-3</v>
          </cell>
        </row>
      </sheetData>
      <sheetData sheetId="10341">
        <row r="19">
          <cell r="J19">
            <v>1.0499999999999999E-3</v>
          </cell>
        </row>
      </sheetData>
      <sheetData sheetId="10342">
        <row r="19">
          <cell r="J19">
            <v>1.0499999999999999E-3</v>
          </cell>
        </row>
      </sheetData>
      <sheetData sheetId="10343">
        <row r="19">
          <cell r="J19">
            <v>1.0499999999999999E-3</v>
          </cell>
        </row>
      </sheetData>
      <sheetData sheetId="10344">
        <row r="19">
          <cell r="J19">
            <v>1.0499999999999999E-3</v>
          </cell>
        </row>
      </sheetData>
      <sheetData sheetId="10345">
        <row r="19">
          <cell r="J19">
            <v>1.0499999999999999E-3</v>
          </cell>
        </row>
      </sheetData>
      <sheetData sheetId="10346">
        <row r="19">
          <cell r="J19">
            <v>1.0499999999999999E-3</v>
          </cell>
        </row>
      </sheetData>
      <sheetData sheetId="10347">
        <row r="19">
          <cell r="J19">
            <v>1.0499999999999999E-3</v>
          </cell>
        </row>
      </sheetData>
      <sheetData sheetId="10348">
        <row r="19">
          <cell r="J19">
            <v>1.0499999999999999E-3</v>
          </cell>
        </row>
      </sheetData>
      <sheetData sheetId="10349">
        <row r="19">
          <cell r="J19">
            <v>1.0499999999999999E-3</v>
          </cell>
        </row>
      </sheetData>
      <sheetData sheetId="10350">
        <row r="19">
          <cell r="J19">
            <v>1.0499999999999999E-3</v>
          </cell>
        </row>
      </sheetData>
      <sheetData sheetId="10351">
        <row r="19">
          <cell r="J19">
            <v>1.0499999999999999E-3</v>
          </cell>
        </row>
      </sheetData>
      <sheetData sheetId="10352">
        <row r="19">
          <cell r="J19">
            <v>1.0499999999999999E-3</v>
          </cell>
        </row>
      </sheetData>
      <sheetData sheetId="10353">
        <row r="19">
          <cell r="J19">
            <v>1.0499999999999999E-3</v>
          </cell>
        </row>
      </sheetData>
      <sheetData sheetId="10354">
        <row r="19">
          <cell r="J19">
            <v>1.0499999999999999E-3</v>
          </cell>
        </row>
      </sheetData>
      <sheetData sheetId="10355">
        <row r="19">
          <cell r="J19">
            <v>1.0499999999999999E-3</v>
          </cell>
        </row>
      </sheetData>
      <sheetData sheetId="10356">
        <row r="19">
          <cell r="J19">
            <v>1.0499999999999999E-3</v>
          </cell>
        </row>
      </sheetData>
      <sheetData sheetId="10357">
        <row r="19">
          <cell r="J19">
            <v>1.0499999999999999E-3</v>
          </cell>
        </row>
      </sheetData>
      <sheetData sheetId="10358">
        <row r="19">
          <cell r="J19">
            <v>1.0499999999999999E-3</v>
          </cell>
        </row>
      </sheetData>
      <sheetData sheetId="10359">
        <row r="19">
          <cell r="J19">
            <v>1.0499999999999999E-3</v>
          </cell>
        </row>
      </sheetData>
      <sheetData sheetId="10360">
        <row r="19">
          <cell r="J19">
            <v>1.0499999999999999E-3</v>
          </cell>
        </row>
      </sheetData>
      <sheetData sheetId="10361">
        <row r="19">
          <cell r="J19">
            <v>1.0499999999999999E-3</v>
          </cell>
        </row>
      </sheetData>
      <sheetData sheetId="10362">
        <row r="19">
          <cell r="J19">
            <v>1.0499999999999999E-3</v>
          </cell>
        </row>
      </sheetData>
      <sheetData sheetId="10363">
        <row r="19">
          <cell r="J19">
            <v>1.0499999999999999E-3</v>
          </cell>
        </row>
      </sheetData>
      <sheetData sheetId="10364">
        <row r="19">
          <cell r="J19">
            <v>1.0499999999999999E-3</v>
          </cell>
        </row>
      </sheetData>
      <sheetData sheetId="10365">
        <row r="19">
          <cell r="J19">
            <v>1.0499999999999999E-3</v>
          </cell>
        </row>
      </sheetData>
      <sheetData sheetId="10366">
        <row r="19">
          <cell r="J19">
            <v>1.0499999999999999E-3</v>
          </cell>
        </row>
      </sheetData>
      <sheetData sheetId="10367">
        <row r="19">
          <cell r="J19">
            <v>1.0499999999999999E-3</v>
          </cell>
        </row>
      </sheetData>
      <sheetData sheetId="10368">
        <row r="19">
          <cell r="J19">
            <v>1.0499999999999999E-3</v>
          </cell>
        </row>
      </sheetData>
      <sheetData sheetId="10369">
        <row r="19">
          <cell r="J19">
            <v>1.0499999999999999E-3</v>
          </cell>
        </row>
      </sheetData>
      <sheetData sheetId="10370">
        <row r="19">
          <cell r="J19">
            <v>1.0499999999999999E-3</v>
          </cell>
        </row>
      </sheetData>
      <sheetData sheetId="10371">
        <row r="19">
          <cell r="J19">
            <v>1.0499999999999999E-3</v>
          </cell>
        </row>
      </sheetData>
      <sheetData sheetId="10372">
        <row r="19">
          <cell r="J19">
            <v>1.0499999999999999E-3</v>
          </cell>
        </row>
      </sheetData>
      <sheetData sheetId="10373">
        <row r="19">
          <cell r="J19">
            <v>1.0499999999999999E-3</v>
          </cell>
        </row>
      </sheetData>
      <sheetData sheetId="10374">
        <row r="19">
          <cell r="J19">
            <v>1.0499999999999999E-3</v>
          </cell>
        </row>
      </sheetData>
      <sheetData sheetId="10375">
        <row r="19">
          <cell r="J19">
            <v>1.0499999999999999E-3</v>
          </cell>
        </row>
      </sheetData>
      <sheetData sheetId="10376">
        <row r="19">
          <cell r="J19">
            <v>1.0499999999999999E-3</v>
          </cell>
        </row>
      </sheetData>
      <sheetData sheetId="10377">
        <row r="19">
          <cell r="J19">
            <v>1.0499999999999999E-3</v>
          </cell>
        </row>
      </sheetData>
      <sheetData sheetId="10378">
        <row r="19">
          <cell r="J19">
            <v>1.0499999999999999E-3</v>
          </cell>
        </row>
      </sheetData>
      <sheetData sheetId="10379">
        <row r="19">
          <cell r="J19">
            <v>1.0499999999999999E-3</v>
          </cell>
        </row>
      </sheetData>
      <sheetData sheetId="10380">
        <row r="19">
          <cell r="J19">
            <v>1.0499999999999999E-3</v>
          </cell>
        </row>
      </sheetData>
      <sheetData sheetId="10381">
        <row r="19">
          <cell r="J19">
            <v>1.0499999999999999E-3</v>
          </cell>
        </row>
      </sheetData>
      <sheetData sheetId="10382">
        <row r="19">
          <cell r="J19">
            <v>1.0499999999999999E-3</v>
          </cell>
        </row>
      </sheetData>
      <sheetData sheetId="10383">
        <row r="19">
          <cell r="J19">
            <v>1.0499999999999999E-3</v>
          </cell>
        </row>
      </sheetData>
      <sheetData sheetId="10384">
        <row r="19">
          <cell r="J19">
            <v>1.0499999999999999E-3</v>
          </cell>
        </row>
      </sheetData>
      <sheetData sheetId="10385">
        <row r="19">
          <cell r="J19">
            <v>1.0499999999999999E-3</v>
          </cell>
        </row>
      </sheetData>
      <sheetData sheetId="10386">
        <row r="19">
          <cell r="J19">
            <v>1.0499999999999999E-3</v>
          </cell>
        </row>
      </sheetData>
      <sheetData sheetId="10387">
        <row r="19">
          <cell r="J19">
            <v>1.0499999999999999E-3</v>
          </cell>
        </row>
      </sheetData>
      <sheetData sheetId="10388">
        <row r="19">
          <cell r="J19">
            <v>1.0499999999999999E-3</v>
          </cell>
        </row>
      </sheetData>
      <sheetData sheetId="10389">
        <row r="19">
          <cell r="J19">
            <v>1.0499999999999999E-3</v>
          </cell>
        </row>
      </sheetData>
      <sheetData sheetId="10390">
        <row r="19">
          <cell r="J19">
            <v>1.0499999999999999E-3</v>
          </cell>
        </row>
      </sheetData>
      <sheetData sheetId="10391">
        <row r="19">
          <cell r="J19">
            <v>1.0499999999999999E-3</v>
          </cell>
        </row>
      </sheetData>
      <sheetData sheetId="10392">
        <row r="19">
          <cell r="J19">
            <v>1.0499999999999999E-3</v>
          </cell>
        </row>
      </sheetData>
      <sheetData sheetId="10393">
        <row r="19">
          <cell r="J19">
            <v>1.0499999999999999E-3</v>
          </cell>
        </row>
      </sheetData>
      <sheetData sheetId="10394">
        <row r="19">
          <cell r="J19">
            <v>1.0499999999999999E-3</v>
          </cell>
        </row>
      </sheetData>
      <sheetData sheetId="10395">
        <row r="19">
          <cell r="J19">
            <v>1.0499999999999999E-3</v>
          </cell>
        </row>
      </sheetData>
      <sheetData sheetId="10396">
        <row r="19">
          <cell r="J19">
            <v>1.0499999999999999E-3</v>
          </cell>
        </row>
      </sheetData>
      <sheetData sheetId="10397">
        <row r="19">
          <cell r="J19">
            <v>1.0499999999999999E-3</v>
          </cell>
        </row>
      </sheetData>
      <sheetData sheetId="10398">
        <row r="19">
          <cell r="J19">
            <v>1.0499999999999999E-3</v>
          </cell>
        </row>
      </sheetData>
      <sheetData sheetId="10399">
        <row r="19">
          <cell r="J19">
            <v>1.0499999999999999E-3</v>
          </cell>
        </row>
      </sheetData>
      <sheetData sheetId="10400">
        <row r="19">
          <cell r="J19">
            <v>1.0499999999999999E-3</v>
          </cell>
        </row>
      </sheetData>
      <sheetData sheetId="10401">
        <row r="19">
          <cell r="J19">
            <v>1.0499999999999999E-3</v>
          </cell>
        </row>
      </sheetData>
      <sheetData sheetId="10402">
        <row r="19">
          <cell r="J19">
            <v>1.0499999999999999E-3</v>
          </cell>
        </row>
      </sheetData>
      <sheetData sheetId="10403">
        <row r="19">
          <cell r="J19">
            <v>1.0499999999999999E-3</v>
          </cell>
        </row>
      </sheetData>
      <sheetData sheetId="10404">
        <row r="19">
          <cell r="J19">
            <v>1.0499999999999999E-3</v>
          </cell>
        </row>
      </sheetData>
      <sheetData sheetId="10405">
        <row r="19">
          <cell r="J19">
            <v>1.0499999999999999E-3</v>
          </cell>
        </row>
      </sheetData>
      <sheetData sheetId="10406">
        <row r="19">
          <cell r="J19">
            <v>1.0499999999999999E-3</v>
          </cell>
        </row>
      </sheetData>
      <sheetData sheetId="10407">
        <row r="19">
          <cell r="J19">
            <v>1.0499999999999999E-3</v>
          </cell>
        </row>
      </sheetData>
      <sheetData sheetId="10408">
        <row r="19">
          <cell r="J19">
            <v>1.0499999999999999E-3</v>
          </cell>
        </row>
      </sheetData>
      <sheetData sheetId="10409">
        <row r="19">
          <cell r="J19">
            <v>1.0499999999999999E-3</v>
          </cell>
        </row>
      </sheetData>
      <sheetData sheetId="10410">
        <row r="19">
          <cell r="J19">
            <v>1.0499999999999999E-3</v>
          </cell>
        </row>
      </sheetData>
      <sheetData sheetId="10411">
        <row r="19">
          <cell r="J19">
            <v>1.0499999999999999E-3</v>
          </cell>
        </row>
      </sheetData>
      <sheetData sheetId="10412">
        <row r="19">
          <cell r="J19">
            <v>1.0499999999999999E-3</v>
          </cell>
        </row>
      </sheetData>
      <sheetData sheetId="10413">
        <row r="19">
          <cell r="J19">
            <v>1.0499999999999999E-3</v>
          </cell>
        </row>
      </sheetData>
      <sheetData sheetId="10414">
        <row r="19">
          <cell r="J19">
            <v>1.0499999999999999E-3</v>
          </cell>
        </row>
      </sheetData>
      <sheetData sheetId="10415">
        <row r="19">
          <cell r="J19">
            <v>1.0499999999999999E-3</v>
          </cell>
        </row>
      </sheetData>
      <sheetData sheetId="10416">
        <row r="19">
          <cell r="J19">
            <v>1.0499999999999999E-3</v>
          </cell>
        </row>
      </sheetData>
      <sheetData sheetId="10417">
        <row r="19">
          <cell r="J19">
            <v>1.0499999999999999E-3</v>
          </cell>
        </row>
      </sheetData>
      <sheetData sheetId="10418">
        <row r="19">
          <cell r="J19">
            <v>1.0499999999999999E-3</v>
          </cell>
        </row>
      </sheetData>
      <sheetData sheetId="10419">
        <row r="19">
          <cell r="J19">
            <v>1.0499999999999999E-3</v>
          </cell>
        </row>
      </sheetData>
      <sheetData sheetId="10420">
        <row r="19">
          <cell r="J19">
            <v>1.0499999999999999E-3</v>
          </cell>
        </row>
      </sheetData>
      <sheetData sheetId="10421">
        <row r="19">
          <cell r="J19">
            <v>1.0499999999999999E-3</v>
          </cell>
        </row>
      </sheetData>
      <sheetData sheetId="10422">
        <row r="19">
          <cell r="J19">
            <v>1.0499999999999999E-3</v>
          </cell>
        </row>
      </sheetData>
      <sheetData sheetId="10423">
        <row r="19">
          <cell r="J19">
            <v>1.0499999999999999E-3</v>
          </cell>
        </row>
      </sheetData>
      <sheetData sheetId="10424">
        <row r="19">
          <cell r="J19">
            <v>1.0499999999999999E-3</v>
          </cell>
        </row>
      </sheetData>
      <sheetData sheetId="10425">
        <row r="19">
          <cell r="J19">
            <v>1.0499999999999999E-3</v>
          </cell>
        </row>
      </sheetData>
      <sheetData sheetId="10426">
        <row r="19">
          <cell r="J19">
            <v>1.0499999999999999E-3</v>
          </cell>
        </row>
      </sheetData>
      <sheetData sheetId="10427">
        <row r="19">
          <cell r="J19">
            <v>1.0499999999999999E-3</v>
          </cell>
        </row>
      </sheetData>
      <sheetData sheetId="10428">
        <row r="19">
          <cell r="J19">
            <v>1.0499999999999999E-3</v>
          </cell>
        </row>
      </sheetData>
      <sheetData sheetId="10429">
        <row r="19">
          <cell r="J19">
            <v>1.0499999999999999E-3</v>
          </cell>
        </row>
      </sheetData>
      <sheetData sheetId="10430">
        <row r="19">
          <cell r="J19">
            <v>1.0499999999999999E-3</v>
          </cell>
        </row>
      </sheetData>
      <sheetData sheetId="10431">
        <row r="19">
          <cell r="J19">
            <v>1.0499999999999999E-3</v>
          </cell>
        </row>
      </sheetData>
      <sheetData sheetId="10432">
        <row r="19">
          <cell r="J19">
            <v>1.0499999999999999E-3</v>
          </cell>
        </row>
      </sheetData>
      <sheetData sheetId="10433">
        <row r="19">
          <cell r="J19">
            <v>1.0499999999999999E-3</v>
          </cell>
        </row>
      </sheetData>
      <sheetData sheetId="10434">
        <row r="19">
          <cell r="J19">
            <v>1.0499999999999999E-3</v>
          </cell>
        </row>
      </sheetData>
      <sheetData sheetId="10435">
        <row r="19">
          <cell r="J19">
            <v>1.0499999999999999E-3</v>
          </cell>
        </row>
      </sheetData>
      <sheetData sheetId="10436">
        <row r="19">
          <cell r="J19">
            <v>1.0499999999999999E-3</v>
          </cell>
        </row>
      </sheetData>
      <sheetData sheetId="10437">
        <row r="19">
          <cell r="J19">
            <v>1.0499999999999999E-3</v>
          </cell>
        </row>
      </sheetData>
      <sheetData sheetId="10438">
        <row r="19">
          <cell r="J19">
            <v>1.0499999999999999E-3</v>
          </cell>
        </row>
      </sheetData>
      <sheetData sheetId="10439">
        <row r="19">
          <cell r="J19">
            <v>1.0499999999999999E-3</v>
          </cell>
        </row>
      </sheetData>
      <sheetData sheetId="10440">
        <row r="19">
          <cell r="J19">
            <v>1.0499999999999999E-3</v>
          </cell>
        </row>
      </sheetData>
      <sheetData sheetId="10441">
        <row r="19">
          <cell r="J19">
            <v>1.0499999999999999E-3</v>
          </cell>
        </row>
      </sheetData>
      <sheetData sheetId="10442">
        <row r="19">
          <cell r="J19">
            <v>1.0499999999999999E-3</v>
          </cell>
        </row>
      </sheetData>
      <sheetData sheetId="10443">
        <row r="19">
          <cell r="J19">
            <v>1.0499999999999999E-3</v>
          </cell>
        </row>
      </sheetData>
      <sheetData sheetId="10444">
        <row r="19">
          <cell r="J19">
            <v>1.0499999999999999E-3</v>
          </cell>
        </row>
      </sheetData>
      <sheetData sheetId="10445">
        <row r="19">
          <cell r="J19">
            <v>1.0499999999999999E-3</v>
          </cell>
        </row>
      </sheetData>
      <sheetData sheetId="10446">
        <row r="19">
          <cell r="J19">
            <v>1.0499999999999999E-3</v>
          </cell>
        </row>
      </sheetData>
      <sheetData sheetId="10447">
        <row r="19">
          <cell r="J19">
            <v>1.0499999999999999E-3</v>
          </cell>
        </row>
      </sheetData>
      <sheetData sheetId="10448">
        <row r="19">
          <cell r="J19">
            <v>1.0499999999999999E-3</v>
          </cell>
        </row>
      </sheetData>
      <sheetData sheetId="10449">
        <row r="19">
          <cell r="J19">
            <v>1.0499999999999999E-3</v>
          </cell>
        </row>
      </sheetData>
      <sheetData sheetId="10450">
        <row r="19">
          <cell r="J19">
            <v>1.0499999999999999E-3</v>
          </cell>
        </row>
      </sheetData>
      <sheetData sheetId="10451">
        <row r="19">
          <cell r="J19">
            <v>1.0499999999999999E-3</v>
          </cell>
        </row>
      </sheetData>
      <sheetData sheetId="10452">
        <row r="19">
          <cell r="J19">
            <v>1.0499999999999999E-3</v>
          </cell>
        </row>
      </sheetData>
      <sheetData sheetId="10453">
        <row r="19">
          <cell r="J19">
            <v>1.0499999999999999E-3</v>
          </cell>
        </row>
      </sheetData>
      <sheetData sheetId="10454">
        <row r="19">
          <cell r="J19">
            <v>1.0499999999999999E-3</v>
          </cell>
        </row>
      </sheetData>
      <sheetData sheetId="10455">
        <row r="19">
          <cell r="J19">
            <v>1.0499999999999999E-3</v>
          </cell>
        </row>
      </sheetData>
      <sheetData sheetId="10456">
        <row r="19">
          <cell r="J19">
            <v>1.0499999999999999E-3</v>
          </cell>
        </row>
      </sheetData>
      <sheetData sheetId="10457">
        <row r="19">
          <cell r="J19">
            <v>1.0499999999999999E-3</v>
          </cell>
        </row>
      </sheetData>
      <sheetData sheetId="10458">
        <row r="19">
          <cell r="J19">
            <v>1.0499999999999999E-3</v>
          </cell>
        </row>
      </sheetData>
      <sheetData sheetId="10459">
        <row r="19">
          <cell r="J19">
            <v>1.0499999999999999E-3</v>
          </cell>
        </row>
      </sheetData>
      <sheetData sheetId="10460">
        <row r="19">
          <cell r="J19">
            <v>1.0499999999999999E-3</v>
          </cell>
        </row>
      </sheetData>
      <sheetData sheetId="10461">
        <row r="19">
          <cell r="J19">
            <v>1.0499999999999999E-3</v>
          </cell>
        </row>
      </sheetData>
      <sheetData sheetId="10462">
        <row r="19">
          <cell r="J19">
            <v>1.0499999999999999E-3</v>
          </cell>
        </row>
      </sheetData>
      <sheetData sheetId="10463">
        <row r="19">
          <cell r="J19">
            <v>1.0499999999999999E-3</v>
          </cell>
        </row>
      </sheetData>
      <sheetData sheetId="10464">
        <row r="19">
          <cell r="J19">
            <v>1.0499999999999999E-3</v>
          </cell>
        </row>
      </sheetData>
      <sheetData sheetId="10465">
        <row r="19">
          <cell r="J19">
            <v>1.0499999999999999E-3</v>
          </cell>
        </row>
      </sheetData>
      <sheetData sheetId="10466">
        <row r="19">
          <cell r="J19">
            <v>1.0499999999999999E-3</v>
          </cell>
        </row>
      </sheetData>
      <sheetData sheetId="10467">
        <row r="19">
          <cell r="J19">
            <v>1.0499999999999999E-3</v>
          </cell>
        </row>
      </sheetData>
      <sheetData sheetId="10468">
        <row r="19">
          <cell r="J19">
            <v>1.0499999999999999E-3</v>
          </cell>
        </row>
      </sheetData>
      <sheetData sheetId="10469">
        <row r="19">
          <cell r="J19">
            <v>1.0499999999999999E-3</v>
          </cell>
        </row>
      </sheetData>
      <sheetData sheetId="10470">
        <row r="19">
          <cell r="J19">
            <v>1.0499999999999999E-3</v>
          </cell>
        </row>
      </sheetData>
      <sheetData sheetId="10471">
        <row r="19">
          <cell r="J19">
            <v>1.0499999999999999E-3</v>
          </cell>
        </row>
      </sheetData>
      <sheetData sheetId="10472">
        <row r="19">
          <cell r="J19">
            <v>1.0499999999999999E-3</v>
          </cell>
        </row>
      </sheetData>
      <sheetData sheetId="10473">
        <row r="19">
          <cell r="J19">
            <v>1.0499999999999999E-3</v>
          </cell>
        </row>
      </sheetData>
      <sheetData sheetId="10474">
        <row r="19">
          <cell r="J19">
            <v>1.0499999999999999E-3</v>
          </cell>
        </row>
      </sheetData>
      <sheetData sheetId="10475">
        <row r="19">
          <cell r="J19">
            <v>1.0499999999999999E-3</v>
          </cell>
        </row>
      </sheetData>
      <sheetData sheetId="10476">
        <row r="19">
          <cell r="J19">
            <v>1.0499999999999999E-3</v>
          </cell>
        </row>
      </sheetData>
      <sheetData sheetId="10477">
        <row r="19">
          <cell r="J19">
            <v>1.0499999999999999E-3</v>
          </cell>
        </row>
      </sheetData>
      <sheetData sheetId="10478">
        <row r="19">
          <cell r="J19">
            <v>1.0499999999999999E-3</v>
          </cell>
        </row>
      </sheetData>
      <sheetData sheetId="10479">
        <row r="19">
          <cell r="J19">
            <v>1.0499999999999999E-3</v>
          </cell>
        </row>
      </sheetData>
      <sheetData sheetId="10480">
        <row r="19">
          <cell r="J19">
            <v>1.0499999999999999E-3</v>
          </cell>
        </row>
      </sheetData>
      <sheetData sheetId="10481">
        <row r="19">
          <cell r="J19">
            <v>1.0499999999999999E-3</v>
          </cell>
        </row>
      </sheetData>
      <sheetData sheetId="10482">
        <row r="19">
          <cell r="J19">
            <v>1.0499999999999999E-3</v>
          </cell>
        </row>
      </sheetData>
      <sheetData sheetId="10483">
        <row r="19">
          <cell r="J19">
            <v>1.0499999999999999E-3</v>
          </cell>
        </row>
      </sheetData>
      <sheetData sheetId="10484">
        <row r="19">
          <cell r="J19">
            <v>1.0499999999999999E-3</v>
          </cell>
        </row>
      </sheetData>
      <sheetData sheetId="10485">
        <row r="19">
          <cell r="J19">
            <v>1.0499999999999999E-3</v>
          </cell>
        </row>
      </sheetData>
      <sheetData sheetId="10486">
        <row r="19">
          <cell r="J19">
            <v>1.0499999999999999E-3</v>
          </cell>
        </row>
      </sheetData>
      <sheetData sheetId="10487">
        <row r="19">
          <cell r="J19">
            <v>1.0499999999999999E-3</v>
          </cell>
        </row>
      </sheetData>
      <sheetData sheetId="10488">
        <row r="19">
          <cell r="J19">
            <v>1.0499999999999999E-3</v>
          </cell>
        </row>
      </sheetData>
      <sheetData sheetId="10489">
        <row r="19">
          <cell r="J19">
            <v>1.0499999999999999E-3</v>
          </cell>
        </row>
      </sheetData>
      <sheetData sheetId="10490">
        <row r="19">
          <cell r="J19">
            <v>1.0499999999999999E-3</v>
          </cell>
        </row>
      </sheetData>
      <sheetData sheetId="10491">
        <row r="19">
          <cell r="J19">
            <v>1.0499999999999999E-3</v>
          </cell>
        </row>
      </sheetData>
      <sheetData sheetId="10492">
        <row r="19">
          <cell r="J19">
            <v>1.0499999999999999E-3</v>
          </cell>
        </row>
      </sheetData>
      <sheetData sheetId="10493">
        <row r="19">
          <cell r="J19">
            <v>1.0499999999999999E-3</v>
          </cell>
        </row>
      </sheetData>
      <sheetData sheetId="10494">
        <row r="19">
          <cell r="J19">
            <v>1.0499999999999999E-3</v>
          </cell>
        </row>
      </sheetData>
      <sheetData sheetId="10495">
        <row r="19">
          <cell r="J19">
            <v>1.0499999999999999E-3</v>
          </cell>
        </row>
      </sheetData>
      <sheetData sheetId="10496">
        <row r="19">
          <cell r="J19">
            <v>1.0499999999999999E-3</v>
          </cell>
        </row>
      </sheetData>
      <sheetData sheetId="10497">
        <row r="19">
          <cell r="J19">
            <v>1.0499999999999999E-3</v>
          </cell>
        </row>
      </sheetData>
      <sheetData sheetId="10498">
        <row r="19">
          <cell r="J19">
            <v>1.0499999999999999E-3</v>
          </cell>
        </row>
      </sheetData>
      <sheetData sheetId="10499">
        <row r="19">
          <cell r="J19">
            <v>1.0499999999999999E-3</v>
          </cell>
        </row>
      </sheetData>
      <sheetData sheetId="10500">
        <row r="19">
          <cell r="J19">
            <v>1.0499999999999999E-3</v>
          </cell>
        </row>
      </sheetData>
      <sheetData sheetId="10501">
        <row r="19">
          <cell r="J19">
            <v>1.0499999999999999E-3</v>
          </cell>
        </row>
      </sheetData>
      <sheetData sheetId="10502">
        <row r="19">
          <cell r="J19">
            <v>1.0499999999999999E-3</v>
          </cell>
        </row>
      </sheetData>
      <sheetData sheetId="10503">
        <row r="19">
          <cell r="J19">
            <v>1.0499999999999999E-3</v>
          </cell>
        </row>
      </sheetData>
      <sheetData sheetId="10504">
        <row r="19">
          <cell r="J19">
            <v>1.0499999999999999E-3</v>
          </cell>
        </row>
      </sheetData>
      <sheetData sheetId="10505">
        <row r="19">
          <cell r="J19">
            <v>1.0499999999999999E-3</v>
          </cell>
        </row>
      </sheetData>
      <sheetData sheetId="10506">
        <row r="19">
          <cell r="J19">
            <v>1.0499999999999999E-3</v>
          </cell>
        </row>
      </sheetData>
      <sheetData sheetId="10507">
        <row r="19">
          <cell r="J19">
            <v>1.0499999999999999E-3</v>
          </cell>
        </row>
      </sheetData>
      <sheetData sheetId="10508">
        <row r="19">
          <cell r="J19">
            <v>1.0499999999999999E-3</v>
          </cell>
        </row>
      </sheetData>
      <sheetData sheetId="10509">
        <row r="19">
          <cell r="J19">
            <v>1.0499999999999999E-3</v>
          </cell>
        </row>
      </sheetData>
      <sheetData sheetId="10510">
        <row r="19">
          <cell r="J19">
            <v>1.0499999999999999E-3</v>
          </cell>
        </row>
      </sheetData>
      <sheetData sheetId="10511">
        <row r="19">
          <cell r="J19">
            <v>1.0499999999999999E-3</v>
          </cell>
        </row>
      </sheetData>
      <sheetData sheetId="10512">
        <row r="19">
          <cell r="J19">
            <v>1.0499999999999999E-3</v>
          </cell>
        </row>
      </sheetData>
      <sheetData sheetId="10513">
        <row r="19">
          <cell r="J19">
            <v>1.0499999999999999E-3</v>
          </cell>
        </row>
      </sheetData>
      <sheetData sheetId="10514">
        <row r="19">
          <cell r="J19">
            <v>1.0499999999999999E-3</v>
          </cell>
        </row>
      </sheetData>
      <sheetData sheetId="10515">
        <row r="19">
          <cell r="J19">
            <v>1.0499999999999999E-3</v>
          </cell>
        </row>
      </sheetData>
      <sheetData sheetId="10516">
        <row r="19">
          <cell r="J19">
            <v>1.0499999999999999E-3</v>
          </cell>
        </row>
      </sheetData>
      <sheetData sheetId="10517">
        <row r="19">
          <cell r="J19">
            <v>1.0499999999999999E-3</v>
          </cell>
        </row>
      </sheetData>
      <sheetData sheetId="10518">
        <row r="19">
          <cell r="J19">
            <v>1.0499999999999999E-3</v>
          </cell>
        </row>
      </sheetData>
      <sheetData sheetId="10519">
        <row r="19">
          <cell r="J19">
            <v>1.0499999999999999E-3</v>
          </cell>
        </row>
      </sheetData>
      <sheetData sheetId="10520">
        <row r="19">
          <cell r="J19">
            <v>1.0499999999999999E-3</v>
          </cell>
        </row>
      </sheetData>
      <sheetData sheetId="10521">
        <row r="19">
          <cell r="J19">
            <v>1.0499999999999999E-3</v>
          </cell>
        </row>
      </sheetData>
      <sheetData sheetId="10522">
        <row r="19">
          <cell r="J19">
            <v>1.0499999999999999E-3</v>
          </cell>
        </row>
      </sheetData>
      <sheetData sheetId="10523">
        <row r="19">
          <cell r="J19">
            <v>1.0499999999999999E-3</v>
          </cell>
        </row>
      </sheetData>
      <sheetData sheetId="10524">
        <row r="19">
          <cell r="J19">
            <v>1.0499999999999999E-3</v>
          </cell>
        </row>
      </sheetData>
      <sheetData sheetId="10525">
        <row r="19">
          <cell r="J19">
            <v>1.0499999999999999E-3</v>
          </cell>
        </row>
      </sheetData>
      <sheetData sheetId="10526">
        <row r="19">
          <cell r="J19">
            <v>1.0499999999999999E-3</v>
          </cell>
        </row>
      </sheetData>
      <sheetData sheetId="10527">
        <row r="19">
          <cell r="J19">
            <v>1.0499999999999999E-3</v>
          </cell>
        </row>
      </sheetData>
      <sheetData sheetId="10528">
        <row r="19">
          <cell r="J19">
            <v>1.0499999999999999E-3</v>
          </cell>
        </row>
      </sheetData>
      <sheetData sheetId="10529">
        <row r="19">
          <cell r="J19">
            <v>1.0499999999999999E-3</v>
          </cell>
        </row>
      </sheetData>
      <sheetData sheetId="10530">
        <row r="19">
          <cell r="J19">
            <v>1.0499999999999999E-3</v>
          </cell>
        </row>
      </sheetData>
      <sheetData sheetId="10531">
        <row r="19">
          <cell r="J19">
            <v>1.0499999999999999E-3</v>
          </cell>
        </row>
      </sheetData>
      <sheetData sheetId="10532">
        <row r="19">
          <cell r="J19">
            <v>1.0499999999999999E-3</v>
          </cell>
        </row>
      </sheetData>
      <sheetData sheetId="10533">
        <row r="19">
          <cell r="J19">
            <v>1.0499999999999999E-3</v>
          </cell>
        </row>
      </sheetData>
      <sheetData sheetId="10534">
        <row r="19">
          <cell r="J19">
            <v>1.0499999999999999E-3</v>
          </cell>
        </row>
      </sheetData>
      <sheetData sheetId="10535">
        <row r="19">
          <cell r="J19">
            <v>1.0499999999999999E-3</v>
          </cell>
        </row>
      </sheetData>
      <sheetData sheetId="10536">
        <row r="19">
          <cell r="J19">
            <v>1.0499999999999999E-3</v>
          </cell>
        </row>
      </sheetData>
      <sheetData sheetId="10537">
        <row r="19">
          <cell r="J19">
            <v>1.0499999999999999E-3</v>
          </cell>
        </row>
      </sheetData>
      <sheetData sheetId="10538">
        <row r="19">
          <cell r="J19">
            <v>1.0499999999999999E-3</v>
          </cell>
        </row>
      </sheetData>
      <sheetData sheetId="10539">
        <row r="19">
          <cell r="J19">
            <v>1.0499999999999999E-3</v>
          </cell>
        </row>
      </sheetData>
      <sheetData sheetId="10540">
        <row r="19">
          <cell r="J19">
            <v>1.0499999999999999E-3</v>
          </cell>
        </row>
      </sheetData>
      <sheetData sheetId="10541">
        <row r="19">
          <cell r="J19">
            <v>1.0499999999999999E-3</v>
          </cell>
        </row>
      </sheetData>
      <sheetData sheetId="10542">
        <row r="19">
          <cell r="J19">
            <v>1.0499999999999999E-3</v>
          </cell>
        </row>
      </sheetData>
      <sheetData sheetId="10543">
        <row r="19">
          <cell r="J19">
            <v>1.0499999999999999E-3</v>
          </cell>
        </row>
      </sheetData>
      <sheetData sheetId="10544">
        <row r="19">
          <cell r="J19">
            <v>1.0499999999999999E-3</v>
          </cell>
        </row>
      </sheetData>
      <sheetData sheetId="10545">
        <row r="19">
          <cell r="J19">
            <v>1.0499999999999999E-3</v>
          </cell>
        </row>
      </sheetData>
      <sheetData sheetId="10546">
        <row r="19">
          <cell r="J19">
            <v>1.0499999999999999E-3</v>
          </cell>
        </row>
      </sheetData>
      <sheetData sheetId="10547">
        <row r="19">
          <cell r="J19">
            <v>1.0499999999999999E-3</v>
          </cell>
        </row>
      </sheetData>
      <sheetData sheetId="10548">
        <row r="19">
          <cell r="J19">
            <v>1.0499999999999999E-3</v>
          </cell>
        </row>
      </sheetData>
      <sheetData sheetId="10549">
        <row r="19">
          <cell r="J19">
            <v>1.0499999999999999E-3</v>
          </cell>
        </row>
      </sheetData>
      <sheetData sheetId="10550">
        <row r="19">
          <cell r="J19">
            <v>1.0499999999999999E-3</v>
          </cell>
        </row>
      </sheetData>
      <sheetData sheetId="10551">
        <row r="19">
          <cell r="J19">
            <v>1.0499999999999999E-3</v>
          </cell>
        </row>
      </sheetData>
      <sheetData sheetId="10552">
        <row r="19">
          <cell r="J19">
            <v>1.0499999999999999E-3</v>
          </cell>
        </row>
      </sheetData>
      <sheetData sheetId="10553">
        <row r="19">
          <cell r="J19">
            <v>1.0499999999999999E-3</v>
          </cell>
        </row>
      </sheetData>
      <sheetData sheetId="10554">
        <row r="19">
          <cell r="J19">
            <v>1.0499999999999999E-3</v>
          </cell>
        </row>
      </sheetData>
      <sheetData sheetId="10555">
        <row r="19">
          <cell r="J19">
            <v>1.0499999999999999E-3</v>
          </cell>
        </row>
      </sheetData>
      <sheetData sheetId="10556">
        <row r="19">
          <cell r="J19">
            <v>1.0499999999999999E-3</v>
          </cell>
        </row>
      </sheetData>
      <sheetData sheetId="10557">
        <row r="19">
          <cell r="J19">
            <v>1.0499999999999999E-3</v>
          </cell>
        </row>
      </sheetData>
      <sheetData sheetId="10558">
        <row r="19">
          <cell r="J19">
            <v>1.0499999999999999E-3</v>
          </cell>
        </row>
      </sheetData>
      <sheetData sheetId="10559">
        <row r="19">
          <cell r="J19">
            <v>1.0499999999999999E-3</v>
          </cell>
        </row>
      </sheetData>
      <sheetData sheetId="10560">
        <row r="19">
          <cell r="J19">
            <v>1.0499999999999999E-3</v>
          </cell>
        </row>
      </sheetData>
      <sheetData sheetId="10561">
        <row r="19">
          <cell r="J19">
            <v>1.0499999999999999E-3</v>
          </cell>
        </row>
      </sheetData>
      <sheetData sheetId="10562">
        <row r="19">
          <cell r="J19">
            <v>1.0499999999999999E-3</v>
          </cell>
        </row>
      </sheetData>
      <sheetData sheetId="10563">
        <row r="19">
          <cell r="J19">
            <v>1.0499999999999999E-3</v>
          </cell>
        </row>
      </sheetData>
      <sheetData sheetId="10564" refreshError="1"/>
      <sheetData sheetId="10565" refreshError="1"/>
      <sheetData sheetId="10566" refreshError="1"/>
      <sheetData sheetId="10567">
        <row r="19">
          <cell r="J19">
            <v>1.0499999999999999E-3</v>
          </cell>
        </row>
      </sheetData>
      <sheetData sheetId="10568">
        <row r="19">
          <cell r="J19">
            <v>1.0499999999999999E-3</v>
          </cell>
        </row>
      </sheetData>
      <sheetData sheetId="10569">
        <row r="19">
          <cell r="J19">
            <v>1.0499999999999999E-3</v>
          </cell>
        </row>
      </sheetData>
      <sheetData sheetId="10570">
        <row r="19">
          <cell r="J19">
            <v>1.0499999999999999E-3</v>
          </cell>
        </row>
      </sheetData>
      <sheetData sheetId="10571">
        <row r="19">
          <cell r="J19">
            <v>1.0499999999999999E-3</v>
          </cell>
        </row>
      </sheetData>
      <sheetData sheetId="10572">
        <row r="19">
          <cell r="J19">
            <v>1.0499999999999999E-3</v>
          </cell>
        </row>
      </sheetData>
      <sheetData sheetId="10573">
        <row r="19">
          <cell r="J19">
            <v>1.0499999999999999E-3</v>
          </cell>
        </row>
      </sheetData>
      <sheetData sheetId="10574">
        <row r="19">
          <cell r="J19">
            <v>1.0499999999999999E-3</v>
          </cell>
        </row>
      </sheetData>
      <sheetData sheetId="10575">
        <row r="19">
          <cell r="J19">
            <v>1.0499999999999999E-3</v>
          </cell>
        </row>
      </sheetData>
      <sheetData sheetId="10576">
        <row r="19">
          <cell r="J19">
            <v>1.0499999999999999E-3</v>
          </cell>
        </row>
      </sheetData>
      <sheetData sheetId="10577">
        <row r="19">
          <cell r="J19">
            <v>1.0499999999999999E-3</v>
          </cell>
        </row>
      </sheetData>
      <sheetData sheetId="10578">
        <row r="19">
          <cell r="J19">
            <v>1.0499999999999999E-3</v>
          </cell>
        </row>
      </sheetData>
      <sheetData sheetId="10579">
        <row r="19">
          <cell r="J19">
            <v>1.0499999999999999E-3</v>
          </cell>
        </row>
      </sheetData>
      <sheetData sheetId="10580">
        <row r="19">
          <cell r="J19">
            <v>1.0499999999999999E-3</v>
          </cell>
        </row>
      </sheetData>
      <sheetData sheetId="10581">
        <row r="19">
          <cell r="J19">
            <v>1.0499999999999999E-3</v>
          </cell>
        </row>
      </sheetData>
      <sheetData sheetId="10582">
        <row r="19">
          <cell r="J19">
            <v>1.0499999999999999E-3</v>
          </cell>
        </row>
      </sheetData>
      <sheetData sheetId="10583">
        <row r="19">
          <cell r="J19">
            <v>1.0499999999999999E-3</v>
          </cell>
        </row>
      </sheetData>
      <sheetData sheetId="10584">
        <row r="19">
          <cell r="J19">
            <v>1.0499999999999999E-3</v>
          </cell>
        </row>
      </sheetData>
      <sheetData sheetId="10585">
        <row r="19">
          <cell r="J19">
            <v>1.0499999999999999E-3</v>
          </cell>
        </row>
      </sheetData>
      <sheetData sheetId="10586">
        <row r="19">
          <cell r="J19">
            <v>1.0499999999999999E-3</v>
          </cell>
        </row>
      </sheetData>
      <sheetData sheetId="10587">
        <row r="19">
          <cell r="J19">
            <v>1.0499999999999999E-3</v>
          </cell>
        </row>
      </sheetData>
      <sheetData sheetId="10588">
        <row r="19">
          <cell r="J19">
            <v>1.0499999999999999E-3</v>
          </cell>
        </row>
      </sheetData>
      <sheetData sheetId="10589">
        <row r="19">
          <cell r="J19">
            <v>1.0499999999999999E-3</v>
          </cell>
        </row>
      </sheetData>
      <sheetData sheetId="10590">
        <row r="19">
          <cell r="J19">
            <v>1.0499999999999999E-3</v>
          </cell>
        </row>
      </sheetData>
      <sheetData sheetId="10591">
        <row r="19">
          <cell r="J19">
            <v>1.0499999999999999E-3</v>
          </cell>
        </row>
      </sheetData>
      <sheetData sheetId="10592">
        <row r="19">
          <cell r="J19">
            <v>1.0499999999999999E-3</v>
          </cell>
        </row>
      </sheetData>
      <sheetData sheetId="10593">
        <row r="19">
          <cell r="J19">
            <v>1.0499999999999999E-3</v>
          </cell>
        </row>
      </sheetData>
      <sheetData sheetId="10594">
        <row r="19">
          <cell r="J19">
            <v>1.0499999999999999E-3</v>
          </cell>
        </row>
      </sheetData>
      <sheetData sheetId="10595">
        <row r="19">
          <cell r="J19">
            <v>1.0499999999999999E-3</v>
          </cell>
        </row>
      </sheetData>
      <sheetData sheetId="10596">
        <row r="19">
          <cell r="J19">
            <v>1.0499999999999999E-3</v>
          </cell>
        </row>
      </sheetData>
      <sheetData sheetId="10597">
        <row r="19">
          <cell r="J19">
            <v>1.0499999999999999E-3</v>
          </cell>
        </row>
      </sheetData>
      <sheetData sheetId="10598">
        <row r="19">
          <cell r="J19">
            <v>1.0499999999999999E-3</v>
          </cell>
        </row>
      </sheetData>
      <sheetData sheetId="10599">
        <row r="19">
          <cell r="J19">
            <v>1.0499999999999999E-3</v>
          </cell>
        </row>
      </sheetData>
      <sheetData sheetId="10600">
        <row r="19">
          <cell r="J19">
            <v>1.0499999999999999E-3</v>
          </cell>
        </row>
      </sheetData>
      <sheetData sheetId="10601">
        <row r="19">
          <cell r="J19">
            <v>1.0499999999999999E-3</v>
          </cell>
        </row>
      </sheetData>
      <sheetData sheetId="10602">
        <row r="19">
          <cell r="J19">
            <v>1.0499999999999999E-3</v>
          </cell>
        </row>
      </sheetData>
      <sheetData sheetId="10603">
        <row r="19">
          <cell r="J19">
            <v>1.0499999999999999E-3</v>
          </cell>
        </row>
      </sheetData>
      <sheetData sheetId="10604">
        <row r="19">
          <cell r="J19">
            <v>1.0499999999999999E-3</v>
          </cell>
        </row>
      </sheetData>
      <sheetData sheetId="10605">
        <row r="19">
          <cell r="J19">
            <v>1.0499999999999999E-3</v>
          </cell>
        </row>
      </sheetData>
      <sheetData sheetId="10606">
        <row r="19">
          <cell r="J19">
            <v>1.0499999999999999E-3</v>
          </cell>
        </row>
      </sheetData>
      <sheetData sheetId="10607">
        <row r="19">
          <cell r="J19">
            <v>1.0499999999999999E-3</v>
          </cell>
        </row>
      </sheetData>
      <sheetData sheetId="10608">
        <row r="19">
          <cell r="J19">
            <v>1.0499999999999999E-3</v>
          </cell>
        </row>
      </sheetData>
      <sheetData sheetId="10609">
        <row r="19">
          <cell r="J19">
            <v>1.0499999999999999E-3</v>
          </cell>
        </row>
      </sheetData>
      <sheetData sheetId="10610">
        <row r="19">
          <cell r="J19">
            <v>1.0499999999999999E-3</v>
          </cell>
        </row>
      </sheetData>
      <sheetData sheetId="10611">
        <row r="19">
          <cell r="J19">
            <v>1.0499999999999999E-3</v>
          </cell>
        </row>
      </sheetData>
      <sheetData sheetId="10612">
        <row r="19">
          <cell r="J19">
            <v>1.0499999999999999E-3</v>
          </cell>
        </row>
      </sheetData>
      <sheetData sheetId="10613">
        <row r="19">
          <cell r="J19">
            <v>1.0499999999999999E-3</v>
          </cell>
        </row>
      </sheetData>
      <sheetData sheetId="10614">
        <row r="19">
          <cell r="J19">
            <v>1.0499999999999999E-3</v>
          </cell>
        </row>
      </sheetData>
      <sheetData sheetId="10615">
        <row r="19">
          <cell r="J19">
            <v>1.0499999999999999E-3</v>
          </cell>
        </row>
      </sheetData>
      <sheetData sheetId="10616">
        <row r="19">
          <cell r="J19">
            <v>1.0499999999999999E-3</v>
          </cell>
        </row>
      </sheetData>
      <sheetData sheetId="10617">
        <row r="19">
          <cell r="J19">
            <v>1.0499999999999999E-3</v>
          </cell>
        </row>
      </sheetData>
      <sheetData sheetId="10618">
        <row r="19">
          <cell r="J19">
            <v>1.0499999999999999E-3</v>
          </cell>
        </row>
      </sheetData>
      <sheetData sheetId="10619">
        <row r="19">
          <cell r="J19">
            <v>1.0499999999999999E-3</v>
          </cell>
        </row>
      </sheetData>
      <sheetData sheetId="10620">
        <row r="19">
          <cell r="J19">
            <v>1.0499999999999999E-3</v>
          </cell>
        </row>
      </sheetData>
      <sheetData sheetId="10621">
        <row r="19">
          <cell r="J19">
            <v>1.0499999999999999E-3</v>
          </cell>
        </row>
      </sheetData>
      <sheetData sheetId="10622">
        <row r="19">
          <cell r="J19">
            <v>1.0499999999999999E-3</v>
          </cell>
        </row>
      </sheetData>
      <sheetData sheetId="10623">
        <row r="19">
          <cell r="J19">
            <v>1.0499999999999999E-3</v>
          </cell>
        </row>
      </sheetData>
      <sheetData sheetId="10624">
        <row r="19">
          <cell r="J19">
            <v>1.0499999999999999E-3</v>
          </cell>
        </row>
      </sheetData>
      <sheetData sheetId="10625">
        <row r="19">
          <cell r="J19">
            <v>1.0499999999999999E-3</v>
          </cell>
        </row>
      </sheetData>
      <sheetData sheetId="10626">
        <row r="19">
          <cell r="J19">
            <v>1.0499999999999999E-3</v>
          </cell>
        </row>
      </sheetData>
      <sheetData sheetId="10627">
        <row r="19">
          <cell r="J19">
            <v>1.0499999999999999E-3</v>
          </cell>
        </row>
      </sheetData>
      <sheetData sheetId="10628">
        <row r="19">
          <cell r="J19">
            <v>1.0499999999999999E-3</v>
          </cell>
        </row>
      </sheetData>
      <sheetData sheetId="10629">
        <row r="19">
          <cell r="J19">
            <v>1.0499999999999999E-3</v>
          </cell>
        </row>
      </sheetData>
      <sheetData sheetId="10630">
        <row r="19">
          <cell r="J19">
            <v>1.0499999999999999E-3</v>
          </cell>
        </row>
      </sheetData>
      <sheetData sheetId="10631">
        <row r="19">
          <cell r="J19">
            <v>1.0499999999999999E-3</v>
          </cell>
        </row>
      </sheetData>
      <sheetData sheetId="10632">
        <row r="19">
          <cell r="J19">
            <v>1.0499999999999999E-3</v>
          </cell>
        </row>
      </sheetData>
      <sheetData sheetId="10633">
        <row r="19">
          <cell r="J19">
            <v>1.0499999999999999E-3</v>
          </cell>
        </row>
      </sheetData>
      <sheetData sheetId="10634">
        <row r="19">
          <cell r="J19">
            <v>1.0499999999999999E-3</v>
          </cell>
        </row>
      </sheetData>
      <sheetData sheetId="10635">
        <row r="19">
          <cell r="J19">
            <v>1.0499999999999999E-3</v>
          </cell>
        </row>
      </sheetData>
      <sheetData sheetId="10636">
        <row r="19">
          <cell r="J19">
            <v>1.0499999999999999E-3</v>
          </cell>
        </row>
      </sheetData>
      <sheetData sheetId="10637">
        <row r="19">
          <cell r="J19">
            <v>1.0499999999999999E-3</v>
          </cell>
        </row>
      </sheetData>
      <sheetData sheetId="10638">
        <row r="19">
          <cell r="J19">
            <v>1.0499999999999999E-3</v>
          </cell>
        </row>
      </sheetData>
      <sheetData sheetId="10639">
        <row r="19">
          <cell r="J19">
            <v>1.0499999999999999E-3</v>
          </cell>
        </row>
      </sheetData>
      <sheetData sheetId="10640">
        <row r="19">
          <cell r="J19">
            <v>1.0499999999999999E-3</v>
          </cell>
        </row>
      </sheetData>
      <sheetData sheetId="10641">
        <row r="19">
          <cell r="J19">
            <v>1.0499999999999999E-3</v>
          </cell>
        </row>
      </sheetData>
      <sheetData sheetId="10642">
        <row r="19">
          <cell r="J19">
            <v>1.0499999999999999E-3</v>
          </cell>
        </row>
      </sheetData>
      <sheetData sheetId="10643">
        <row r="19">
          <cell r="J19">
            <v>1.0499999999999999E-3</v>
          </cell>
        </row>
      </sheetData>
      <sheetData sheetId="10644">
        <row r="19">
          <cell r="J19">
            <v>1.0499999999999999E-3</v>
          </cell>
        </row>
      </sheetData>
      <sheetData sheetId="10645">
        <row r="19">
          <cell r="J19">
            <v>1.0499999999999999E-3</v>
          </cell>
        </row>
      </sheetData>
      <sheetData sheetId="10646">
        <row r="19">
          <cell r="J19">
            <v>1.0499999999999999E-3</v>
          </cell>
        </row>
      </sheetData>
      <sheetData sheetId="10647">
        <row r="19">
          <cell r="J19">
            <v>1.0499999999999999E-3</v>
          </cell>
        </row>
      </sheetData>
      <sheetData sheetId="10648">
        <row r="19">
          <cell r="J19">
            <v>1.0499999999999999E-3</v>
          </cell>
        </row>
      </sheetData>
      <sheetData sheetId="10649">
        <row r="19">
          <cell r="J19">
            <v>1.0499999999999999E-3</v>
          </cell>
        </row>
      </sheetData>
      <sheetData sheetId="10650">
        <row r="19">
          <cell r="J19">
            <v>1.0499999999999999E-3</v>
          </cell>
        </row>
      </sheetData>
      <sheetData sheetId="10651">
        <row r="19">
          <cell r="J19">
            <v>1.0499999999999999E-3</v>
          </cell>
        </row>
      </sheetData>
      <sheetData sheetId="10652">
        <row r="19">
          <cell r="J19">
            <v>1.0499999999999999E-3</v>
          </cell>
        </row>
      </sheetData>
      <sheetData sheetId="10653">
        <row r="19">
          <cell r="J19">
            <v>1.0499999999999999E-3</v>
          </cell>
        </row>
      </sheetData>
      <sheetData sheetId="10654">
        <row r="19">
          <cell r="J19">
            <v>1.0499999999999999E-3</v>
          </cell>
        </row>
      </sheetData>
      <sheetData sheetId="10655">
        <row r="19">
          <cell r="J19">
            <v>1.0499999999999999E-3</v>
          </cell>
        </row>
      </sheetData>
      <sheetData sheetId="10656">
        <row r="19">
          <cell r="J19">
            <v>1.0499999999999999E-3</v>
          </cell>
        </row>
      </sheetData>
      <sheetData sheetId="10657">
        <row r="19">
          <cell r="J19">
            <v>1.0499999999999999E-3</v>
          </cell>
        </row>
      </sheetData>
      <sheetData sheetId="10658">
        <row r="19">
          <cell r="J19">
            <v>1.0499999999999999E-3</v>
          </cell>
        </row>
      </sheetData>
      <sheetData sheetId="10659">
        <row r="19">
          <cell r="J19">
            <v>1.0499999999999999E-3</v>
          </cell>
        </row>
      </sheetData>
      <sheetData sheetId="10660">
        <row r="19">
          <cell r="J19">
            <v>1.0499999999999999E-3</v>
          </cell>
        </row>
      </sheetData>
      <sheetData sheetId="10661">
        <row r="19">
          <cell r="J19">
            <v>1.0499999999999999E-3</v>
          </cell>
        </row>
      </sheetData>
      <sheetData sheetId="10662">
        <row r="19">
          <cell r="J19">
            <v>1.0499999999999999E-3</v>
          </cell>
        </row>
      </sheetData>
      <sheetData sheetId="10663">
        <row r="19">
          <cell r="J19">
            <v>1.0499999999999999E-3</v>
          </cell>
        </row>
      </sheetData>
      <sheetData sheetId="10664">
        <row r="19">
          <cell r="J19">
            <v>1.0499999999999999E-3</v>
          </cell>
        </row>
      </sheetData>
      <sheetData sheetId="10665">
        <row r="19">
          <cell r="J19">
            <v>1.0499999999999999E-3</v>
          </cell>
        </row>
      </sheetData>
      <sheetData sheetId="10666">
        <row r="19">
          <cell r="J19">
            <v>1.0499999999999999E-3</v>
          </cell>
        </row>
      </sheetData>
      <sheetData sheetId="10667">
        <row r="19">
          <cell r="J19">
            <v>1.0499999999999999E-3</v>
          </cell>
        </row>
      </sheetData>
      <sheetData sheetId="10668">
        <row r="19">
          <cell r="J19">
            <v>1.0499999999999999E-3</v>
          </cell>
        </row>
      </sheetData>
      <sheetData sheetId="10669">
        <row r="19">
          <cell r="J19">
            <v>1.0499999999999999E-3</v>
          </cell>
        </row>
      </sheetData>
      <sheetData sheetId="10670">
        <row r="19">
          <cell r="J19">
            <v>1.0499999999999999E-3</v>
          </cell>
        </row>
      </sheetData>
      <sheetData sheetId="10671">
        <row r="19">
          <cell r="J19">
            <v>1.0499999999999999E-3</v>
          </cell>
        </row>
      </sheetData>
      <sheetData sheetId="10672">
        <row r="19">
          <cell r="J19">
            <v>1.0499999999999999E-3</v>
          </cell>
        </row>
      </sheetData>
      <sheetData sheetId="10673">
        <row r="19">
          <cell r="J19">
            <v>1.0499999999999999E-3</v>
          </cell>
        </row>
      </sheetData>
      <sheetData sheetId="10674">
        <row r="19">
          <cell r="J19">
            <v>1.0499999999999999E-3</v>
          </cell>
        </row>
      </sheetData>
      <sheetData sheetId="10675">
        <row r="19">
          <cell r="J19">
            <v>1.0499999999999999E-3</v>
          </cell>
        </row>
      </sheetData>
      <sheetData sheetId="10676">
        <row r="19">
          <cell r="J19">
            <v>1.0499999999999999E-3</v>
          </cell>
        </row>
      </sheetData>
      <sheetData sheetId="10677">
        <row r="19">
          <cell r="J19">
            <v>1.0499999999999999E-3</v>
          </cell>
        </row>
      </sheetData>
      <sheetData sheetId="10678">
        <row r="19">
          <cell r="J19">
            <v>1.0499999999999999E-3</v>
          </cell>
        </row>
      </sheetData>
      <sheetData sheetId="10679">
        <row r="19">
          <cell r="J19">
            <v>1.0499999999999999E-3</v>
          </cell>
        </row>
      </sheetData>
      <sheetData sheetId="10680">
        <row r="19">
          <cell r="J19">
            <v>1.0499999999999999E-3</v>
          </cell>
        </row>
      </sheetData>
      <sheetData sheetId="10681">
        <row r="19">
          <cell r="J19">
            <v>1.0499999999999999E-3</v>
          </cell>
        </row>
      </sheetData>
      <sheetData sheetId="10682">
        <row r="19">
          <cell r="J19">
            <v>1.0499999999999999E-3</v>
          </cell>
        </row>
      </sheetData>
      <sheetData sheetId="10683">
        <row r="19">
          <cell r="J19">
            <v>1.0499999999999999E-3</v>
          </cell>
        </row>
      </sheetData>
      <sheetData sheetId="10684">
        <row r="19">
          <cell r="J19">
            <v>1.0499999999999999E-3</v>
          </cell>
        </row>
      </sheetData>
      <sheetData sheetId="10685">
        <row r="19">
          <cell r="J19">
            <v>1.0499999999999999E-3</v>
          </cell>
        </row>
      </sheetData>
      <sheetData sheetId="10686">
        <row r="19">
          <cell r="J19">
            <v>1.0499999999999999E-3</v>
          </cell>
        </row>
      </sheetData>
      <sheetData sheetId="10687">
        <row r="19">
          <cell r="J19">
            <v>1.0499999999999999E-3</v>
          </cell>
        </row>
      </sheetData>
      <sheetData sheetId="10688">
        <row r="19">
          <cell r="J19">
            <v>1.0499999999999999E-3</v>
          </cell>
        </row>
      </sheetData>
      <sheetData sheetId="10689">
        <row r="19">
          <cell r="J19">
            <v>1.0499999999999999E-3</v>
          </cell>
        </row>
      </sheetData>
      <sheetData sheetId="10690">
        <row r="19">
          <cell r="J19">
            <v>1.0499999999999999E-3</v>
          </cell>
        </row>
      </sheetData>
      <sheetData sheetId="10691">
        <row r="19">
          <cell r="J19">
            <v>1.0499999999999999E-3</v>
          </cell>
        </row>
      </sheetData>
      <sheetData sheetId="10692">
        <row r="19">
          <cell r="J19">
            <v>1.0499999999999999E-3</v>
          </cell>
        </row>
      </sheetData>
      <sheetData sheetId="10693">
        <row r="19">
          <cell r="J19">
            <v>1.0499999999999999E-3</v>
          </cell>
        </row>
      </sheetData>
      <sheetData sheetId="10694">
        <row r="19">
          <cell r="J19">
            <v>1.0499999999999999E-3</v>
          </cell>
        </row>
      </sheetData>
      <sheetData sheetId="10695">
        <row r="19">
          <cell r="J19">
            <v>1.0499999999999999E-3</v>
          </cell>
        </row>
      </sheetData>
      <sheetData sheetId="10696">
        <row r="19">
          <cell r="J19">
            <v>1.0499999999999999E-3</v>
          </cell>
        </row>
      </sheetData>
      <sheetData sheetId="10697">
        <row r="19">
          <cell r="J19">
            <v>1.0499999999999999E-3</v>
          </cell>
        </row>
      </sheetData>
      <sheetData sheetId="10698">
        <row r="19">
          <cell r="J19">
            <v>1.0499999999999999E-3</v>
          </cell>
        </row>
      </sheetData>
      <sheetData sheetId="10699">
        <row r="19">
          <cell r="J19">
            <v>1.0499999999999999E-3</v>
          </cell>
        </row>
      </sheetData>
      <sheetData sheetId="10700">
        <row r="19">
          <cell r="J19">
            <v>1.0499999999999999E-3</v>
          </cell>
        </row>
      </sheetData>
      <sheetData sheetId="10701">
        <row r="19">
          <cell r="J19">
            <v>1.0499999999999999E-3</v>
          </cell>
        </row>
      </sheetData>
      <sheetData sheetId="10702">
        <row r="19">
          <cell r="J19">
            <v>1.0499999999999999E-3</v>
          </cell>
        </row>
      </sheetData>
      <sheetData sheetId="10703">
        <row r="19">
          <cell r="J19">
            <v>1.0499999999999999E-3</v>
          </cell>
        </row>
      </sheetData>
      <sheetData sheetId="10704">
        <row r="19">
          <cell r="J19">
            <v>1.0499999999999999E-3</v>
          </cell>
        </row>
      </sheetData>
      <sheetData sheetId="10705">
        <row r="19">
          <cell r="J19">
            <v>1.0499999999999999E-3</v>
          </cell>
        </row>
      </sheetData>
      <sheetData sheetId="10706">
        <row r="19">
          <cell r="J19">
            <v>1.0499999999999999E-3</v>
          </cell>
        </row>
      </sheetData>
      <sheetData sheetId="10707">
        <row r="19">
          <cell r="J19">
            <v>1.0499999999999999E-3</v>
          </cell>
        </row>
      </sheetData>
      <sheetData sheetId="10708">
        <row r="19">
          <cell r="J19">
            <v>1.0499999999999999E-3</v>
          </cell>
        </row>
      </sheetData>
      <sheetData sheetId="10709">
        <row r="19">
          <cell r="J19">
            <v>1.0499999999999999E-3</v>
          </cell>
        </row>
      </sheetData>
      <sheetData sheetId="10710">
        <row r="19">
          <cell r="J19">
            <v>1.0499999999999999E-3</v>
          </cell>
        </row>
      </sheetData>
      <sheetData sheetId="10711">
        <row r="19">
          <cell r="J19">
            <v>1.0499999999999999E-3</v>
          </cell>
        </row>
      </sheetData>
      <sheetData sheetId="10712">
        <row r="19">
          <cell r="J19">
            <v>1.0499999999999999E-3</v>
          </cell>
        </row>
      </sheetData>
      <sheetData sheetId="10713">
        <row r="19">
          <cell r="J19">
            <v>1.0499999999999999E-3</v>
          </cell>
        </row>
      </sheetData>
      <sheetData sheetId="10714">
        <row r="19">
          <cell r="J19">
            <v>1.0499999999999999E-3</v>
          </cell>
        </row>
      </sheetData>
      <sheetData sheetId="10715">
        <row r="19">
          <cell r="J19">
            <v>1.0499999999999999E-3</v>
          </cell>
        </row>
      </sheetData>
      <sheetData sheetId="10716">
        <row r="19">
          <cell r="J19">
            <v>1.0499999999999999E-3</v>
          </cell>
        </row>
      </sheetData>
      <sheetData sheetId="10717">
        <row r="19">
          <cell r="J19">
            <v>1.0499999999999999E-3</v>
          </cell>
        </row>
      </sheetData>
      <sheetData sheetId="10718">
        <row r="19">
          <cell r="J19">
            <v>1.0499999999999999E-3</v>
          </cell>
        </row>
      </sheetData>
      <sheetData sheetId="10719">
        <row r="19">
          <cell r="J19">
            <v>1.0499999999999999E-3</v>
          </cell>
        </row>
      </sheetData>
      <sheetData sheetId="10720">
        <row r="19">
          <cell r="J19">
            <v>1.0499999999999999E-3</v>
          </cell>
        </row>
      </sheetData>
      <sheetData sheetId="10721">
        <row r="19">
          <cell r="J19">
            <v>1.0499999999999999E-3</v>
          </cell>
        </row>
      </sheetData>
      <sheetData sheetId="10722">
        <row r="19">
          <cell r="J19">
            <v>1.0499999999999999E-3</v>
          </cell>
        </row>
      </sheetData>
      <sheetData sheetId="10723">
        <row r="19">
          <cell r="J19">
            <v>1.0499999999999999E-3</v>
          </cell>
        </row>
      </sheetData>
      <sheetData sheetId="10724">
        <row r="19">
          <cell r="J19">
            <v>1.0499999999999999E-3</v>
          </cell>
        </row>
      </sheetData>
      <sheetData sheetId="10725">
        <row r="19">
          <cell r="J19">
            <v>1.0499999999999999E-3</v>
          </cell>
        </row>
      </sheetData>
      <sheetData sheetId="10726">
        <row r="19">
          <cell r="J19">
            <v>1.0499999999999999E-3</v>
          </cell>
        </row>
      </sheetData>
      <sheetData sheetId="10727">
        <row r="19">
          <cell r="J19">
            <v>1.0499999999999999E-3</v>
          </cell>
        </row>
      </sheetData>
      <sheetData sheetId="10728">
        <row r="19">
          <cell r="J19">
            <v>1.0499999999999999E-3</v>
          </cell>
        </row>
      </sheetData>
      <sheetData sheetId="10729">
        <row r="19">
          <cell r="J19">
            <v>1.0499999999999999E-3</v>
          </cell>
        </row>
      </sheetData>
      <sheetData sheetId="10730">
        <row r="19">
          <cell r="J19">
            <v>1.0499999999999999E-3</v>
          </cell>
        </row>
      </sheetData>
      <sheetData sheetId="10731">
        <row r="19">
          <cell r="J19">
            <v>1.0499999999999999E-3</v>
          </cell>
        </row>
      </sheetData>
      <sheetData sheetId="10732">
        <row r="19">
          <cell r="J19">
            <v>1.0499999999999999E-3</v>
          </cell>
        </row>
      </sheetData>
      <sheetData sheetId="10733">
        <row r="19">
          <cell r="J19">
            <v>1.0499999999999999E-3</v>
          </cell>
        </row>
      </sheetData>
      <sheetData sheetId="10734">
        <row r="19">
          <cell r="J19">
            <v>1.0499999999999999E-3</v>
          </cell>
        </row>
      </sheetData>
      <sheetData sheetId="10735">
        <row r="19">
          <cell r="J19">
            <v>1.0499999999999999E-3</v>
          </cell>
        </row>
      </sheetData>
      <sheetData sheetId="10736">
        <row r="19">
          <cell r="J19">
            <v>1.0499999999999999E-3</v>
          </cell>
        </row>
      </sheetData>
      <sheetData sheetId="10737">
        <row r="19">
          <cell r="J19">
            <v>1.0499999999999999E-3</v>
          </cell>
        </row>
      </sheetData>
      <sheetData sheetId="10738">
        <row r="19">
          <cell r="J19">
            <v>1.0499999999999999E-3</v>
          </cell>
        </row>
      </sheetData>
      <sheetData sheetId="10739">
        <row r="19">
          <cell r="J19">
            <v>1.0499999999999999E-3</v>
          </cell>
        </row>
      </sheetData>
      <sheetData sheetId="10740">
        <row r="19">
          <cell r="J19">
            <v>1.0499999999999999E-3</v>
          </cell>
        </row>
      </sheetData>
      <sheetData sheetId="10741">
        <row r="19">
          <cell r="J19">
            <v>1.0499999999999999E-3</v>
          </cell>
        </row>
      </sheetData>
      <sheetData sheetId="10742">
        <row r="19">
          <cell r="J19">
            <v>1.0499999999999999E-3</v>
          </cell>
        </row>
      </sheetData>
      <sheetData sheetId="10743">
        <row r="19">
          <cell r="J19">
            <v>1.0499999999999999E-3</v>
          </cell>
        </row>
      </sheetData>
      <sheetData sheetId="10744">
        <row r="19">
          <cell r="J19">
            <v>1.0499999999999999E-3</v>
          </cell>
        </row>
      </sheetData>
      <sheetData sheetId="10745">
        <row r="19">
          <cell r="J19">
            <v>1.0499999999999999E-3</v>
          </cell>
        </row>
      </sheetData>
      <sheetData sheetId="10746">
        <row r="19">
          <cell r="J19">
            <v>1.0499999999999999E-3</v>
          </cell>
        </row>
      </sheetData>
      <sheetData sheetId="10747">
        <row r="19">
          <cell r="J19">
            <v>1.0499999999999999E-3</v>
          </cell>
        </row>
      </sheetData>
      <sheetData sheetId="10748">
        <row r="19">
          <cell r="J19">
            <v>1.0499999999999999E-3</v>
          </cell>
        </row>
      </sheetData>
      <sheetData sheetId="10749">
        <row r="19">
          <cell r="J19">
            <v>1.0499999999999999E-3</v>
          </cell>
        </row>
      </sheetData>
      <sheetData sheetId="10750">
        <row r="19">
          <cell r="J19">
            <v>1.0499999999999999E-3</v>
          </cell>
        </row>
      </sheetData>
      <sheetData sheetId="10751">
        <row r="19">
          <cell r="J19">
            <v>1.0499999999999999E-3</v>
          </cell>
        </row>
      </sheetData>
      <sheetData sheetId="10752">
        <row r="19">
          <cell r="J19">
            <v>1.0499999999999999E-3</v>
          </cell>
        </row>
      </sheetData>
      <sheetData sheetId="10753">
        <row r="19">
          <cell r="J19">
            <v>1.0499999999999999E-3</v>
          </cell>
        </row>
      </sheetData>
      <sheetData sheetId="10754">
        <row r="19">
          <cell r="J19">
            <v>1.0499999999999999E-3</v>
          </cell>
        </row>
      </sheetData>
      <sheetData sheetId="10755">
        <row r="19">
          <cell r="J19">
            <v>1.0499999999999999E-3</v>
          </cell>
        </row>
      </sheetData>
      <sheetData sheetId="10756">
        <row r="19">
          <cell r="J19">
            <v>1.0499999999999999E-3</v>
          </cell>
        </row>
      </sheetData>
      <sheetData sheetId="10757">
        <row r="19">
          <cell r="J19">
            <v>1.0499999999999999E-3</v>
          </cell>
        </row>
      </sheetData>
      <sheetData sheetId="10758">
        <row r="19">
          <cell r="J19">
            <v>1.0499999999999999E-3</v>
          </cell>
        </row>
      </sheetData>
      <sheetData sheetId="10759">
        <row r="19">
          <cell r="J19">
            <v>1.0499999999999999E-3</v>
          </cell>
        </row>
      </sheetData>
      <sheetData sheetId="10760">
        <row r="19">
          <cell r="J19">
            <v>1.0499999999999999E-3</v>
          </cell>
        </row>
      </sheetData>
      <sheetData sheetId="10761">
        <row r="19">
          <cell r="J19">
            <v>1.0499999999999999E-3</v>
          </cell>
        </row>
      </sheetData>
      <sheetData sheetId="10762">
        <row r="19">
          <cell r="J19">
            <v>1.0499999999999999E-3</v>
          </cell>
        </row>
      </sheetData>
      <sheetData sheetId="10763">
        <row r="19">
          <cell r="J19">
            <v>1.0499999999999999E-3</v>
          </cell>
        </row>
      </sheetData>
      <sheetData sheetId="10764">
        <row r="19">
          <cell r="J19">
            <v>1.0499999999999999E-3</v>
          </cell>
        </row>
      </sheetData>
      <sheetData sheetId="10765">
        <row r="19">
          <cell r="J19">
            <v>1.0499999999999999E-3</v>
          </cell>
        </row>
      </sheetData>
      <sheetData sheetId="10766">
        <row r="19">
          <cell r="J19">
            <v>1.0499999999999999E-3</v>
          </cell>
        </row>
      </sheetData>
      <sheetData sheetId="10767">
        <row r="19">
          <cell r="J19">
            <v>1.0499999999999999E-3</v>
          </cell>
        </row>
      </sheetData>
      <sheetData sheetId="10768">
        <row r="19">
          <cell r="J19">
            <v>1.0499999999999999E-3</v>
          </cell>
        </row>
      </sheetData>
      <sheetData sheetId="10769">
        <row r="19">
          <cell r="J19">
            <v>1.0499999999999999E-3</v>
          </cell>
        </row>
      </sheetData>
      <sheetData sheetId="10770">
        <row r="19">
          <cell r="J19">
            <v>1.0499999999999999E-3</v>
          </cell>
        </row>
      </sheetData>
      <sheetData sheetId="10771">
        <row r="19">
          <cell r="J19">
            <v>1.0499999999999999E-3</v>
          </cell>
        </row>
      </sheetData>
      <sheetData sheetId="10772">
        <row r="19">
          <cell r="J19">
            <v>1.0499999999999999E-3</v>
          </cell>
        </row>
      </sheetData>
      <sheetData sheetId="10773">
        <row r="19">
          <cell r="J19">
            <v>1.0499999999999999E-3</v>
          </cell>
        </row>
      </sheetData>
      <sheetData sheetId="10774">
        <row r="19">
          <cell r="J19">
            <v>1.0499999999999999E-3</v>
          </cell>
        </row>
      </sheetData>
      <sheetData sheetId="10775">
        <row r="19">
          <cell r="J19">
            <v>1.0499999999999999E-3</v>
          </cell>
        </row>
      </sheetData>
      <sheetData sheetId="10776">
        <row r="19">
          <cell r="J19">
            <v>1.0499999999999999E-3</v>
          </cell>
        </row>
      </sheetData>
      <sheetData sheetId="10777">
        <row r="19">
          <cell r="J19">
            <v>1.0499999999999999E-3</v>
          </cell>
        </row>
      </sheetData>
      <sheetData sheetId="10778">
        <row r="19">
          <cell r="J19">
            <v>1.0499999999999999E-3</v>
          </cell>
        </row>
      </sheetData>
      <sheetData sheetId="10779">
        <row r="19">
          <cell r="J19">
            <v>1.0499999999999999E-3</v>
          </cell>
        </row>
      </sheetData>
      <sheetData sheetId="10780">
        <row r="19">
          <cell r="J19">
            <v>1.0499999999999999E-3</v>
          </cell>
        </row>
      </sheetData>
      <sheetData sheetId="10781">
        <row r="19">
          <cell r="J19">
            <v>1.0499999999999999E-3</v>
          </cell>
        </row>
      </sheetData>
      <sheetData sheetId="10782">
        <row r="19">
          <cell r="J19">
            <v>1.0499999999999999E-3</v>
          </cell>
        </row>
      </sheetData>
      <sheetData sheetId="10783">
        <row r="19">
          <cell r="J19">
            <v>1.0499999999999999E-3</v>
          </cell>
        </row>
      </sheetData>
      <sheetData sheetId="10784">
        <row r="19">
          <cell r="J19">
            <v>1.0499999999999999E-3</v>
          </cell>
        </row>
      </sheetData>
      <sheetData sheetId="10785">
        <row r="19">
          <cell r="J19">
            <v>1.0499999999999999E-3</v>
          </cell>
        </row>
      </sheetData>
      <sheetData sheetId="10786">
        <row r="19">
          <cell r="J19">
            <v>1.0499999999999999E-3</v>
          </cell>
        </row>
      </sheetData>
      <sheetData sheetId="10787">
        <row r="19">
          <cell r="J19">
            <v>1.0499999999999999E-3</v>
          </cell>
        </row>
      </sheetData>
      <sheetData sheetId="10788">
        <row r="19">
          <cell r="J19">
            <v>1.0499999999999999E-3</v>
          </cell>
        </row>
      </sheetData>
      <sheetData sheetId="10789">
        <row r="19">
          <cell r="J19">
            <v>1.0499999999999999E-3</v>
          </cell>
        </row>
      </sheetData>
      <sheetData sheetId="10790">
        <row r="19">
          <cell r="J19">
            <v>1.0499999999999999E-3</v>
          </cell>
        </row>
      </sheetData>
      <sheetData sheetId="10791">
        <row r="19">
          <cell r="J19">
            <v>1.0499999999999999E-3</v>
          </cell>
        </row>
      </sheetData>
      <sheetData sheetId="10792">
        <row r="19">
          <cell r="J19">
            <v>1.0499999999999999E-3</v>
          </cell>
        </row>
      </sheetData>
      <sheetData sheetId="10793">
        <row r="19">
          <cell r="J19">
            <v>1.0499999999999999E-3</v>
          </cell>
        </row>
      </sheetData>
      <sheetData sheetId="10794">
        <row r="19">
          <cell r="J19">
            <v>1.0499999999999999E-3</v>
          </cell>
        </row>
      </sheetData>
      <sheetData sheetId="10795">
        <row r="19">
          <cell r="J19">
            <v>1.0499999999999999E-3</v>
          </cell>
        </row>
      </sheetData>
      <sheetData sheetId="10796">
        <row r="19">
          <cell r="J19">
            <v>1.0499999999999999E-3</v>
          </cell>
        </row>
      </sheetData>
      <sheetData sheetId="10797">
        <row r="19">
          <cell r="J19">
            <v>1.0499999999999999E-3</v>
          </cell>
        </row>
      </sheetData>
      <sheetData sheetId="10798">
        <row r="19">
          <cell r="J19">
            <v>1.0499999999999999E-3</v>
          </cell>
        </row>
      </sheetData>
      <sheetData sheetId="10799">
        <row r="19">
          <cell r="J19">
            <v>1.0499999999999999E-3</v>
          </cell>
        </row>
      </sheetData>
      <sheetData sheetId="10800">
        <row r="19">
          <cell r="J19">
            <v>1.0499999999999999E-3</v>
          </cell>
        </row>
      </sheetData>
      <sheetData sheetId="10801">
        <row r="19">
          <cell r="J19">
            <v>1.0499999999999999E-3</v>
          </cell>
        </row>
      </sheetData>
      <sheetData sheetId="10802">
        <row r="19">
          <cell r="J19">
            <v>1.0499999999999999E-3</v>
          </cell>
        </row>
      </sheetData>
      <sheetData sheetId="10803">
        <row r="19">
          <cell r="J19">
            <v>1.0499999999999999E-3</v>
          </cell>
        </row>
      </sheetData>
      <sheetData sheetId="10804">
        <row r="19">
          <cell r="J19">
            <v>1.0499999999999999E-3</v>
          </cell>
        </row>
      </sheetData>
      <sheetData sheetId="10805">
        <row r="19">
          <cell r="J19">
            <v>1.0499999999999999E-3</v>
          </cell>
        </row>
      </sheetData>
      <sheetData sheetId="10806">
        <row r="19">
          <cell r="J19">
            <v>1.0499999999999999E-3</v>
          </cell>
        </row>
      </sheetData>
      <sheetData sheetId="10807">
        <row r="19">
          <cell r="J19">
            <v>1.0499999999999999E-3</v>
          </cell>
        </row>
      </sheetData>
      <sheetData sheetId="10808">
        <row r="19">
          <cell r="J19">
            <v>1.0499999999999999E-3</v>
          </cell>
        </row>
      </sheetData>
      <sheetData sheetId="10809">
        <row r="19">
          <cell r="J19">
            <v>1.0499999999999999E-3</v>
          </cell>
        </row>
      </sheetData>
      <sheetData sheetId="10810">
        <row r="19">
          <cell r="J19">
            <v>1.0499999999999999E-3</v>
          </cell>
        </row>
      </sheetData>
      <sheetData sheetId="10811">
        <row r="19">
          <cell r="J19">
            <v>1.0499999999999999E-3</v>
          </cell>
        </row>
      </sheetData>
      <sheetData sheetId="10812">
        <row r="19">
          <cell r="J19">
            <v>1.0499999999999999E-3</v>
          </cell>
        </row>
      </sheetData>
      <sheetData sheetId="10813">
        <row r="19">
          <cell r="J19">
            <v>1.0499999999999999E-3</v>
          </cell>
        </row>
      </sheetData>
      <sheetData sheetId="10814">
        <row r="19">
          <cell r="J19">
            <v>1.0499999999999999E-3</v>
          </cell>
        </row>
      </sheetData>
      <sheetData sheetId="10815">
        <row r="19">
          <cell r="J19">
            <v>1.0499999999999999E-3</v>
          </cell>
        </row>
      </sheetData>
      <sheetData sheetId="10816">
        <row r="19">
          <cell r="J19">
            <v>1.0499999999999999E-3</v>
          </cell>
        </row>
      </sheetData>
      <sheetData sheetId="10817">
        <row r="19">
          <cell r="J19">
            <v>1.0499999999999999E-3</v>
          </cell>
        </row>
      </sheetData>
      <sheetData sheetId="10818">
        <row r="19">
          <cell r="J19">
            <v>1.0499999999999999E-3</v>
          </cell>
        </row>
      </sheetData>
      <sheetData sheetId="10819">
        <row r="19">
          <cell r="J19">
            <v>1.0499999999999999E-3</v>
          </cell>
        </row>
      </sheetData>
      <sheetData sheetId="10820">
        <row r="19">
          <cell r="J19">
            <v>1.0499999999999999E-3</v>
          </cell>
        </row>
      </sheetData>
      <sheetData sheetId="10821">
        <row r="19">
          <cell r="J19">
            <v>1.0499999999999999E-3</v>
          </cell>
        </row>
      </sheetData>
      <sheetData sheetId="10822">
        <row r="19">
          <cell r="J19">
            <v>1.0499999999999999E-3</v>
          </cell>
        </row>
      </sheetData>
      <sheetData sheetId="10823">
        <row r="19">
          <cell r="J19">
            <v>1.0499999999999999E-3</v>
          </cell>
        </row>
      </sheetData>
      <sheetData sheetId="10824">
        <row r="19">
          <cell r="J19">
            <v>1.0499999999999999E-3</v>
          </cell>
        </row>
      </sheetData>
      <sheetData sheetId="10825">
        <row r="19">
          <cell r="J19">
            <v>1.0499999999999999E-3</v>
          </cell>
        </row>
      </sheetData>
      <sheetData sheetId="10826">
        <row r="19">
          <cell r="J19">
            <v>1.0499999999999999E-3</v>
          </cell>
        </row>
      </sheetData>
      <sheetData sheetId="10827">
        <row r="19">
          <cell r="J19">
            <v>1.0499999999999999E-3</v>
          </cell>
        </row>
      </sheetData>
      <sheetData sheetId="10828">
        <row r="19">
          <cell r="J19">
            <v>1.0499999999999999E-3</v>
          </cell>
        </row>
      </sheetData>
      <sheetData sheetId="10829">
        <row r="19">
          <cell r="J19">
            <v>1.0499999999999999E-3</v>
          </cell>
        </row>
      </sheetData>
      <sheetData sheetId="10830">
        <row r="19">
          <cell r="J19">
            <v>1.0499999999999999E-3</v>
          </cell>
        </row>
      </sheetData>
      <sheetData sheetId="10831">
        <row r="19">
          <cell r="J19">
            <v>1.0499999999999999E-3</v>
          </cell>
        </row>
      </sheetData>
      <sheetData sheetId="10832">
        <row r="19">
          <cell r="J19">
            <v>1.0499999999999999E-3</v>
          </cell>
        </row>
      </sheetData>
      <sheetData sheetId="10833">
        <row r="19">
          <cell r="J19">
            <v>1.0499999999999999E-3</v>
          </cell>
        </row>
      </sheetData>
      <sheetData sheetId="10834">
        <row r="19">
          <cell r="J19">
            <v>1.0499999999999999E-3</v>
          </cell>
        </row>
      </sheetData>
      <sheetData sheetId="10835">
        <row r="19">
          <cell r="J19">
            <v>1.0499999999999999E-3</v>
          </cell>
        </row>
      </sheetData>
      <sheetData sheetId="10836">
        <row r="19">
          <cell r="J19">
            <v>1.0499999999999999E-3</v>
          </cell>
        </row>
      </sheetData>
      <sheetData sheetId="10837">
        <row r="19">
          <cell r="J19">
            <v>1.0499999999999999E-3</v>
          </cell>
        </row>
      </sheetData>
      <sheetData sheetId="10838">
        <row r="19">
          <cell r="J19">
            <v>1.0499999999999999E-3</v>
          </cell>
        </row>
      </sheetData>
      <sheetData sheetId="10839">
        <row r="19">
          <cell r="J19">
            <v>1.0499999999999999E-3</v>
          </cell>
        </row>
      </sheetData>
      <sheetData sheetId="10840">
        <row r="19">
          <cell r="J19">
            <v>1.0499999999999999E-3</v>
          </cell>
        </row>
      </sheetData>
      <sheetData sheetId="10841">
        <row r="19">
          <cell r="J19">
            <v>1.0499999999999999E-3</v>
          </cell>
        </row>
      </sheetData>
      <sheetData sheetId="10842">
        <row r="19">
          <cell r="J19">
            <v>1.0499999999999999E-3</v>
          </cell>
        </row>
      </sheetData>
      <sheetData sheetId="10843">
        <row r="19">
          <cell r="J19">
            <v>1.0499999999999999E-3</v>
          </cell>
        </row>
      </sheetData>
      <sheetData sheetId="10844">
        <row r="19">
          <cell r="J19">
            <v>1.0499999999999999E-3</v>
          </cell>
        </row>
      </sheetData>
      <sheetData sheetId="10845">
        <row r="19">
          <cell r="J19">
            <v>1.0499999999999999E-3</v>
          </cell>
        </row>
      </sheetData>
      <sheetData sheetId="10846">
        <row r="19">
          <cell r="J19">
            <v>1.0499999999999999E-3</v>
          </cell>
        </row>
      </sheetData>
      <sheetData sheetId="10847">
        <row r="19">
          <cell r="J19">
            <v>1.0499999999999999E-3</v>
          </cell>
        </row>
      </sheetData>
      <sheetData sheetId="10848">
        <row r="19">
          <cell r="J19">
            <v>1.0499999999999999E-3</v>
          </cell>
        </row>
      </sheetData>
      <sheetData sheetId="10849">
        <row r="19">
          <cell r="J19">
            <v>1.0499999999999999E-3</v>
          </cell>
        </row>
      </sheetData>
      <sheetData sheetId="10850">
        <row r="19">
          <cell r="J19">
            <v>1.0499999999999999E-3</v>
          </cell>
        </row>
      </sheetData>
      <sheetData sheetId="10851">
        <row r="19">
          <cell r="J19">
            <v>1.0499999999999999E-3</v>
          </cell>
        </row>
      </sheetData>
      <sheetData sheetId="10852">
        <row r="19">
          <cell r="J19">
            <v>1.0499999999999999E-3</v>
          </cell>
        </row>
      </sheetData>
      <sheetData sheetId="10853">
        <row r="19">
          <cell r="J19">
            <v>1.0499999999999999E-3</v>
          </cell>
        </row>
      </sheetData>
      <sheetData sheetId="10854">
        <row r="19">
          <cell r="J19">
            <v>1.0499999999999999E-3</v>
          </cell>
        </row>
      </sheetData>
      <sheetData sheetId="10855">
        <row r="19">
          <cell r="J19">
            <v>1.0499999999999999E-3</v>
          </cell>
        </row>
      </sheetData>
      <sheetData sheetId="10856">
        <row r="19">
          <cell r="J19">
            <v>1.0499999999999999E-3</v>
          </cell>
        </row>
      </sheetData>
      <sheetData sheetId="10857">
        <row r="19">
          <cell r="J19">
            <v>1.0499999999999999E-3</v>
          </cell>
        </row>
      </sheetData>
      <sheetData sheetId="10858">
        <row r="19">
          <cell r="J19">
            <v>1.0499999999999999E-3</v>
          </cell>
        </row>
      </sheetData>
      <sheetData sheetId="10859">
        <row r="19">
          <cell r="J19">
            <v>1.0499999999999999E-3</v>
          </cell>
        </row>
      </sheetData>
      <sheetData sheetId="10860">
        <row r="19">
          <cell r="J19">
            <v>1.0499999999999999E-3</v>
          </cell>
        </row>
      </sheetData>
      <sheetData sheetId="10861">
        <row r="19">
          <cell r="J19">
            <v>1.0499999999999999E-3</v>
          </cell>
        </row>
      </sheetData>
      <sheetData sheetId="10862">
        <row r="19">
          <cell r="J19">
            <v>1.0499999999999999E-3</v>
          </cell>
        </row>
      </sheetData>
      <sheetData sheetId="10863">
        <row r="19">
          <cell r="J19">
            <v>1.0499999999999999E-3</v>
          </cell>
        </row>
      </sheetData>
      <sheetData sheetId="10864">
        <row r="19">
          <cell r="J19">
            <v>1.0499999999999999E-3</v>
          </cell>
        </row>
      </sheetData>
      <sheetData sheetId="10865">
        <row r="19">
          <cell r="J19">
            <v>1.0499999999999999E-3</v>
          </cell>
        </row>
      </sheetData>
      <sheetData sheetId="10866">
        <row r="19">
          <cell r="J19">
            <v>1.0499999999999999E-3</v>
          </cell>
        </row>
      </sheetData>
      <sheetData sheetId="10867">
        <row r="19">
          <cell r="J19">
            <v>1.0499999999999999E-3</v>
          </cell>
        </row>
      </sheetData>
      <sheetData sheetId="10868">
        <row r="19">
          <cell r="J19">
            <v>1.0499999999999999E-3</v>
          </cell>
        </row>
      </sheetData>
      <sheetData sheetId="10869">
        <row r="19">
          <cell r="J19">
            <v>1.0499999999999999E-3</v>
          </cell>
        </row>
      </sheetData>
      <sheetData sheetId="10870">
        <row r="19">
          <cell r="J19">
            <v>1.0499999999999999E-3</v>
          </cell>
        </row>
      </sheetData>
      <sheetData sheetId="10871">
        <row r="19">
          <cell r="J19">
            <v>1.0499999999999999E-3</v>
          </cell>
        </row>
      </sheetData>
      <sheetData sheetId="10872">
        <row r="19">
          <cell r="J19">
            <v>1.0499999999999999E-3</v>
          </cell>
        </row>
      </sheetData>
      <sheetData sheetId="10873">
        <row r="19">
          <cell r="J19">
            <v>1.0499999999999999E-3</v>
          </cell>
        </row>
      </sheetData>
      <sheetData sheetId="10874">
        <row r="19">
          <cell r="J19">
            <v>1.0499999999999999E-3</v>
          </cell>
        </row>
      </sheetData>
      <sheetData sheetId="10875">
        <row r="19">
          <cell r="J19">
            <v>1.0499999999999999E-3</v>
          </cell>
        </row>
      </sheetData>
      <sheetData sheetId="10876">
        <row r="19">
          <cell r="J19">
            <v>1.0499999999999999E-3</v>
          </cell>
        </row>
      </sheetData>
      <sheetData sheetId="10877">
        <row r="19">
          <cell r="J19">
            <v>1.0499999999999999E-3</v>
          </cell>
        </row>
      </sheetData>
      <sheetData sheetId="10878">
        <row r="19">
          <cell r="J19">
            <v>1.0499999999999999E-3</v>
          </cell>
        </row>
      </sheetData>
      <sheetData sheetId="10879">
        <row r="19">
          <cell r="J19">
            <v>1.0499999999999999E-3</v>
          </cell>
        </row>
      </sheetData>
      <sheetData sheetId="10880">
        <row r="19">
          <cell r="J19">
            <v>1.0499999999999999E-3</v>
          </cell>
        </row>
      </sheetData>
      <sheetData sheetId="10881">
        <row r="19">
          <cell r="J19">
            <v>1.0499999999999999E-3</v>
          </cell>
        </row>
      </sheetData>
      <sheetData sheetId="10882">
        <row r="19">
          <cell r="J19">
            <v>1.0499999999999999E-3</v>
          </cell>
        </row>
      </sheetData>
      <sheetData sheetId="10883">
        <row r="19">
          <cell r="J19">
            <v>1.0499999999999999E-3</v>
          </cell>
        </row>
      </sheetData>
      <sheetData sheetId="10884">
        <row r="19">
          <cell r="J19">
            <v>1.0499999999999999E-3</v>
          </cell>
        </row>
      </sheetData>
      <sheetData sheetId="10885">
        <row r="19">
          <cell r="J19">
            <v>1.0499999999999999E-3</v>
          </cell>
        </row>
      </sheetData>
      <sheetData sheetId="10886">
        <row r="19">
          <cell r="J19">
            <v>1.0499999999999999E-3</v>
          </cell>
        </row>
      </sheetData>
      <sheetData sheetId="10887">
        <row r="19">
          <cell r="J19">
            <v>1.0499999999999999E-3</v>
          </cell>
        </row>
      </sheetData>
      <sheetData sheetId="10888">
        <row r="19">
          <cell r="J19">
            <v>1.0499999999999999E-3</v>
          </cell>
        </row>
      </sheetData>
      <sheetData sheetId="10889">
        <row r="19">
          <cell r="J19">
            <v>1.0499999999999999E-3</v>
          </cell>
        </row>
      </sheetData>
      <sheetData sheetId="10890">
        <row r="19">
          <cell r="J19">
            <v>1.0499999999999999E-3</v>
          </cell>
        </row>
      </sheetData>
      <sheetData sheetId="10891">
        <row r="19">
          <cell r="J19">
            <v>1.0499999999999999E-3</v>
          </cell>
        </row>
      </sheetData>
      <sheetData sheetId="10892">
        <row r="19">
          <cell r="J19">
            <v>1.0499999999999999E-3</v>
          </cell>
        </row>
      </sheetData>
      <sheetData sheetId="10893">
        <row r="19">
          <cell r="J19">
            <v>1.0499999999999999E-3</v>
          </cell>
        </row>
      </sheetData>
      <sheetData sheetId="10894">
        <row r="19">
          <cell r="J19">
            <v>1.0499999999999999E-3</v>
          </cell>
        </row>
      </sheetData>
      <sheetData sheetId="10895">
        <row r="19">
          <cell r="J19">
            <v>1.0499999999999999E-3</v>
          </cell>
        </row>
      </sheetData>
      <sheetData sheetId="10896">
        <row r="19">
          <cell r="J19">
            <v>1.0499999999999999E-3</v>
          </cell>
        </row>
      </sheetData>
      <sheetData sheetId="10897">
        <row r="19">
          <cell r="J19">
            <v>1.0499999999999999E-3</v>
          </cell>
        </row>
      </sheetData>
      <sheetData sheetId="10898">
        <row r="19">
          <cell r="J19">
            <v>1.0499999999999999E-3</v>
          </cell>
        </row>
      </sheetData>
      <sheetData sheetId="10899">
        <row r="19">
          <cell r="J19">
            <v>1.0499999999999999E-3</v>
          </cell>
        </row>
      </sheetData>
      <sheetData sheetId="10900">
        <row r="19">
          <cell r="J19">
            <v>1.0499999999999999E-3</v>
          </cell>
        </row>
      </sheetData>
      <sheetData sheetId="10901">
        <row r="19">
          <cell r="J19">
            <v>1.0499999999999999E-3</v>
          </cell>
        </row>
      </sheetData>
      <sheetData sheetId="10902">
        <row r="19">
          <cell r="J19">
            <v>1.0499999999999999E-3</v>
          </cell>
        </row>
      </sheetData>
      <sheetData sheetId="10903">
        <row r="19">
          <cell r="J19">
            <v>1.0499999999999999E-3</v>
          </cell>
        </row>
      </sheetData>
      <sheetData sheetId="10904">
        <row r="19">
          <cell r="J19">
            <v>1.0499999999999999E-3</v>
          </cell>
        </row>
      </sheetData>
      <sheetData sheetId="10905">
        <row r="19">
          <cell r="J19">
            <v>1.0499999999999999E-3</v>
          </cell>
        </row>
      </sheetData>
      <sheetData sheetId="10906">
        <row r="19">
          <cell r="J19">
            <v>1.0499999999999999E-3</v>
          </cell>
        </row>
      </sheetData>
      <sheetData sheetId="10907">
        <row r="19">
          <cell r="J19">
            <v>1.0499999999999999E-3</v>
          </cell>
        </row>
      </sheetData>
      <sheetData sheetId="10908">
        <row r="19">
          <cell r="J19">
            <v>1.0499999999999999E-3</v>
          </cell>
        </row>
      </sheetData>
      <sheetData sheetId="10909">
        <row r="19">
          <cell r="J19">
            <v>1.0499999999999999E-3</v>
          </cell>
        </row>
      </sheetData>
      <sheetData sheetId="10910">
        <row r="19">
          <cell r="J19">
            <v>1.0499999999999999E-3</v>
          </cell>
        </row>
      </sheetData>
      <sheetData sheetId="10911">
        <row r="19">
          <cell r="J19">
            <v>1.0499999999999999E-3</v>
          </cell>
        </row>
      </sheetData>
      <sheetData sheetId="10912">
        <row r="19">
          <cell r="J19">
            <v>1.0499999999999999E-3</v>
          </cell>
        </row>
      </sheetData>
      <sheetData sheetId="10913">
        <row r="19">
          <cell r="J19">
            <v>1.0499999999999999E-3</v>
          </cell>
        </row>
      </sheetData>
      <sheetData sheetId="10914">
        <row r="19">
          <cell r="J19">
            <v>1.0499999999999999E-3</v>
          </cell>
        </row>
      </sheetData>
      <sheetData sheetId="10915">
        <row r="19">
          <cell r="J19">
            <v>1.0499999999999999E-3</v>
          </cell>
        </row>
      </sheetData>
      <sheetData sheetId="10916">
        <row r="19">
          <cell r="J19">
            <v>1.0499999999999999E-3</v>
          </cell>
        </row>
      </sheetData>
      <sheetData sheetId="10917">
        <row r="19">
          <cell r="J19">
            <v>1.0499999999999999E-3</v>
          </cell>
        </row>
      </sheetData>
      <sheetData sheetId="10918">
        <row r="19">
          <cell r="J19">
            <v>1.0499999999999999E-3</v>
          </cell>
        </row>
      </sheetData>
      <sheetData sheetId="10919">
        <row r="19">
          <cell r="J19">
            <v>1.0499999999999999E-3</v>
          </cell>
        </row>
      </sheetData>
      <sheetData sheetId="10920">
        <row r="19">
          <cell r="J19">
            <v>1.0499999999999999E-3</v>
          </cell>
        </row>
      </sheetData>
      <sheetData sheetId="10921">
        <row r="19">
          <cell r="J19">
            <v>1.0499999999999999E-3</v>
          </cell>
        </row>
      </sheetData>
      <sheetData sheetId="10922">
        <row r="19">
          <cell r="J19">
            <v>1.0499999999999999E-3</v>
          </cell>
        </row>
      </sheetData>
      <sheetData sheetId="10923">
        <row r="19">
          <cell r="J19">
            <v>1.0499999999999999E-3</v>
          </cell>
        </row>
      </sheetData>
      <sheetData sheetId="10924">
        <row r="19">
          <cell r="J19">
            <v>1.0499999999999999E-3</v>
          </cell>
        </row>
      </sheetData>
      <sheetData sheetId="10925">
        <row r="19">
          <cell r="J19">
            <v>1.0499999999999999E-3</v>
          </cell>
        </row>
      </sheetData>
      <sheetData sheetId="10926">
        <row r="19">
          <cell r="J19">
            <v>1.0499999999999999E-3</v>
          </cell>
        </row>
      </sheetData>
      <sheetData sheetId="10927">
        <row r="19">
          <cell r="J19">
            <v>1.0499999999999999E-3</v>
          </cell>
        </row>
      </sheetData>
      <sheetData sheetId="10928">
        <row r="19">
          <cell r="J19">
            <v>1.0499999999999999E-3</v>
          </cell>
        </row>
      </sheetData>
      <sheetData sheetId="10929">
        <row r="19">
          <cell r="J19">
            <v>1.0499999999999999E-3</v>
          </cell>
        </row>
      </sheetData>
      <sheetData sheetId="10930">
        <row r="19">
          <cell r="J19">
            <v>1.0499999999999999E-3</v>
          </cell>
        </row>
      </sheetData>
      <sheetData sheetId="10931">
        <row r="19">
          <cell r="J19">
            <v>1.0499999999999999E-3</v>
          </cell>
        </row>
      </sheetData>
      <sheetData sheetId="10932">
        <row r="19">
          <cell r="J19">
            <v>1.0499999999999999E-3</v>
          </cell>
        </row>
      </sheetData>
      <sheetData sheetId="10933">
        <row r="19">
          <cell r="J19">
            <v>1.0499999999999999E-3</v>
          </cell>
        </row>
      </sheetData>
      <sheetData sheetId="10934">
        <row r="19">
          <cell r="J19">
            <v>1.0499999999999999E-3</v>
          </cell>
        </row>
      </sheetData>
      <sheetData sheetId="10935">
        <row r="19">
          <cell r="J19">
            <v>1.0499999999999999E-3</v>
          </cell>
        </row>
      </sheetData>
      <sheetData sheetId="10936">
        <row r="19">
          <cell r="J19">
            <v>1.0499999999999999E-3</v>
          </cell>
        </row>
      </sheetData>
      <sheetData sheetId="10937">
        <row r="19">
          <cell r="J19">
            <v>1.0499999999999999E-3</v>
          </cell>
        </row>
      </sheetData>
      <sheetData sheetId="10938">
        <row r="19">
          <cell r="J19">
            <v>1.0499999999999999E-3</v>
          </cell>
        </row>
      </sheetData>
      <sheetData sheetId="10939">
        <row r="19">
          <cell r="J19">
            <v>1.0499999999999999E-3</v>
          </cell>
        </row>
      </sheetData>
      <sheetData sheetId="10940">
        <row r="19">
          <cell r="J19">
            <v>1.0499999999999999E-3</v>
          </cell>
        </row>
      </sheetData>
      <sheetData sheetId="10941">
        <row r="19">
          <cell r="J19">
            <v>1.0499999999999999E-3</v>
          </cell>
        </row>
      </sheetData>
      <sheetData sheetId="10942">
        <row r="19">
          <cell r="J19">
            <v>1.0499999999999999E-3</v>
          </cell>
        </row>
      </sheetData>
      <sheetData sheetId="10943">
        <row r="19">
          <cell r="J19">
            <v>1.0499999999999999E-3</v>
          </cell>
        </row>
      </sheetData>
      <sheetData sheetId="10944">
        <row r="19">
          <cell r="J19">
            <v>1.0499999999999999E-3</v>
          </cell>
        </row>
      </sheetData>
      <sheetData sheetId="10945">
        <row r="19">
          <cell r="J19">
            <v>1.0499999999999999E-3</v>
          </cell>
        </row>
      </sheetData>
      <sheetData sheetId="10946">
        <row r="19">
          <cell r="J19">
            <v>1.0499999999999999E-3</v>
          </cell>
        </row>
      </sheetData>
      <sheetData sheetId="10947">
        <row r="19">
          <cell r="J19">
            <v>1.0499999999999999E-3</v>
          </cell>
        </row>
      </sheetData>
      <sheetData sheetId="10948">
        <row r="19">
          <cell r="J19">
            <v>1.0499999999999999E-3</v>
          </cell>
        </row>
      </sheetData>
      <sheetData sheetId="10949">
        <row r="19">
          <cell r="J19">
            <v>1.0499999999999999E-3</v>
          </cell>
        </row>
      </sheetData>
      <sheetData sheetId="10950">
        <row r="19">
          <cell r="J19">
            <v>1.0499999999999999E-3</v>
          </cell>
        </row>
      </sheetData>
      <sheetData sheetId="10951">
        <row r="19">
          <cell r="J19">
            <v>1.0499999999999999E-3</v>
          </cell>
        </row>
      </sheetData>
      <sheetData sheetId="10952">
        <row r="19">
          <cell r="J19">
            <v>1.0499999999999999E-3</v>
          </cell>
        </row>
      </sheetData>
      <sheetData sheetId="10953" refreshError="1"/>
      <sheetData sheetId="10954" refreshError="1"/>
      <sheetData sheetId="10955" refreshError="1"/>
      <sheetData sheetId="10956" refreshError="1"/>
      <sheetData sheetId="10957" refreshError="1"/>
      <sheetData sheetId="10958">
        <row r="19">
          <cell r="J19">
            <v>1.0499999999999999E-3</v>
          </cell>
        </row>
      </sheetData>
      <sheetData sheetId="10959">
        <row r="19">
          <cell r="J19">
            <v>1.0499999999999999E-3</v>
          </cell>
        </row>
      </sheetData>
      <sheetData sheetId="10960">
        <row r="19">
          <cell r="J19">
            <v>1.0499999999999999E-3</v>
          </cell>
        </row>
      </sheetData>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efreshError="1"/>
      <sheetData sheetId="11024" refreshError="1"/>
      <sheetData sheetId="11025" refreshError="1"/>
      <sheetData sheetId="11026" refreshError="1"/>
      <sheetData sheetId="11027" refreshError="1"/>
      <sheetData sheetId="11028" refreshError="1"/>
      <sheetData sheetId="11029" refreshError="1"/>
      <sheetData sheetId="11030" refreshError="1"/>
      <sheetData sheetId="11031" refreshError="1"/>
      <sheetData sheetId="11032" refreshError="1"/>
      <sheetData sheetId="11033" refreshError="1"/>
      <sheetData sheetId="11034" refreshError="1"/>
      <sheetData sheetId="11035" refreshError="1"/>
      <sheetData sheetId="11036">
        <row r="19">
          <cell r="J19">
            <v>1.0499999999999999E-3</v>
          </cell>
        </row>
      </sheetData>
      <sheetData sheetId="11037">
        <row r="19">
          <cell r="J19">
            <v>1.0499999999999999E-3</v>
          </cell>
        </row>
      </sheetData>
      <sheetData sheetId="11038">
        <row r="19">
          <cell r="J19">
            <v>1.0499999999999999E-3</v>
          </cell>
        </row>
      </sheetData>
      <sheetData sheetId="11039">
        <row r="19">
          <cell r="J19">
            <v>1.0499999999999999E-3</v>
          </cell>
        </row>
      </sheetData>
      <sheetData sheetId="11040">
        <row r="19">
          <cell r="J19">
            <v>1.0499999999999999E-3</v>
          </cell>
        </row>
      </sheetData>
      <sheetData sheetId="11041">
        <row r="19">
          <cell r="J19">
            <v>1.0499999999999999E-3</v>
          </cell>
        </row>
      </sheetData>
      <sheetData sheetId="11042">
        <row r="19">
          <cell r="J19">
            <v>1.0499999999999999E-3</v>
          </cell>
        </row>
      </sheetData>
      <sheetData sheetId="11043" refreshError="1"/>
      <sheetData sheetId="11044" refreshError="1"/>
      <sheetData sheetId="11045" refreshError="1"/>
      <sheetData sheetId="11046" refreshError="1"/>
      <sheetData sheetId="11047" refreshError="1"/>
      <sheetData sheetId="11048" refreshError="1"/>
      <sheetData sheetId="11049" refreshError="1"/>
      <sheetData sheetId="11050" refreshError="1"/>
      <sheetData sheetId="11051" refreshError="1"/>
      <sheetData sheetId="11052" refreshError="1"/>
      <sheetData sheetId="11053" refreshError="1"/>
      <sheetData sheetId="11054" refreshError="1"/>
      <sheetData sheetId="11055" refreshError="1"/>
      <sheetData sheetId="11056" refreshError="1"/>
      <sheetData sheetId="11057" refreshError="1"/>
      <sheetData sheetId="11058" refreshError="1"/>
      <sheetData sheetId="11059" refreshError="1"/>
      <sheetData sheetId="11060" refreshError="1"/>
      <sheetData sheetId="11061" refreshError="1"/>
      <sheetData sheetId="11062" refreshError="1"/>
      <sheetData sheetId="11063" refreshError="1"/>
      <sheetData sheetId="11064" refreshError="1"/>
      <sheetData sheetId="11065" refreshError="1"/>
      <sheetData sheetId="11066" refreshError="1"/>
      <sheetData sheetId="11067" refreshError="1"/>
      <sheetData sheetId="11068" refreshError="1"/>
      <sheetData sheetId="11069" refreshError="1"/>
      <sheetData sheetId="11070">
        <row r="19">
          <cell r="J19">
            <v>1.0499999999999999E-3</v>
          </cell>
        </row>
      </sheetData>
      <sheetData sheetId="11071" refreshError="1"/>
      <sheetData sheetId="11072">
        <row r="19">
          <cell r="J19">
            <v>1.0499999999999999E-3</v>
          </cell>
        </row>
      </sheetData>
      <sheetData sheetId="11073">
        <row r="19">
          <cell r="J19">
            <v>1.0499999999999999E-3</v>
          </cell>
        </row>
      </sheetData>
      <sheetData sheetId="11074"/>
      <sheetData sheetId="11075"/>
      <sheetData sheetId="11076"/>
      <sheetData sheetId="11077"/>
      <sheetData sheetId="11078"/>
      <sheetData sheetId="11079"/>
      <sheetData sheetId="11080"/>
      <sheetData sheetId="11081"/>
      <sheetData sheetId="11082"/>
      <sheetData sheetId="11083"/>
      <sheetData sheetId="11084"/>
      <sheetData sheetId="11085"/>
      <sheetData sheetId="11086"/>
      <sheetData sheetId="11087"/>
      <sheetData sheetId="11088"/>
      <sheetData sheetId="11089"/>
      <sheetData sheetId="11090"/>
      <sheetData sheetId="11091"/>
      <sheetData sheetId="11092"/>
      <sheetData sheetId="11093"/>
      <sheetData sheetId="11094"/>
      <sheetData sheetId="11095"/>
      <sheetData sheetId="11096"/>
      <sheetData sheetId="11097"/>
      <sheetData sheetId="11098"/>
      <sheetData sheetId="11099"/>
      <sheetData sheetId="11100"/>
      <sheetData sheetId="11101"/>
      <sheetData sheetId="11102"/>
      <sheetData sheetId="11103"/>
      <sheetData sheetId="11104"/>
      <sheetData sheetId="11105"/>
      <sheetData sheetId="11106"/>
      <sheetData sheetId="11107"/>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efreshError="1"/>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refreshError="1"/>
      <sheetData sheetId="11163" refreshError="1"/>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ow r="19">
          <cell r="J19">
            <v>1.0499999999999999E-3</v>
          </cell>
        </row>
      </sheetData>
      <sheetData sheetId="11172"/>
      <sheetData sheetId="11173" refreshError="1"/>
      <sheetData sheetId="11174" refreshError="1"/>
      <sheetData sheetId="11175" refreshError="1"/>
      <sheetData sheetId="11176" refreshError="1"/>
      <sheetData sheetId="11177" refreshError="1"/>
      <sheetData sheetId="11178" refreshError="1"/>
      <sheetData sheetId="11179" refreshError="1"/>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ow r="19">
          <cell r="J19">
            <v>1.0499999999999999E-3</v>
          </cell>
        </row>
      </sheetData>
      <sheetData sheetId="11188">
        <row r="19">
          <cell r="J19">
            <v>1.0499999999999999E-3</v>
          </cell>
        </row>
      </sheetData>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ow r="19">
          <cell r="J19">
            <v>1.0499999999999999E-3</v>
          </cell>
        </row>
      </sheetData>
      <sheetData sheetId="11264">
        <row r="19">
          <cell r="J19">
            <v>1.0499999999999999E-3</v>
          </cell>
        </row>
      </sheetData>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refreshError="1"/>
      <sheetData sheetId="11295"/>
      <sheetData sheetId="11296" refreshError="1"/>
      <sheetData sheetId="11297" refreshError="1"/>
      <sheetData sheetId="11298" refreshError="1"/>
      <sheetData sheetId="11299" refreshError="1"/>
      <sheetData sheetId="11300" refreshError="1"/>
      <sheetData sheetId="11301" refreshError="1"/>
      <sheetData sheetId="11302" refreshError="1"/>
      <sheetData sheetId="11303" refreshError="1"/>
      <sheetData sheetId="11304" refreshError="1"/>
      <sheetData sheetId="11305" refreshError="1"/>
      <sheetData sheetId="11306" refreshError="1"/>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efreshError="1"/>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efreshError="1"/>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efreshError="1"/>
      <sheetData sheetId="11372" refreshError="1"/>
      <sheetData sheetId="11373" refreshError="1"/>
      <sheetData sheetId="11374" refreshError="1"/>
      <sheetData sheetId="11375" refreshError="1"/>
      <sheetData sheetId="11376" refreshError="1"/>
      <sheetData sheetId="11377" refreshError="1"/>
      <sheetData sheetId="11378" refreshError="1"/>
      <sheetData sheetId="11379" refreshError="1"/>
      <sheetData sheetId="11380" refreshError="1"/>
      <sheetData sheetId="11381" refreshError="1"/>
      <sheetData sheetId="11382" refreshError="1"/>
      <sheetData sheetId="11383" refreshError="1"/>
      <sheetData sheetId="11384" refreshError="1"/>
      <sheetData sheetId="11385" refreshError="1"/>
      <sheetData sheetId="11386" refreshError="1"/>
      <sheetData sheetId="11387" refreshError="1"/>
      <sheetData sheetId="11388" refreshError="1"/>
      <sheetData sheetId="11389" refreshError="1"/>
      <sheetData sheetId="11390" refreshError="1"/>
      <sheetData sheetId="11391" refreshError="1"/>
      <sheetData sheetId="11392" refreshError="1"/>
      <sheetData sheetId="11393" refreshError="1"/>
      <sheetData sheetId="11394" refreshError="1"/>
      <sheetData sheetId="11395" refreshError="1"/>
      <sheetData sheetId="11396" refreshError="1"/>
      <sheetData sheetId="11397" refreshError="1"/>
      <sheetData sheetId="11398" refreshError="1"/>
      <sheetData sheetId="11399" refreshError="1"/>
      <sheetData sheetId="11400" refreshError="1"/>
      <sheetData sheetId="11401" refreshError="1"/>
      <sheetData sheetId="11402" refreshError="1"/>
      <sheetData sheetId="11403" refreshError="1"/>
      <sheetData sheetId="11404" refreshError="1"/>
      <sheetData sheetId="11405" refreshError="1"/>
      <sheetData sheetId="11406" refreshError="1"/>
      <sheetData sheetId="11407" refreshError="1"/>
      <sheetData sheetId="11408" refreshError="1"/>
      <sheetData sheetId="11409" refreshError="1"/>
      <sheetData sheetId="11410" refreshError="1"/>
      <sheetData sheetId="11411" refreshError="1"/>
      <sheetData sheetId="11412" refreshError="1"/>
      <sheetData sheetId="11413" refreshError="1"/>
      <sheetData sheetId="11414" refreshError="1"/>
      <sheetData sheetId="11415" refreshError="1"/>
      <sheetData sheetId="11416" refreshError="1"/>
      <sheetData sheetId="11417" refreshError="1"/>
      <sheetData sheetId="11418" refreshError="1"/>
      <sheetData sheetId="11419" refreshError="1"/>
      <sheetData sheetId="11420" refreshError="1"/>
      <sheetData sheetId="11421" refreshError="1"/>
      <sheetData sheetId="11422" refreshError="1"/>
      <sheetData sheetId="11423" refreshError="1"/>
      <sheetData sheetId="11424" refreshError="1"/>
      <sheetData sheetId="11425" refreshError="1"/>
      <sheetData sheetId="11426" refreshError="1"/>
      <sheetData sheetId="11427" refreshError="1"/>
      <sheetData sheetId="11428" refreshError="1"/>
      <sheetData sheetId="11429" refreshError="1"/>
      <sheetData sheetId="11430" refreshError="1"/>
      <sheetData sheetId="11431" refreshError="1"/>
      <sheetData sheetId="11432" refreshError="1"/>
      <sheetData sheetId="11433" refreshError="1"/>
      <sheetData sheetId="11434" refreshError="1"/>
      <sheetData sheetId="11435" refreshError="1"/>
      <sheetData sheetId="11436" refreshError="1"/>
      <sheetData sheetId="11437" refreshError="1"/>
      <sheetData sheetId="11438" refreshError="1"/>
      <sheetData sheetId="11439" refreshError="1"/>
      <sheetData sheetId="11440" refreshError="1"/>
      <sheetData sheetId="11441" refreshError="1"/>
      <sheetData sheetId="11442" refreshError="1"/>
      <sheetData sheetId="11443" refreshError="1"/>
      <sheetData sheetId="11444">
        <row r="19">
          <cell r="J19">
            <v>1.0499999999999999E-3</v>
          </cell>
        </row>
      </sheetData>
      <sheetData sheetId="11445">
        <row r="19">
          <cell r="J19">
            <v>1.0499999999999999E-3</v>
          </cell>
        </row>
      </sheetData>
      <sheetData sheetId="11446">
        <row r="19">
          <cell r="J19">
            <v>1.0499999999999999E-3</v>
          </cell>
        </row>
      </sheetData>
      <sheetData sheetId="11447">
        <row r="19">
          <cell r="J19">
            <v>1.0499999999999999E-3</v>
          </cell>
        </row>
      </sheetData>
      <sheetData sheetId="11448">
        <row r="19">
          <cell r="J19">
            <v>1.0499999999999999E-3</v>
          </cell>
        </row>
      </sheetData>
      <sheetData sheetId="11449">
        <row r="19">
          <cell r="J19">
            <v>1.0499999999999999E-3</v>
          </cell>
        </row>
      </sheetData>
      <sheetData sheetId="11450">
        <row r="19">
          <cell r="J19">
            <v>1.0499999999999999E-3</v>
          </cell>
        </row>
      </sheetData>
      <sheetData sheetId="11451">
        <row r="19">
          <cell r="J19">
            <v>1.0499999999999999E-3</v>
          </cell>
        </row>
      </sheetData>
      <sheetData sheetId="11452">
        <row r="19">
          <cell r="J19">
            <v>1.0499999999999999E-3</v>
          </cell>
        </row>
      </sheetData>
      <sheetData sheetId="11453">
        <row r="19">
          <cell r="J19">
            <v>1.0499999999999999E-3</v>
          </cell>
        </row>
      </sheetData>
      <sheetData sheetId="11454">
        <row r="19">
          <cell r="J19">
            <v>1.0499999999999999E-3</v>
          </cell>
        </row>
      </sheetData>
      <sheetData sheetId="11455">
        <row r="19">
          <cell r="J19">
            <v>1.0499999999999999E-3</v>
          </cell>
        </row>
      </sheetData>
      <sheetData sheetId="11456">
        <row r="19">
          <cell r="J19">
            <v>1.0499999999999999E-3</v>
          </cell>
        </row>
      </sheetData>
      <sheetData sheetId="11457">
        <row r="19">
          <cell r="J19">
            <v>1.0499999999999999E-3</v>
          </cell>
        </row>
      </sheetData>
      <sheetData sheetId="11458">
        <row r="19">
          <cell r="J19">
            <v>1.0499999999999999E-3</v>
          </cell>
        </row>
      </sheetData>
      <sheetData sheetId="11459">
        <row r="19">
          <cell r="J19">
            <v>1.0499999999999999E-3</v>
          </cell>
        </row>
      </sheetData>
      <sheetData sheetId="11460">
        <row r="19">
          <cell r="J19">
            <v>1.0499999999999999E-3</v>
          </cell>
        </row>
      </sheetData>
      <sheetData sheetId="11461">
        <row r="19">
          <cell r="J19">
            <v>1.0499999999999999E-3</v>
          </cell>
        </row>
      </sheetData>
      <sheetData sheetId="11462">
        <row r="19">
          <cell r="J19">
            <v>1.0499999999999999E-3</v>
          </cell>
        </row>
      </sheetData>
      <sheetData sheetId="11463">
        <row r="19">
          <cell r="J19">
            <v>1.0499999999999999E-3</v>
          </cell>
        </row>
      </sheetData>
      <sheetData sheetId="11464">
        <row r="19">
          <cell r="J19">
            <v>1.0499999999999999E-3</v>
          </cell>
        </row>
      </sheetData>
      <sheetData sheetId="11465">
        <row r="19">
          <cell r="J19">
            <v>1.0499999999999999E-3</v>
          </cell>
        </row>
      </sheetData>
      <sheetData sheetId="11466">
        <row r="19">
          <cell r="J19">
            <v>1.0499999999999999E-3</v>
          </cell>
        </row>
      </sheetData>
      <sheetData sheetId="11467">
        <row r="19">
          <cell r="J19">
            <v>1.0499999999999999E-3</v>
          </cell>
        </row>
      </sheetData>
      <sheetData sheetId="11468">
        <row r="19">
          <cell r="J19">
            <v>1.0499999999999999E-3</v>
          </cell>
        </row>
      </sheetData>
      <sheetData sheetId="11469">
        <row r="19">
          <cell r="J19">
            <v>1.0499999999999999E-3</v>
          </cell>
        </row>
      </sheetData>
      <sheetData sheetId="11470">
        <row r="19">
          <cell r="J19">
            <v>1.0499999999999999E-3</v>
          </cell>
        </row>
      </sheetData>
      <sheetData sheetId="11471">
        <row r="19">
          <cell r="J19">
            <v>1.0499999999999999E-3</v>
          </cell>
        </row>
      </sheetData>
      <sheetData sheetId="11472">
        <row r="19">
          <cell r="J19">
            <v>1.0499999999999999E-3</v>
          </cell>
        </row>
      </sheetData>
      <sheetData sheetId="11473">
        <row r="19">
          <cell r="J19">
            <v>1.0499999999999999E-3</v>
          </cell>
        </row>
      </sheetData>
      <sheetData sheetId="11474">
        <row r="19">
          <cell r="J19">
            <v>1.0499999999999999E-3</v>
          </cell>
        </row>
      </sheetData>
      <sheetData sheetId="11475">
        <row r="19">
          <cell r="J19">
            <v>1.0499999999999999E-3</v>
          </cell>
        </row>
      </sheetData>
      <sheetData sheetId="11476">
        <row r="19">
          <cell r="J19">
            <v>1.0499999999999999E-3</v>
          </cell>
        </row>
      </sheetData>
      <sheetData sheetId="11477">
        <row r="19">
          <cell r="J19">
            <v>1.0499999999999999E-3</v>
          </cell>
        </row>
      </sheetData>
      <sheetData sheetId="11478">
        <row r="19">
          <cell r="J19">
            <v>1.0499999999999999E-3</v>
          </cell>
        </row>
      </sheetData>
      <sheetData sheetId="11479">
        <row r="19">
          <cell r="J19">
            <v>1.0499999999999999E-3</v>
          </cell>
        </row>
      </sheetData>
      <sheetData sheetId="11480">
        <row r="19">
          <cell r="J19">
            <v>1.0499999999999999E-3</v>
          </cell>
        </row>
      </sheetData>
      <sheetData sheetId="11481">
        <row r="19">
          <cell r="J19">
            <v>1.0499999999999999E-3</v>
          </cell>
        </row>
      </sheetData>
      <sheetData sheetId="11482">
        <row r="19">
          <cell r="J19">
            <v>1.0499999999999999E-3</v>
          </cell>
        </row>
      </sheetData>
      <sheetData sheetId="11483">
        <row r="19">
          <cell r="J19">
            <v>1.0499999999999999E-3</v>
          </cell>
        </row>
      </sheetData>
      <sheetData sheetId="11484">
        <row r="19">
          <cell r="J19">
            <v>1.0499999999999999E-3</v>
          </cell>
        </row>
      </sheetData>
      <sheetData sheetId="11485">
        <row r="19">
          <cell r="J19">
            <v>1.0499999999999999E-3</v>
          </cell>
        </row>
      </sheetData>
      <sheetData sheetId="11486">
        <row r="19">
          <cell r="J19">
            <v>1.0499999999999999E-3</v>
          </cell>
        </row>
      </sheetData>
      <sheetData sheetId="11487">
        <row r="19">
          <cell r="J19">
            <v>1.0499999999999999E-3</v>
          </cell>
        </row>
      </sheetData>
      <sheetData sheetId="11488">
        <row r="19">
          <cell r="J19">
            <v>1.0499999999999999E-3</v>
          </cell>
        </row>
      </sheetData>
      <sheetData sheetId="11489">
        <row r="19">
          <cell r="J19">
            <v>1.0499999999999999E-3</v>
          </cell>
        </row>
      </sheetData>
      <sheetData sheetId="11490">
        <row r="19">
          <cell r="J19">
            <v>1.0499999999999999E-3</v>
          </cell>
        </row>
      </sheetData>
      <sheetData sheetId="11491">
        <row r="19">
          <cell r="J19">
            <v>1.0499999999999999E-3</v>
          </cell>
        </row>
      </sheetData>
      <sheetData sheetId="11492">
        <row r="19">
          <cell r="J19">
            <v>1.0499999999999999E-3</v>
          </cell>
        </row>
      </sheetData>
      <sheetData sheetId="11493">
        <row r="19">
          <cell r="J19">
            <v>1.0499999999999999E-3</v>
          </cell>
        </row>
      </sheetData>
      <sheetData sheetId="11494">
        <row r="19">
          <cell r="J19">
            <v>1.0499999999999999E-3</v>
          </cell>
        </row>
      </sheetData>
      <sheetData sheetId="11495">
        <row r="19">
          <cell r="J19">
            <v>1.0499999999999999E-3</v>
          </cell>
        </row>
      </sheetData>
      <sheetData sheetId="11496">
        <row r="19">
          <cell r="J19">
            <v>1.0499999999999999E-3</v>
          </cell>
        </row>
      </sheetData>
      <sheetData sheetId="11497">
        <row r="19">
          <cell r="J19">
            <v>1.0499999999999999E-3</v>
          </cell>
        </row>
      </sheetData>
      <sheetData sheetId="11498">
        <row r="19">
          <cell r="J19">
            <v>1.0499999999999999E-3</v>
          </cell>
        </row>
      </sheetData>
      <sheetData sheetId="11499">
        <row r="19">
          <cell r="J19">
            <v>1.0499999999999999E-3</v>
          </cell>
        </row>
      </sheetData>
      <sheetData sheetId="11500">
        <row r="19">
          <cell r="J19">
            <v>1.0499999999999999E-3</v>
          </cell>
        </row>
      </sheetData>
      <sheetData sheetId="11501">
        <row r="19">
          <cell r="J19">
            <v>1.0499999999999999E-3</v>
          </cell>
        </row>
      </sheetData>
      <sheetData sheetId="11502">
        <row r="19">
          <cell r="J19">
            <v>1.0499999999999999E-3</v>
          </cell>
        </row>
      </sheetData>
      <sheetData sheetId="11503">
        <row r="19">
          <cell r="J19">
            <v>1.0499999999999999E-3</v>
          </cell>
        </row>
      </sheetData>
      <sheetData sheetId="11504">
        <row r="19">
          <cell r="J19">
            <v>1.0499999999999999E-3</v>
          </cell>
        </row>
      </sheetData>
      <sheetData sheetId="11505">
        <row r="19">
          <cell r="J19">
            <v>1.0499999999999999E-3</v>
          </cell>
        </row>
      </sheetData>
      <sheetData sheetId="11506">
        <row r="19">
          <cell r="J19">
            <v>1.0499999999999999E-3</v>
          </cell>
        </row>
      </sheetData>
      <sheetData sheetId="11507">
        <row r="19">
          <cell r="J19">
            <v>1.0499999999999999E-3</v>
          </cell>
        </row>
      </sheetData>
      <sheetData sheetId="11508">
        <row r="19">
          <cell r="J19">
            <v>1.0499999999999999E-3</v>
          </cell>
        </row>
      </sheetData>
      <sheetData sheetId="11509">
        <row r="19">
          <cell r="J19">
            <v>1.0499999999999999E-3</v>
          </cell>
        </row>
      </sheetData>
      <sheetData sheetId="11510">
        <row r="19">
          <cell r="J19">
            <v>1.0499999999999999E-3</v>
          </cell>
        </row>
      </sheetData>
      <sheetData sheetId="11511">
        <row r="19">
          <cell r="J19">
            <v>1.0499999999999999E-3</v>
          </cell>
        </row>
      </sheetData>
      <sheetData sheetId="11512">
        <row r="19">
          <cell r="J19">
            <v>1.0499999999999999E-3</v>
          </cell>
        </row>
      </sheetData>
      <sheetData sheetId="11513">
        <row r="19">
          <cell r="J19">
            <v>1.0499999999999999E-3</v>
          </cell>
        </row>
      </sheetData>
      <sheetData sheetId="11514">
        <row r="19">
          <cell r="J19">
            <v>1.0499999999999999E-3</v>
          </cell>
        </row>
      </sheetData>
      <sheetData sheetId="11515">
        <row r="19">
          <cell r="J19">
            <v>1.0499999999999999E-3</v>
          </cell>
        </row>
      </sheetData>
      <sheetData sheetId="11516">
        <row r="19">
          <cell r="J19">
            <v>1.0499999999999999E-3</v>
          </cell>
        </row>
      </sheetData>
      <sheetData sheetId="11517">
        <row r="19">
          <cell r="J19">
            <v>1.0499999999999999E-3</v>
          </cell>
        </row>
      </sheetData>
      <sheetData sheetId="11518">
        <row r="19">
          <cell r="J19">
            <v>1.0499999999999999E-3</v>
          </cell>
        </row>
      </sheetData>
      <sheetData sheetId="11519">
        <row r="19">
          <cell r="J19">
            <v>1.0499999999999999E-3</v>
          </cell>
        </row>
      </sheetData>
      <sheetData sheetId="11520">
        <row r="19">
          <cell r="J19">
            <v>1.0499999999999999E-3</v>
          </cell>
        </row>
      </sheetData>
      <sheetData sheetId="11521">
        <row r="19">
          <cell r="J19">
            <v>1.0499999999999999E-3</v>
          </cell>
        </row>
      </sheetData>
      <sheetData sheetId="11522">
        <row r="19">
          <cell r="J19">
            <v>1.0499999999999999E-3</v>
          </cell>
        </row>
      </sheetData>
      <sheetData sheetId="11523">
        <row r="19">
          <cell r="J19">
            <v>1.0499999999999999E-3</v>
          </cell>
        </row>
      </sheetData>
      <sheetData sheetId="11524">
        <row r="19">
          <cell r="J19">
            <v>1.0499999999999999E-3</v>
          </cell>
        </row>
      </sheetData>
      <sheetData sheetId="11525">
        <row r="19">
          <cell r="J19">
            <v>1.0499999999999999E-3</v>
          </cell>
        </row>
      </sheetData>
      <sheetData sheetId="11526">
        <row r="19">
          <cell r="J19">
            <v>1.0499999999999999E-3</v>
          </cell>
        </row>
      </sheetData>
      <sheetData sheetId="11527">
        <row r="19">
          <cell r="J19">
            <v>1.0499999999999999E-3</v>
          </cell>
        </row>
      </sheetData>
      <sheetData sheetId="11528">
        <row r="19">
          <cell r="J19">
            <v>1.0499999999999999E-3</v>
          </cell>
        </row>
      </sheetData>
      <sheetData sheetId="11529">
        <row r="19">
          <cell r="J19">
            <v>1.0499999999999999E-3</v>
          </cell>
        </row>
      </sheetData>
      <sheetData sheetId="11530">
        <row r="19">
          <cell r="J19">
            <v>1.0499999999999999E-3</v>
          </cell>
        </row>
      </sheetData>
      <sheetData sheetId="11531">
        <row r="19">
          <cell r="J19">
            <v>1.0499999999999999E-3</v>
          </cell>
        </row>
      </sheetData>
      <sheetData sheetId="11532">
        <row r="19">
          <cell r="J19">
            <v>1.0499999999999999E-3</v>
          </cell>
        </row>
      </sheetData>
      <sheetData sheetId="11533">
        <row r="19">
          <cell r="J19">
            <v>1.0499999999999999E-3</v>
          </cell>
        </row>
      </sheetData>
      <sheetData sheetId="11534">
        <row r="19">
          <cell r="J19">
            <v>1.0499999999999999E-3</v>
          </cell>
        </row>
      </sheetData>
      <sheetData sheetId="11535">
        <row r="19">
          <cell r="J19">
            <v>1.0499999999999999E-3</v>
          </cell>
        </row>
      </sheetData>
      <sheetData sheetId="11536">
        <row r="19">
          <cell r="J19">
            <v>1.0499999999999999E-3</v>
          </cell>
        </row>
      </sheetData>
      <sheetData sheetId="11537">
        <row r="19">
          <cell r="J19">
            <v>1.0499999999999999E-3</v>
          </cell>
        </row>
      </sheetData>
      <sheetData sheetId="11538">
        <row r="19">
          <cell r="J19">
            <v>1.0499999999999999E-3</v>
          </cell>
        </row>
      </sheetData>
      <sheetData sheetId="11539">
        <row r="19">
          <cell r="J19">
            <v>1.0499999999999999E-3</v>
          </cell>
        </row>
      </sheetData>
      <sheetData sheetId="11540">
        <row r="19">
          <cell r="J19">
            <v>1.0499999999999999E-3</v>
          </cell>
        </row>
      </sheetData>
      <sheetData sheetId="11541">
        <row r="19">
          <cell r="J19">
            <v>1.0499999999999999E-3</v>
          </cell>
        </row>
      </sheetData>
      <sheetData sheetId="11542">
        <row r="19">
          <cell r="J19">
            <v>1.0499999999999999E-3</v>
          </cell>
        </row>
      </sheetData>
      <sheetData sheetId="11543">
        <row r="19">
          <cell r="J19">
            <v>1.0499999999999999E-3</v>
          </cell>
        </row>
      </sheetData>
      <sheetData sheetId="11544">
        <row r="19">
          <cell r="J19">
            <v>1.0499999999999999E-3</v>
          </cell>
        </row>
      </sheetData>
      <sheetData sheetId="11545">
        <row r="19">
          <cell r="J19">
            <v>1.0499999999999999E-3</v>
          </cell>
        </row>
      </sheetData>
      <sheetData sheetId="11546">
        <row r="19">
          <cell r="J19">
            <v>1.0499999999999999E-3</v>
          </cell>
        </row>
      </sheetData>
      <sheetData sheetId="11547">
        <row r="19">
          <cell r="J19">
            <v>1.0499999999999999E-3</v>
          </cell>
        </row>
      </sheetData>
      <sheetData sheetId="11548">
        <row r="19">
          <cell r="J19">
            <v>1.0499999999999999E-3</v>
          </cell>
        </row>
      </sheetData>
      <sheetData sheetId="11549">
        <row r="19">
          <cell r="J19">
            <v>1.0499999999999999E-3</v>
          </cell>
        </row>
      </sheetData>
      <sheetData sheetId="11550">
        <row r="19">
          <cell r="J19">
            <v>1.0499999999999999E-3</v>
          </cell>
        </row>
      </sheetData>
      <sheetData sheetId="11551">
        <row r="19">
          <cell r="J19">
            <v>1.0499999999999999E-3</v>
          </cell>
        </row>
      </sheetData>
      <sheetData sheetId="11552">
        <row r="19">
          <cell r="J19">
            <v>1.0499999999999999E-3</v>
          </cell>
        </row>
      </sheetData>
      <sheetData sheetId="11553">
        <row r="19">
          <cell r="J19">
            <v>1.0499999999999999E-3</v>
          </cell>
        </row>
      </sheetData>
      <sheetData sheetId="11554">
        <row r="19">
          <cell r="J19">
            <v>1.0499999999999999E-3</v>
          </cell>
        </row>
      </sheetData>
      <sheetData sheetId="11555">
        <row r="19">
          <cell r="J19">
            <v>1.0499999999999999E-3</v>
          </cell>
        </row>
      </sheetData>
      <sheetData sheetId="11556">
        <row r="19">
          <cell r="J19">
            <v>1.0499999999999999E-3</v>
          </cell>
        </row>
      </sheetData>
      <sheetData sheetId="11557">
        <row r="19">
          <cell r="J19">
            <v>1.0499999999999999E-3</v>
          </cell>
        </row>
      </sheetData>
      <sheetData sheetId="11558">
        <row r="19">
          <cell r="J19">
            <v>1.0499999999999999E-3</v>
          </cell>
        </row>
      </sheetData>
      <sheetData sheetId="11559">
        <row r="19">
          <cell r="J19">
            <v>1.0499999999999999E-3</v>
          </cell>
        </row>
      </sheetData>
      <sheetData sheetId="11560">
        <row r="19">
          <cell r="J19">
            <v>1.0499999999999999E-3</v>
          </cell>
        </row>
      </sheetData>
      <sheetData sheetId="11561">
        <row r="19">
          <cell r="J19">
            <v>1.0499999999999999E-3</v>
          </cell>
        </row>
      </sheetData>
      <sheetData sheetId="11562">
        <row r="19">
          <cell r="J19">
            <v>1.0499999999999999E-3</v>
          </cell>
        </row>
      </sheetData>
      <sheetData sheetId="11563">
        <row r="19">
          <cell r="J19">
            <v>1.0499999999999999E-3</v>
          </cell>
        </row>
      </sheetData>
      <sheetData sheetId="11564">
        <row r="19">
          <cell r="J19">
            <v>1.0499999999999999E-3</v>
          </cell>
        </row>
      </sheetData>
      <sheetData sheetId="11565">
        <row r="19">
          <cell r="J19">
            <v>1.0499999999999999E-3</v>
          </cell>
        </row>
      </sheetData>
      <sheetData sheetId="11566">
        <row r="19">
          <cell r="J19">
            <v>1.0499999999999999E-3</v>
          </cell>
        </row>
      </sheetData>
      <sheetData sheetId="11567">
        <row r="19">
          <cell r="J19">
            <v>1.0499999999999999E-3</v>
          </cell>
        </row>
      </sheetData>
      <sheetData sheetId="11568">
        <row r="19">
          <cell r="J19">
            <v>1.0499999999999999E-3</v>
          </cell>
        </row>
      </sheetData>
      <sheetData sheetId="11569">
        <row r="19">
          <cell r="J19">
            <v>1.0499999999999999E-3</v>
          </cell>
        </row>
      </sheetData>
      <sheetData sheetId="11570">
        <row r="19">
          <cell r="J19">
            <v>1.0499999999999999E-3</v>
          </cell>
        </row>
      </sheetData>
      <sheetData sheetId="11571">
        <row r="19">
          <cell r="J19">
            <v>1.0499999999999999E-3</v>
          </cell>
        </row>
      </sheetData>
      <sheetData sheetId="11572">
        <row r="19">
          <cell r="J19">
            <v>1.0499999999999999E-3</v>
          </cell>
        </row>
      </sheetData>
      <sheetData sheetId="11573">
        <row r="19">
          <cell r="J19">
            <v>1.0499999999999999E-3</v>
          </cell>
        </row>
      </sheetData>
      <sheetData sheetId="11574">
        <row r="19">
          <cell r="J19">
            <v>1.0499999999999999E-3</v>
          </cell>
        </row>
      </sheetData>
      <sheetData sheetId="11575">
        <row r="19">
          <cell r="J19">
            <v>1.0499999999999999E-3</v>
          </cell>
        </row>
      </sheetData>
      <sheetData sheetId="11576">
        <row r="19">
          <cell r="J19">
            <v>1.0499999999999999E-3</v>
          </cell>
        </row>
      </sheetData>
      <sheetData sheetId="11577">
        <row r="19">
          <cell r="J19">
            <v>1.0499999999999999E-3</v>
          </cell>
        </row>
      </sheetData>
      <sheetData sheetId="11578">
        <row r="19">
          <cell r="J19">
            <v>1.0499999999999999E-3</v>
          </cell>
        </row>
      </sheetData>
      <sheetData sheetId="11579">
        <row r="19">
          <cell r="J19">
            <v>1.0499999999999999E-3</v>
          </cell>
        </row>
      </sheetData>
      <sheetData sheetId="11580">
        <row r="19">
          <cell r="J19">
            <v>1.0499999999999999E-3</v>
          </cell>
        </row>
      </sheetData>
      <sheetData sheetId="11581">
        <row r="19">
          <cell r="J19">
            <v>1.0499999999999999E-3</v>
          </cell>
        </row>
      </sheetData>
      <sheetData sheetId="11582">
        <row r="19">
          <cell r="J19">
            <v>1.0499999999999999E-3</v>
          </cell>
        </row>
      </sheetData>
      <sheetData sheetId="11583">
        <row r="19">
          <cell r="J19">
            <v>1.0499999999999999E-3</v>
          </cell>
        </row>
      </sheetData>
      <sheetData sheetId="11584">
        <row r="19">
          <cell r="J19">
            <v>1.0499999999999999E-3</v>
          </cell>
        </row>
      </sheetData>
      <sheetData sheetId="11585">
        <row r="19">
          <cell r="J19">
            <v>1.0499999999999999E-3</v>
          </cell>
        </row>
      </sheetData>
      <sheetData sheetId="11586">
        <row r="19">
          <cell r="J19">
            <v>1.0499999999999999E-3</v>
          </cell>
        </row>
      </sheetData>
      <sheetData sheetId="11587">
        <row r="19">
          <cell r="J19">
            <v>1.0499999999999999E-3</v>
          </cell>
        </row>
      </sheetData>
      <sheetData sheetId="11588">
        <row r="19">
          <cell r="J19">
            <v>1.0499999999999999E-3</v>
          </cell>
        </row>
      </sheetData>
      <sheetData sheetId="11589">
        <row r="19">
          <cell r="J19">
            <v>1.0499999999999999E-3</v>
          </cell>
        </row>
      </sheetData>
      <sheetData sheetId="11590">
        <row r="19">
          <cell r="J19">
            <v>1.0499999999999999E-3</v>
          </cell>
        </row>
      </sheetData>
      <sheetData sheetId="11591">
        <row r="19">
          <cell r="J19">
            <v>1.0499999999999999E-3</v>
          </cell>
        </row>
      </sheetData>
      <sheetData sheetId="11592">
        <row r="19">
          <cell r="J19">
            <v>1.0499999999999999E-3</v>
          </cell>
        </row>
      </sheetData>
      <sheetData sheetId="11593">
        <row r="19">
          <cell r="J19">
            <v>1.0499999999999999E-3</v>
          </cell>
        </row>
      </sheetData>
      <sheetData sheetId="11594">
        <row r="19">
          <cell r="J19">
            <v>1.0499999999999999E-3</v>
          </cell>
        </row>
      </sheetData>
      <sheetData sheetId="11595">
        <row r="19">
          <cell r="J19">
            <v>1.0499999999999999E-3</v>
          </cell>
        </row>
      </sheetData>
      <sheetData sheetId="11596">
        <row r="19">
          <cell r="J19">
            <v>1.0499999999999999E-3</v>
          </cell>
        </row>
      </sheetData>
      <sheetData sheetId="11597">
        <row r="19">
          <cell r="J19">
            <v>1.0499999999999999E-3</v>
          </cell>
        </row>
      </sheetData>
      <sheetData sheetId="11598">
        <row r="19">
          <cell r="J19">
            <v>1.0499999999999999E-3</v>
          </cell>
        </row>
      </sheetData>
      <sheetData sheetId="11599">
        <row r="19">
          <cell r="J19">
            <v>1.0499999999999999E-3</v>
          </cell>
        </row>
      </sheetData>
      <sheetData sheetId="11600">
        <row r="19">
          <cell r="J19">
            <v>1.0499999999999999E-3</v>
          </cell>
        </row>
      </sheetData>
      <sheetData sheetId="11601">
        <row r="19">
          <cell r="J19">
            <v>1.0499999999999999E-3</v>
          </cell>
        </row>
      </sheetData>
      <sheetData sheetId="11602">
        <row r="19">
          <cell r="J19">
            <v>1.0499999999999999E-3</v>
          </cell>
        </row>
      </sheetData>
      <sheetData sheetId="11603">
        <row r="19">
          <cell r="J19">
            <v>1.0499999999999999E-3</v>
          </cell>
        </row>
      </sheetData>
      <sheetData sheetId="11604">
        <row r="19">
          <cell r="J19">
            <v>1.0499999999999999E-3</v>
          </cell>
        </row>
      </sheetData>
      <sheetData sheetId="11605">
        <row r="19">
          <cell r="J19">
            <v>1.0499999999999999E-3</v>
          </cell>
        </row>
      </sheetData>
      <sheetData sheetId="11606">
        <row r="19">
          <cell r="J19">
            <v>1.0499999999999999E-3</v>
          </cell>
        </row>
      </sheetData>
      <sheetData sheetId="11607">
        <row r="19">
          <cell r="J19">
            <v>1.0499999999999999E-3</v>
          </cell>
        </row>
      </sheetData>
      <sheetData sheetId="11608">
        <row r="19">
          <cell r="J19">
            <v>1.0499999999999999E-3</v>
          </cell>
        </row>
      </sheetData>
      <sheetData sheetId="11609">
        <row r="19">
          <cell r="J19">
            <v>1.0499999999999999E-3</v>
          </cell>
        </row>
      </sheetData>
      <sheetData sheetId="11610">
        <row r="19">
          <cell r="J19">
            <v>1.0499999999999999E-3</v>
          </cell>
        </row>
      </sheetData>
      <sheetData sheetId="11611">
        <row r="19">
          <cell r="J19">
            <v>1.0499999999999999E-3</v>
          </cell>
        </row>
      </sheetData>
      <sheetData sheetId="11612">
        <row r="19">
          <cell r="J19">
            <v>1.0499999999999999E-3</v>
          </cell>
        </row>
      </sheetData>
      <sheetData sheetId="11613">
        <row r="19">
          <cell r="J19">
            <v>1.0499999999999999E-3</v>
          </cell>
        </row>
      </sheetData>
      <sheetData sheetId="11614">
        <row r="19">
          <cell r="J19">
            <v>1.0499999999999999E-3</v>
          </cell>
        </row>
      </sheetData>
      <sheetData sheetId="11615">
        <row r="19">
          <cell r="J19">
            <v>1.0499999999999999E-3</v>
          </cell>
        </row>
      </sheetData>
      <sheetData sheetId="11616">
        <row r="19">
          <cell r="J19">
            <v>1.0499999999999999E-3</v>
          </cell>
        </row>
      </sheetData>
      <sheetData sheetId="11617">
        <row r="19">
          <cell r="J19">
            <v>1.0499999999999999E-3</v>
          </cell>
        </row>
      </sheetData>
      <sheetData sheetId="11618">
        <row r="19">
          <cell r="J19">
            <v>1.0499999999999999E-3</v>
          </cell>
        </row>
      </sheetData>
      <sheetData sheetId="11619">
        <row r="19">
          <cell r="J19">
            <v>1.0499999999999999E-3</v>
          </cell>
        </row>
      </sheetData>
      <sheetData sheetId="11620">
        <row r="19">
          <cell r="J19">
            <v>1.0499999999999999E-3</v>
          </cell>
        </row>
      </sheetData>
      <sheetData sheetId="11621">
        <row r="19">
          <cell r="J19">
            <v>1.0499999999999999E-3</v>
          </cell>
        </row>
      </sheetData>
      <sheetData sheetId="11622">
        <row r="19">
          <cell r="J19">
            <v>1.0499999999999999E-3</v>
          </cell>
        </row>
      </sheetData>
      <sheetData sheetId="11623">
        <row r="19">
          <cell r="J19">
            <v>1.0499999999999999E-3</v>
          </cell>
        </row>
      </sheetData>
      <sheetData sheetId="11624">
        <row r="19">
          <cell r="J19">
            <v>1.0499999999999999E-3</v>
          </cell>
        </row>
      </sheetData>
      <sheetData sheetId="11625">
        <row r="19">
          <cell r="J19">
            <v>1.0499999999999999E-3</v>
          </cell>
        </row>
      </sheetData>
      <sheetData sheetId="11626">
        <row r="19">
          <cell r="J19">
            <v>1.0499999999999999E-3</v>
          </cell>
        </row>
      </sheetData>
      <sheetData sheetId="11627">
        <row r="19">
          <cell r="J19">
            <v>1.0499999999999999E-3</v>
          </cell>
        </row>
      </sheetData>
      <sheetData sheetId="11628">
        <row r="19">
          <cell r="J19">
            <v>1.0499999999999999E-3</v>
          </cell>
        </row>
      </sheetData>
      <sheetData sheetId="11629">
        <row r="19">
          <cell r="J19">
            <v>1.0499999999999999E-3</v>
          </cell>
        </row>
      </sheetData>
      <sheetData sheetId="11630">
        <row r="19">
          <cell r="J19">
            <v>1.0499999999999999E-3</v>
          </cell>
        </row>
      </sheetData>
      <sheetData sheetId="11631">
        <row r="19">
          <cell r="J19">
            <v>1.0499999999999999E-3</v>
          </cell>
        </row>
      </sheetData>
      <sheetData sheetId="11632">
        <row r="19">
          <cell r="J19">
            <v>1.0499999999999999E-3</v>
          </cell>
        </row>
      </sheetData>
      <sheetData sheetId="11633">
        <row r="19">
          <cell r="J19">
            <v>1.0499999999999999E-3</v>
          </cell>
        </row>
      </sheetData>
      <sheetData sheetId="11634">
        <row r="19">
          <cell r="J19">
            <v>1.0499999999999999E-3</v>
          </cell>
        </row>
      </sheetData>
      <sheetData sheetId="11635">
        <row r="19">
          <cell r="J19">
            <v>1.0499999999999999E-3</v>
          </cell>
        </row>
      </sheetData>
      <sheetData sheetId="11636">
        <row r="19">
          <cell r="J19">
            <v>1.0499999999999999E-3</v>
          </cell>
        </row>
      </sheetData>
      <sheetData sheetId="11637">
        <row r="19">
          <cell r="J19">
            <v>1.0499999999999999E-3</v>
          </cell>
        </row>
      </sheetData>
      <sheetData sheetId="11638">
        <row r="19">
          <cell r="J19">
            <v>1.0499999999999999E-3</v>
          </cell>
        </row>
      </sheetData>
      <sheetData sheetId="11639">
        <row r="19">
          <cell r="J19">
            <v>1.0499999999999999E-3</v>
          </cell>
        </row>
      </sheetData>
      <sheetData sheetId="11640">
        <row r="19">
          <cell r="J19">
            <v>1.0499999999999999E-3</v>
          </cell>
        </row>
      </sheetData>
      <sheetData sheetId="11641">
        <row r="19">
          <cell r="J19">
            <v>1.0499999999999999E-3</v>
          </cell>
        </row>
      </sheetData>
      <sheetData sheetId="11642">
        <row r="19">
          <cell r="J19">
            <v>1.0499999999999999E-3</v>
          </cell>
        </row>
      </sheetData>
      <sheetData sheetId="11643">
        <row r="19">
          <cell r="J19">
            <v>1.0499999999999999E-3</v>
          </cell>
        </row>
      </sheetData>
      <sheetData sheetId="11644">
        <row r="19">
          <cell r="J19">
            <v>1.0499999999999999E-3</v>
          </cell>
        </row>
      </sheetData>
      <sheetData sheetId="11645">
        <row r="19">
          <cell r="J19">
            <v>1.0499999999999999E-3</v>
          </cell>
        </row>
      </sheetData>
      <sheetData sheetId="11646">
        <row r="19">
          <cell r="J19">
            <v>1.0499999999999999E-3</v>
          </cell>
        </row>
      </sheetData>
      <sheetData sheetId="11647">
        <row r="19">
          <cell r="J19">
            <v>1.0499999999999999E-3</v>
          </cell>
        </row>
      </sheetData>
      <sheetData sheetId="11648">
        <row r="19">
          <cell r="J19">
            <v>1.0499999999999999E-3</v>
          </cell>
        </row>
      </sheetData>
      <sheetData sheetId="11649">
        <row r="19">
          <cell r="J19">
            <v>1.0499999999999999E-3</v>
          </cell>
        </row>
      </sheetData>
      <sheetData sheetId="11650">
        <row r="19">
          <cell r="J19">
            <v>1.0499999999999999E-3</v>
          </cell>
        </row>
      </sheetData>
      <sheetData sheetId="11651">
        <row r="19">
          <cell r="J19">
            <v>1.0499999999999999E-3</v>
          </cell>
        </row>
      </sheetData>
      <sheetData sheetId="11652">
        <row r="19">
          <cell r="J19">
            <v>1.0499999999999999E-3</v>
          </cell>
        </row>
      </sheetData>
      <sheetData sheetId="11653">
        <row r="19">
          <cell r="J19">
            <v>1.0499999999999999E-3</v>
          </cell>
        </row>
      </sheetData>
      <sheetData sheetId="11654">
        <row r="19">
          <cell r="J19">
            <v>1.0499999999999999E-3</v>
          </cell>
        </row>
      </sheetData>
      <sheetData sheetId="11655">
        <row r="19">
          <cell r="J19">
            <v>1.0499999999999999E-3</v>
          </cell>
        </row>
      </sheetData>
      <sheetData sheetId="11656">
        <row r="19">
          <cell r="J19">
            <v>1.0499999999999999E-3</v>
          </cell>
        </row>
      </sheetData>
      <sheetData sheetId="11657">
        <row r="19">
          <cell r="J19">
            <v>1.0499999999999999E-3</v>
          </cell>
        </row>
      </sheetData>
      <sheetData sheetId="11658">
        <row r="19">
          <cell r="J19">
            <v>1.0499999999999999E-3</v>
          </cell>
        </row>
      </sheetData>
      <sheetData sheetId="11659">
        <row r="19">
          <cell r="J19">
            <v>1.0499999999999999E-3</v>
          </cell>
        </row>
      </sheetData>
      <sheetData sheetId="11660">
        <row r="19">
          <cell r="J19">
            <v>1.0499999999999999E-3</v>
          </cell>
        </row>
      </sheetData>
      <sheetData sheetId="11661">
        <row r="19">
          <cell r="J19">
            <v>1.0499999999999999E-3</v>
          </cell>
        </row>
      </sheetData>
      <sheetData sheetId="11662">
        <row r="19">
          <cell r="J19">
            <v>1.0499999999999999E-3</v>
          </cell>
        </row>
      </sheetData>
      <sheetData sheetId="11663">
        <row r="19">
          <cell r="J19">
            <v>1.0499999999999999E-3</v>
          </cell>
        </row>
      </sheetData>
      <sheetData sheetId="11664">
        <row r="19">
          <cell r="J19">
            <v>1.0499999999999999E-3</v>
          </cell>
        </row>
      </sheetData>
      <sheetData sheetId="11665">
        <row r="19">
          <cell r="J19">
            <v>1.0499999999999999E-3</v>
          </cell>
        </row>
      </sheetData>
      <sheetData sheetId="11666">
        <row r="19">
          <cell r="J19">
            <v>1.0499999999999999E-3</v>
          </cell>
        </row>
      </sheetData>
      <sheetData sheetId="11667">
        <row r="19">
          <cell r="J19">
            <v>1.0499999999999999E-3</v>
          </cell>
        </row>
      </sheetData>
      <sheetData sheetId="11668">
        <row r="19">
          <cell r="J19">
            <v>1.0499999999999999E-3</v>
          </cell>
        </row>
      </sheetData>
      <sheetData sheetId="11669">
        <row r="19">
          <cell r="J19">
            <v>1.0499999999999999E-3</v>
          </cell>
        </row>
      </sheetData>
      <sheetData sheetId="11670">
        <row r="19">
          <cell r="J19">
            <v>1.0499999999999999E-3</v>
          </cell>
        </row>
      </sheetData>
      <sheetData sheetId="11671">
        <row r="19">
          <cell r="J19">
            <v>1.0499999999999999E-3</v>
          </cell>
        </row>
      </sheetData>
      <sheetData sheetId="11672">
        <row r="19">
          <cell r="J19">
            <v>1.0499999999999999E-3</v>
          </cell>
        </row>
      </sheetData>
      <sheetData sheetId="11673">
        <row r="19">
          <cell r="J19">
            <v>1.0499999999999999E-3</v>
          </cell>
        </row>
      </sheetData>
      <sheetData sheetId="11674">
        <row r="19">
          <cell r="J19">
            <v>1.0499999999999999E-3</v>
          </cell>
        </row>
      </sheetData>
      <sheetData sheetId="11675">
        <row r="19">
          <cell r="J19">
            <v>1.0499999999999999E-3</v>
          </cell>
        </row>
      </sheetData>
      <sheetData sheetId="11676">
        <row r="19">
          <cell r="J19">
            <v>1.0499999999999999E-3</v>
          </cell>
        </row>
      </sheetData>
      <sheetData sheetId="11677">
        <row r="19">
          <cell r="J19">
            <v>1.0499999999999999E-3</v>
          </cell>
        </row>
      </sheetData>
      <sheetData sheetId="11678">
        <row r="19">
          <cell r="J19">
            <v>1.0499999999999999E-3</v>
          </cell>
        </row>
      </sheetData>
      <sheetData sheetId="11679">
        <row r="19">
          <cell r="J19">
            <v>1.0499999999999999E-3</v>
          </cell>
        </row>
      </sheetData>
      <sheetData sheetId="11680">
        <row r="19">
          <cell r="J19">
            <v>1.0499999999999999E-3</v>
          </cell>
        </row>
      </sheetData>
      <sheetData sheetId="11681">
        <row r="19">
          <cell r="J19">
            <v>1.0499999999999999E-3</v>
          </cell>
        </row>
      </sheetData>
      <sheetData sheetId="11682">
        <row r="19">
          <cell r="J19">
            <v>1.0499999999999999E-3</v>
          </cell>
        </row>
      </sheetData>
      <sheetData sheetId="11683">
        <row r="19">
          <cell r="J19">
            <v>1.0499999999999999E-3</v>
          </cell>
        </row>
      </sheetData>
      <sheetData sheetId="11684">
        <row r="19">
          <cell r="J19">
            <v>1.0499999999999999E-3</v>
          </cell>
        </row>
      </sheetData>
      <sheetData sheetId="11685">
        <row r="19">
          <cell r="J19">
            <v>1.0499999999999999E-3</v>
          </cell>
        </row>
      </sheetData>
      <sheetData sheetId="11686">
        <row r="19">
          <cell r="J19">
            <v>1.0499999999999999E-3</v>
          </cell>
        </row>
      </sheetData>
      <sheetData sheetId="11687">
        <row r="19">
          <cell r="J19">
            <v>1.0499999999999999E-3</v>
          </cell>
        </row>
      </sheetData>
      <sheetData sheetId="11688"/>
      <sheetData sheetId="11689">
        <row r="19">
          <cell r="J19">
            <v>1.0499999999999999E-3</v>
          </cell>
        </row>
      </sheetData>
      <sheetData sheetId="11690"/>
      <sheetData sheetId="11691"/>
      <sheetData sheetId="11692"/>
      <sheetData sheetId="11693"/>
      <sheetData sheetId="11694"/>
      <sheetData sheetId="11695">
        <row r="19">
          <cell r="J19">
            <v>1.0499999999999999E-3</v>
          </cell>
        </row>
      </sheetData>
      <sheetData sheetId="11696"/>
      <sheetData sheetId="11697"/>
      <sheetData sheetId="11698"/>
      <sheetData sheetId="11699">
        <row r="19">
          <cell r="J19">
            <v>1.0499999999999999E-3</v>
          </cell>
        </row>
      </sheetData>
      <sheetData sheetId="11700"/>
      <sheetData sheetId="11701"/>
      <sheetData sheetId="11702"/>
      <sheetData sheetId="11703"/>
      <sheetData sheetId="11704"/>
      <sheetData sheetId="11705"/>
      <sheetData sheetId="11706">
        <row r="19">
          <cell r="J19">
            <v>1.0499999999999999E-3</v>
          </cell>
        </row>
      </sheetData>
      <sheetData sheetId="11707">
        <row r="19">
          <cell r="J19">
            <v>1.0499999999999999E-3</v>
          </cell>
        </row>
      </sheetData>
      <sheetData sheetId="11708">
        <row r="19">
          <cell r="J19">
            <v>1.0499999999999999E-3</v>
          </cell>
        </row>
      </sheetData>
      <sheetData sheetId="11709"/>
      <sheetData sheetId="11710"/>
      <sheetData sheetId="11711">
        <row r="19">
          <cell r="J19">
            <v>1.0499999999999999E-3</v>
          </cell>
        </row>
      </sheetData>
      <sheetData sheetId="11712">
        <row r="19">
          <cell r="J19">
            <v>1.0499999999999999E-3</v>
          </cell>
        </row>
      </sheetData>
      <sheetData sheetId="11713"/>
      <sheetData sheetId="11714"/>
      <sheetData sheetId="11715">
        <row r="19">
          <cell r="J19">
            <v>1.0499999999999999E-3</v>
          </cell>
        </row>
      </sheetData>
      <sheetData sheetId="11716">
        <row r="19">
          <cell r="J19">
            <v>1.0499999999999999E-3</v>
          </cell>
        </row>
      </sheetData>
      <sheetData sheetId="11717"/>
      <sheetData sheetId="11718"/>
      <sheetData sheetId="11719"/>
      <sheetData sheetId="11720">
        <row r="19">
          <cell r="J19">
            <v>1.0499999999999999E-3</v>
          </cell>
        </row>
      </sheetData>
      <sheetData sheetId="11721">
        <row r="19">
          <cell r="J19">
            <v>1.0499999999999999E-3</v>
          </cell>
        </row>
      </sheetData>
      <sheetData sheetId="11722"/>
      <sheetData sheetId="11723"/>
      <sheetData sheetId="11724"/>
      <sheetData sheetId="11725">
        <row r="19">
          <cell r="J19">
            <v>1.0499999999999999E-3</v>
          </cell>
        </row>
      </sheetData>
      <sheetData sheetId="11726"/>
      <sheetData sheetId="11727"/>
      <sheetData sheetId="11728"/>
      <sheetData sheetId="11729"/>
      <sheetData sheetId="11730"/>
      <sheetData sheetId="11731"/>
      <sheetData sheetId="11732"/>
      <sheetData sheetId="11733"/>
      <sheetData sheetId="11734"/>
      <sheetData sheetId="11735"/>
      <sheetData sheetId="11736"/>
      <sheetData sheetId="11737"/>
      <sheetData sheetId="11738"/>
      <sheetData sheetId="11739"/>
      <sheetData sheetId="11740">
        <row r="19">
          <cell r="J19">
            <v>1.0499999999999999E-3</v>
          </cell>
        </row>
      </sheetData>
      <sheetData sheetId="11741">
        <row r="19">
          <cell r="J19">
            <v>1.0499999999999999E-3</v>
          </cell>
        </row>
      </sheetData>
      <sheetData sheetId="11742">
        <row r="19">
          <cell r="J19">
            <v>1.0499999999999999E-3</v>
          </cell>
        </row>
      </sheetData>
      <sheetData sheetId="11743"/>
      <sheetData sheetId="11744"/>
      <sheetData sheetId="11745"/>
      <sheetData sheetId="11746">
        <row r="19">
          <cell r="J19">
            <v>1.0499999999999999E-3</v>
          </cell>
        </row>
      </sheetData>
      <sheetData sheetId="11747">
        <row r="19">
          <cell r="J19">
            <v>1.0499999999999999E-3</v>
          </cell>
        </row>
      </sheetData>
      <sheetData sheetId="11748">
        <row r="19">
          <cell r="J19">
            <v>1.0499999999999999E-3</v>
          </cell>
        </row>
      </sheetData>
      <sheetData sheetId="11749">
        <row r="19">
          <cell r="J19">
            <v>1.0499999999999999E-3</v>
          </cell>
        </row>
      </sheetData>
      <sheetData sheetId="11750">
        <row r="19">
          <cell r="J19">
            <v>1.0499999999999999E-3</v>
          </cell>
        </row>
      </sheetData>
      <sheetData sheetId="11751">
        <row r="19">
          <cell r="J19">
            <v>1.0499999999999999E-3</v>
          </cell>
        </row>
      </sheetData>
      <sheetData sheetId="11752">
        <row r="19">
          <cell r="J19">
            <v>1.0499999999999999E-3</v>
          </cell>
        </row>
      </sheetData>
      <sheetData sheetId="11753">
        <row r="19">
          <cell r="J19">
            <v>1.0499999999999999E-3</v>
          </cell>
        </row>
      </sheetData>
      <sheetData sheetId="11754">
        <row r="19">
          <cell r="J19">
            <v>1.0499999999999999E-3</v>
          </cell>
        </row>
      </sheetData>
      <sheetData sheetId="11755">
        <row r="19">
          <cell r="J19">
            <v>1.0499999999999999E-3</v>
          </cell>
        </row>
      </sheetData>
      <sheetData sheetId="11756">
        <row r="19">
          <cell r="J19">
            <v>1.0499999999999999E-3</v>
          </cell>
        </row>
      </sheetData>
      <sheetData sheetId="11757">
        <row r="19">
          <cell r="J19">
            <v>1.0499999999999999E-3</v>
          </cell>
        </row>
      </sheetData>
      <sheetData sheetId="11758">
        <row r="19">
          <cell r="J19">
            <v>1.0499999999999999E-3</v>
          </cell>
        </row>
      </sheetData>
      <sheetData sheetId="11759">
        <row r="19">
          <cell r="J19">
            <v>1.0499999999999999E-3</v>
          </cell>
        </row>
      </sheetData>
      <sheetData sheetId="11760">
        <row r="19">
          <cell r="J19">
            <v>1.0499999999999999E-3</v>
          </cell>
        </row>
      </sheetData>
      <sheetData sheetId="11761">
        <row r="19">
          <cell r="J19">
            <v>1.0499999999999999E-3</v>
          </cell>
        </row>
      </sheetData>
      <sheetData sheetId="11762">
        <row r="19">
          <cell r="J19">
            <v>1.0499999999999999E-3</v>
          </cell>
        </row>
      </sheetData>
      <sheetData sheetId="11763">
        <row r="19">
          <cell r="J19">
            <v>1.0499999999999999E-3</v>
          </cell>
        </row>
      </sheetData>
      <sheetData sheetId="11764">
        <row r="19">
          <cell r="J19">
            <v>1.0499999999999999E-3</v>
          </cell>
        </row>
      </sheetData>
      <sheetData sheetId="11765">
        <row r="19">
          <cell r="J19">
            <v>1.0499999999999999E-3</v>
          </cell>
        </row>
      </sheetData>
      <sheetData sheetId="11766">
        <row r="19">
          <cell r="J19">
            <v>1.0499999999999999E-3</v>
          </cell>
        </row>
      </sheetData>
      <sheetData sheetId="11767">
        <row r="19">
          <cell r="J19">
            <v>1.0499999999999999E-3</v>
          </cell>
        </row>
      </sheetData>
      <sheetData sheetId="11768">
        <row r="19">
          <cell r="J19">
            <v>1.0499999999999999E-3</v>
          </cell>
        </row>
      </sheetData>
      <sheetData sheetId="11769">
        <row r="19">
          <cell r="J19">
            <v>1.0499999999999999E-3</v>
          </cell>
        </row>
      </sheetData>
      <sheetData sheetId="11770">
        <row r="19">
          <cell r="J19">
            <v>1.0499999999999999E-3</v>
          </cell>
        </row>
      </sheetData>
      <sheetData sheetId="11771" refreshError="1"/>
      <sheetData sheetId="11772">
        <row r="19">
          <cell r="J19">
            <v>1.0499999999999999E-3</v>
          </cell>
        </row>
      </sheetData>
      <sheetData sheetId="11773">
        <row r="19">
          <cell r="J19">
            <v>1.0499999999999999E-3</v>
          </cell>
        </row>
      </sheetData>
      <sheetData sheetId="11774">
        <row r="19">
          <cell r="J19">
            <v>1.0499999999999999E-3</v>
          </cell>
        </row>
      </sheetData>
      <sheetData sheetId="11775" refreshError="1"/>
      <sheetData sheetId="11776">
        <row r="19">
          <cell r="J19">
            <v>1.0499999999999999E-3</v>
          </cell>
        </row>
      </sheetData>
      <sheetData sheetId="11777">
        <row r="19">
          <cell r="J19">
            <v>1.0499999999999999E-3</v>
          </cell>
        </row>
      </sheetData>
      <sheetData sheetId="11778">
        <row r="19">
          <cell r="J19">
            <v>1.0499999999999999E-3</v>
          </cell>
        </row>
      </sheetData>
      <sheetData sheetId="11779"/>
      <sheetData sheetId="11780">
        <row r="19">
          <cell r="J19">
            <v>1.0499999999999999E-3</v>
          </cell>
        </row>
      </sheetData>
      <sheetData sheetId="11781"/>
      <sheetData sheetId="11782">
        <row r="19">
          <cell r="J19">
            <v>1.0499999999999999E-3</v>
          </cell>
        </row>
      </sheetData>
      <sheetData sheetId="11783">
        <row r="19">
          <cell r="J19">
            <v>1.0499999999999999E-3</v>
          </cell>
        </row>
      </sheetData>
      <sheetData sheetId="11784">
        <row r="19">
          <cell r="J19">
            <v>1.0499999999999999E-3</v>
          </cell>
        </row>
      </sheetData>
      <sheetData sheetId="11785">
        <row r="19">
          <cell r="J19">
            <v>1.0499999999999999E-3</v>
          </cell>
        </row>
      </sheetData>
      <sheetData sheetId="11786">
        <row r="19">
          <cell r="J19">
            <v>1.0499999999999999E-3</v>
          </cell>
        </row>
      </sheetData>
      <sheetData sheetId="11787"/>
      <sheetData sheetId="11788"/>
      <sheetData sheetId="11789"/>
      <sheetData sheetId="11790">
        <row r="19">
          <cell r="J19">
            <v>1.0499999999999999E-3</v>
          </cell>
        </row>
      </sheetData>
      <sheetData sheetId="11791"/>
      <sheetData sheetId="11792"/>
      <sheetData sheetId="11793"/>
      <sheetData sheetId="11794"/>
      <sheetData sheetId="11795"/>
      <sheetData sheetId="11796"/>
      <sheetData sheetId="11797"/>
      <sheetData sheetId="11798"/>
      <sheetData sheetId="11799">
        <row r="19">
          <cell r="J19">
            <v>1.0499999999999999E-3</v>
          </cell>
        </row>
      </sheetData>
      <sheetData sheetId="11800">
        <row r="19">
          <cell r="J19">
            <v>1.0499999999999999E-3</v>
          </cell>
        </row>
      </sheetData>
      <sheetData sheetId="11801"/>
      <sheetData sheetId="11802">
        <row r="19">
          <cell r="J19">
            <v>1.0499999999999999E-3</v>
          </cell>
        </row>
      </sheetData>
      <sheetData sheetId="11803">
        <row r="19">
          <cell r="J19">
            <v>1.0499999999999999E-3</v>
          </cell>
        </row>
      </sheetData>
      <sheetData sheetId="11804"/>
      <sheetData sheetId="11805"/>
      <sheetData sheetId="11806">
        <row r="19">
          <cell r="J19">
            <v>1.0499999999999999E-3</v>
          </cell>
        </row>
      </sheetData>
      <sheetData sheetId="11807">
        <row r="19">
          <cell r="J19">
            <v>1.0499999999999999E-3</v>
          </cell>
        </row>
      </sheetData>
      <sheetData sheetId="11808"/>
      <sheetData sheetId="11809"/>
      <sheetData sheetId="11810">
        <row r="19">
          <cell r="J19">
            <v>1.0499999999999999E-3</v>
          </cell>
        </row>
      </sheetData>
      <sheetData sheetId="11811">
        <row r="19">
          <cell r="J19">
            <v>1.0499999999999999E-3</v>
          </cell>
        </row>
      </sheetData>
      <sheetData sheetId="11812">
        <row r="19">
          <cell r="J19">
            <v>1.0499999999999999E-3</v>
          </cell>
        </row>
      </sheetData>
      <sheetData sheetId="11813"/>
      <sheetData sheetId="11814"/>
      <sheetData sheetId="11815"/>
      <sheetData sheetId="11816">
        <row r="19">
          <cell r="J19">
            <v>1.0499999999999999E-3</v>
          </cell>
        </row>
      </sheetData>
      <sheetData sheetId="11817"/>
      <sheetData sheetId="11818"/>
      <sheetData sheetId="11819"/>
      <sheetData sheetId="11820"/>
      <sheetData sheetId="11821"/>
      <sheetData sheetId="11822"/>
      <sheetData sheetId="11823"/>
      <sheetData sheetId="11824"/>
      <sheetData sheetId="11825" refreshError="1"/>
      <sheetData sheetId="11826"/>
      <sheetData sheetId="11827"/>
      <sheetData sheetId="11828"/>
      <sheetData sheetId="11829" refreshError="1"/>
      <sheetData sheetId="11830" refreshError="1"/>
      <sheetData sheetId="11831"/>
      <sheetData sheetId="11832">
        <row r="19">
          <cell r="J19">
            <v>1.0499999999999999E-3</v>
          </cell>
        </row>
      </sheetData>
      <sheetData sheetId="11833">
        <row r="19">
          <cell r="J19">
            <v>1.0499999999999999E-3</v>
          </cell>
        </row>
      </sheetData>
      <sheetData sheetId="11834"/>
      <sheetData sheetId="11835"/>
      <sheetData sheetId="11836"/>
      <sheetData sheetId="11837">
        <row r="19">
          <cell r="J19">
            <v>1.0499999999999999E-3</v>
          </cell>
        </row>
      </sheetData>
      <sheetData sheetId="11838">
        <row r="19">
          <cell r="J19">
            <v>1.0499999999999999E-3</v>
          </cell>
        </row>
      </sheetData>
      <sheetData sheetId="11839"/>
      <sheetData sheetId="11840">
        <row r="19">
          <cell r="J19">
            <v>1.0499999999999999E-3</v>
          </cell>
        </row>
      </sheetData>
      <sheetData sheetId="11841">
        <row r="19">
          <cell r="J19">
            <v>1.0499999999999999E-3</v>
          </cell>
        </row>
      </sheetData>
      <sheetData sheetId="11842">
        <row r="19">
          <cell r="J19">
            <v>1.0499999999999999E-3</v>
          </cell>
        </row>
      </sheetData>
      <sheetData sheetId="11843"/>
      <sheetData sheetId="11844"/>
      <sheetData sheetId="11845" refreshError="1"/>
      <sheetData sheetId="11846"/>
      <sheetData sheetId="11847">
        <row r="19">
          <cell r="J19">
            <v>1.0499999999999999E-3</v>
          </cell>
        </row>
      </sheetData>
      <sheetData sheetId="11848">
        <row r="19">
          <cell r="J19">
            <v>1.0499999999999999E-3</v>
          </cell>
        </row>
      </sheetData>
      <sheetData sheetId="11849"/>
      <sheetData sheetId="11850"/>
      <sheetData sheetId="11851"/>
      <sheetData sheetId="11852"/>
      <sheetData sheetId="11853"/>
      <sheetData sheetId="11854"/>
      <sheetData sheetId="11855" refreshError="1"/>
      <sheetData sheetId="11856" refreshError="1"/>
      <sheetData sheetId="11857" refreshError="1"/>
      <sheetData sheetId="11858" refreshError="1"/>
      <sheetData sheetId="11859"/>
      <sheetData sheetId="11860"/>
      <sheetData sheetId="11861"/>
      <sheetData sheetId="11862"/>
      <sheetData sheetId="11863">
        <row r="19">
          <cell r="J19">
            <v>1.0499999999999999E-3</v>
          </cell>
        </row>
      </sheetData>
      <sheetData sheetId="11864">
        <row r="19">
          <cell r="J19">
            <v>1.0499999999999999E-3</v>
          </cell>
        </row>
      </sheetData>
      <sheetData sheetId="11865">
        <row r="19">
          <cell r="J19">
            <v>1.0499999999999999E-3</v>
          </cell>
        </row>
      </sheetData>
      <sheetData sheetId="11866">
        <row r="19">
          <cell r="J19">
            <v>1.0499999999999999E-3</v>
          </cell>
        </row>
      </sheetData>
      <sheetData sheetId="11867">
        <row r="19">
          <cell r="J19">
            <v>1.0499999999999999E-3</v>
          </cell>
        </row>
      </sheetData>
      <sheetData sheetId="11868">
        <row r="19">
          <cell r="J19">
            <v>1.0499999999999999E-3</v>
          </cell>
        </row>
      </sheetData>
      <sheetData sheetId="11869"/>
      <sheetData sheetId="11870"/>
      <sheetData sheetId="11871"/>
      <sheetData sheetId="11872">
        <row r="19">
          <cell r="J19">
            <v>1.0499999999999999E-3</v>
          </cell>
        </row>
      </sheetData>
      <sheetData sheetId="11873">
        <row r="19">
          <cell r="J19">
            <v>1.0499999999999999E-3</v>
          </cell>
        </row>
      </sheetData>
      <sheetData sheetId="11874">
        <row r="19">
          <cell r="J19">
            <v>1.0499999999999999E-3</v>
          </cell>
        </row>
      </sheetData>
      <sheetData sheetId="11875">
        <row r="19">
          <cell r="J19">
            <v>1.0499999999999999E-3</v>
          </cell>
        </row>
      </sheetData>
      <sheetData sheetId="11876">
        <row r="19">
          <cell r="J19">
            <v>1.0499999999999999E-3</v>
          </cell>
        </row>
      </sheetData>
      <sheetData sheetId="11877"/>
      <sheetData sheetId="11878"/>
      <sheetData sheetId="11879"/>
      <sheetData sheetId="11880">
        <row r="19">
          <cell r="J19">
            <v>1.0499999999999999E-3</v>
          </cell>
        </row>
      </sheetData>
      <sheetData sheetId="11881"/>
      <sheetData sheetId="11882"/>
      <sheetData sheetId="11883"/>
      <sheetData sheetId="11884"/>
      <sheetData sheetId="11885"/>
      <sheetData sheetId="11886"/>
      <sheetData sheetId="11887"/>
      <sheetData sheetId="11888"/>
      <sheetData sheetId="11889"/>
      <sheetData sheetId="11890">
        <row r="19">
          <cell r="J19">
            <v>1.0499999999999999E-3</v>
          </cell>
        </row>
      </sheetData>
      <sheetData sheetId="11891"/>
      <sheetData sheetId="11892"/>
      <sheetData sheetId="11893"/>
      <sheetData sheetId="11894"/>
      <sheetData sheetId="11895"/>
      <sheetData sheetId="11896">
        <row r="19">
          <cell r="J19">
            <v>1.0499999999999999E-3</v>
          </cell>
        </row>
      </sheetData>
      <sheetData sheetId="11897">
        <row r="19">
          <cell r="J19">
            <v>1.0499999999999999E-3</v>
          </cell>
        </row>
      </sheetData>
      <sheetData sheetId="11898"/>
      <sheetData sheetId="11899"/>
      <sheetData sheetId="11900">
        <row r="19">
          <cell r="J19">
            <v>1.0499999999999999E-3</v>
          </cell>
        </row>
      </sheetData>
      <sheetData sheetId="11901">
        <row r="19">
          <cell r="J19">
            <v>1.0499999999999999E-3</v>
          </cell>
        </row>
      </sheetData>
      <sheetData sheetId="11902">
        <row r="19">
          <cell r="J19">
            <v>1.0499999999999999E-3</v>
          </cell>
        </row>
      </sheetData>
      <sheetData sheetId="11903"/>
      <sheetData sheetId="11904"/>
      <sheetData sheetId="11905"/>
      <sheetData sheetId="11906">
        <row r="19">
          <cell r="J19">
            <v>1.0499999999999999E-3</v>
          </cell>
        </row>
      </sheetData>
      <sheetData sheetId="11907">
        <row r="19">
          <cell r="J19">
            <v>1.0499999999999999E-3</v>
          </cell>
        </row>
      </sheetData>
      <sheetData sheetId="11908"/>
      <sheetData sheetId="11909"/>
      <sheetData sheetId="11910"/>
      <sheetData sheetId="11911"/>
      <sheetData sheetId="11912"/>
      <sheetData sheetId="11913"/>
      <sheetData sheetId="11914"/>
      <sheetData sheetId="11915"/>
      <sheetData sheetId="11916"/>
      <sheetData sheetId="11917"/>
      <sheetData sheetId="11918"/>
      <sheetData sheetId="11919"/>
      <sheetData sheetId="11920">
        <row r="19">
          <cell r="J19">
            <v>1.0499999999999999E-3</v>
          </cell>
        </row>
      </sheetData>
      <sheetData sheetId="11921">
        <row r="19">
          <cell r="J19">
            <v>1.0499999999999999E-3</v>
          </cell>
        </row>
      </sheetData>
      <sheetData sheetId="11922"/>
      <sheetData sheetId="11923"/>
      <sheetData sheetId="11924"/>
      <sheetData sheetId="11925">
        <row r="19">
          <cell r="J19">
            <v>1.0499999999999999E-3</v>
          </cell>
        </row>
      </sheetData>
      <sheetData sheetId="11926">
        <row r="19">
          <cell r="J19">
            <v>1.0499999999999999E-3</v>
          </cell>
        </row>
      </sheetData>
      <sheetData sheetId="11927"/>
      <sheetData sheetId="11928"/>
      <sheetData sheetId="11929">
        <row r="19">
          <cell r="J19">
            <v>1.0499999999999999E-3</v>
          </cell>
        </row>
      </sheetData>
      <sheetData sheetId="11930">
        <row r="19">
          <cell r="J19">
            <v>1.0499999999999999E-3</v>
          </cell>
        </row>
      </sheetData>
      <sheetData sheetId="11931"/>
      <sheetData sheetId="11932"/>
      <sheetData sheetId="11933"/>
      <sheetData sheetId="11934">
        <row r="19">
          <cell r="J19">
            <v>1.0499999999999999E-3</v>
          </cell>
        </row>
      </sheetData>
      <sheetData sheetId="11935">
        <row r="19">
          <cell r="J19">
            <v>1.0499999999999999E-3</v>
          </cell>
        </row>
      </sheetData>
      <sheetData sheetId="11936"/>
      <sheetData sheetId="11937"/>
      <sheetData sheetId="11938"/>
      <sheetData sheetId="11939"/>
      <sheetData sheetId="11940"/>
      <sheetData sheetId="11941"/>
      <sheetData sheetId="11942"/>
      <sheetData sheetId="11943"/>
      <sheetData sheetId="11944"/>
      <sheetData sheetId="11945"/>
      <sheetData sheetId="11946"/>
      <sheetData sheetId="11947">
        <row r="19">
          <cell r="J19">
            <v>1.0499999999999999E-3</v>
          </cell>
        </row>
      </sheetData>
      <sheetData sheetId="11948"/>
      <sheetData sheetId="11949"/>
      <sheetData sheetId="11950"/>
      <sheetData sheetId="11951"/>
      <sheetData sheetId="11952"/>
      <sheetData sheetId="11953"/>
      <sheetData sheetId="11954"/>
      <sheetData sheetId="11955">
        <row r="19">
          <cell r="J19">
            <v>1.0499999999999999E-3</v>
          </cell>
        </row>
      </sheetData>
      <sheetData sheetId="11956">
        <row r="19">
          <cell r="J19">
            <v>1.0499999999999999E-3</v>
          </cell>
        </row>
      </sheetData>
      <sheetData sheetId="11957">
        <row r="19">
          <cell r="J19">
            <v>1.0499999999999999E-3</v>
          </cell>
        </row>
      </sheetData>
      <sheetData sheetId="11958">
        <row r="19">
          <cell r="J19">
            <v>1.0499999999999999E-3</v>
          </cell>
        </row>
      </sheetData>
      <sheetData sheetId="11959">
        <row r="19">
          <cell r="J19">
            <v>1.0499999999999999E-3</v>
          </cell>
        </row>
      </sheetData>
      <sheetData sheetId="11960"/>
      <sheetData sheetId="11961"/>
      <sheetData sheetId="11962"/>
      <sheetData sheetId="11963"/>
      <sheetData sheetId="11964"/>
      <sheetData sheetId="11965"/>
      <sheetData sheetId="11966"/>
      <sheetData sheetId="11967"/>
      <sheetData sheetId="11968"/>
      <sheetData sheetId="11969"/>
      <sheetData sheetId="11970"/>
      <sheetData sheetId="11971"/>
      <sheetData sheetId="11972"/>
      <sheetData sheetId="11973">
        <row r="19">
          <cell r="J19">
            <v>1.0499999999999999E-3</v>
          </cell>
        </row>
      </sheetData>
      <sheetData sheetId="11974"/>
      <sheetData sheetId="11975"/>
      <sheetData sheetId="11976"/>
      <sheetData sheetId="11977"/>
      <sheetData sheetId="11978"/>
      <sheetData sheetId="11979">
        <row r="19">
          <cell r="J19">
            <v>1.0499999999999999E-3</v>
          </cell>
        </row>
      </sheetData>
      <sheetData sheetId="11980">
        <row r="19">
          <cell r="J19">
            <v>1.0499999999999999E-3</v>
          </cell>
        </row>
      </sheetData>
      <sheetData sheetId="11981"/>
      <sheetData sheetId="11982"/>
      <sheetData sheetId="11983">
        <row r="19">
          <cell r="J19">
            <v>1.0499999999999999E-3</v>
          </cell>
        </row>
      </sheetData>
      <sheetData sheetId="11984">
        <row r="19">
          <cell r="J19">
            <v>1.0499999999999999E-3</v>
          </cell>
        </row>
      </sheetData>
      <sheetData sheetId="11985"/>
      <sheetData sheetId="11986"/>
      <sheetData sheetId="11987"/>
      <sheetData sheetId="11988"/>
      <sheetData sheetId="11989">
        <row r="19">
          <cell r="J19">
            <v>1.0499999999999999E-3</v>
          </cell>
        </row>
      </sheetData>
      <sheetData sheetId="11990">
        <row r="19">
          <cell r="J19">
            <v>1.0499999999999999E-3</v>
          </cell>
        </row>
      </sheetData>
      <sheetData sheetId="11991"/>
      <sheetData sheetId="11992"/>
      <sheetData sheetId="11993"/>
      <sheetData sheetId="11994"/>
      <sheetData sheetId="11995"/>
      <sheetData sheetId="11996"/>
      <sheetData sheetId="11997"/>
      <sheetData sheetId="11998"/>
      <sheetData sheetId="11999"/>
      <sheetData sheetId="12000"/>
      <sheetData sheetId="12001"/>
      <sheetData sheetId="12002"/>
      <sheetData sheetId="12003"/>
      <sheetData sheetId="12004"/>
      <sheetData sheetId="12005"/>
      <sheetData sheetId="12006"/>
      <sheetData sheetId="12007"/>
      <sheetData sheetId="12008"/>
      <sheetData sheetId="12009"/>
      <sheetData sheetId="12010"/>
      <sheetData sheetId="12011"/>
      <sheetData sheetId="12012">
        <row r="19">
          <cell r="J19">
            <v>1.0499999999999999E-3</v>
          </cell>
        </row>
      </sheetData>
      <sheetData sheetId="12013">
        <row r="19">
          <cell r="J19">
            <v>1.0499999999999999E-3</v>
          </cell>
        </row>
      </sheetData>
      <sheetData sheetId="12014"/>
      <sheetData sheetId="12015"/>
      <sheetData sheetId="12016"/>
      <sheetData sheetId="12017">
        <row r="19">
          <cell r="J19">
            <v>1.0499999999999999E-3</v>
          </cell>
        </row>
      </sheetData>
      <sheetData sheetId="12018">
        <row r="19">
          <cell r="J19">
            <v>1.0499999999999999E-3</v>
          </cell>
        </row>
      </sheetData>
      <sheetData sheetId="12019"/>
      <sheetData sheetId="12020"/>
      <sheetData sheetId="12021"/>
      <sheetData sheetId="12022"/>
      <sheetData sheetId="12023"/>
      <sheetData sheetId="12024"/>
      <sheetData sheetId="12025"/>
      <sheetData sheetId="12026"/>
      <sheetData sheetId="12027"/>
      <sheetData sheetId="12028"/>
      <sheetData sheetId="12029"/>
      <sheetData sheetId="12030"/>
      <sheetData sheetId="12031"/>
      <sheetData sheetId="12032"/>
      <sheetData sheetId="12033"/>
      <sheetData sheetId="12034"/>
      <sheetData sheetId="12035"/>
      <sheetData sheetId="12036"/>
      <sheetData sheetId="12037"/>
      <sheetData sheetId="12038"/>
      <sheetData sheetId="12039"/>
      <sheetData sheetId="12040"/>
      <sheetData sheetId="12041"/>
      <sheetData sheetId="12042"/>
      <sheetData sheetId="12043"/>
      <sheetData sheetId="12044"/>
      <sheetData sheetId="12045"/>
      <sheetData sheetId="12046"/>
      <sheetData sheetId="12047"/>
      <sheetData sheetId="12048"/>
      <sheetData sheetId="12049"/>
      <sheetData sheetId="12050"/>
      <sheetData sheetId="12051"/>
      <sheetData sheetId="12052"/>
      <sheetData sheetId="12053"/>
      <sheetData sheetId="12054"/>
      <sheetData sheetId="12055"/>
      <sheetData sheetId="12056"/>
      <sheetData sheetId="12057"/>
      <sheetData sheetId="12058"/>
      <sheetData sheetId="12059"/>
      <sheetData sheetId="12060"/>
      <sheetData sheetId="12061"/>
      <sheetData sheetId="12062"/>
      <sheetData sheetId="12063"/>
      <sheetData sheetId="12064"/>
      <sheetData sheetId="12065"/>
      <sheetData sheetId="12066"/>
      <sheetData sheetId="12067"/>
      <sheetData sheetId="12068"/>
      <sheetData sheetId="12069"/>
      <sheetData sheetId="12070"/>
      <sheetData sheetId="12071"/>
      <sheetData sheetId="12072">
        <row r="19">
          <cell r="J19">
            <v>1.0499999999999999E-3</v>
          </cell>
        </row>
      </sheetData>
      <sheetData sheetId="12073">
        <row r="19">
          <cell r="J19">
            <v>1.0499999999999999E-3</v>
          </cell>
        </row>
      </sheetData>
      <sheetData sheetId="12074"/>
      <sheetData sheetId="12075"/>
      <sheetData sheetId="12076"/>
      <sheetData sheetId="12077"/>
      <sheetData sheetId="12078"/>
      <sheetData sheetId="12079"/>
      <sheetData sheetId="12080"/>
      <sheetData sheetId="12081"/>
      <sheetData sheetId="12082"/>
      <sheetData sheetId="12083"/>
      <sheetData sheetId="12084"/>
      <sheetData sheetId="12085"/>
      <sheetData sheetId="12086"/>
      <sheetData sheetId="12087"/>
      <sheetData sheetId="12088"/>
      <sheetData sheetId="12089"/>
      <sheetData sheetId="12090"/>
      <sheetData sheetId="12091"/>
      <sheetData sheetId="12092"/>
      <sheetData sheetId="12093"/>
      <sheetData sheetId="12094"/>
      <sheetData sheetId="12095"/>
      <sheetData sheetId="12096"/>
      <sheetData sheetId="12097"/>
      <sheetData sheetId="12098"/>
      <sheetData sheetId="12099"/>
      <sheetData sheetId="12100"/>
      <sheetData sheetId="12101"/>
      <sheetData sheetId="12102"/>
      <sheetData sheetId="12103"/>
      <sheetData sheetId="12104"/>
      <sheetData sheetId="12105"/>
      <sheetData sheetId="12106"/>
      <sheetData sheetId="12107"/>
      <sheetData sheetId="12108"/>
      <sheetData sheetId="12109"/>
      <sheetData sheetId="12110"/>
      <sheetData sheetId="12111"/>
      <sheetData sheetId="12112"/>
      <sheetData sheetId="12113"/>
      <sheetData sheetId="12114"/>
      <sheetData sheetId="12115"/>
      <sheetData sheetId="12116"/>
      <sheetData sheetId="12117"/>
      <sheetData sheetId="12118"/>
      <sheetData sheetId="12119"/>
      <sheetData sheetId="12120"/>
      <sheetData sheetId="12121"/>
      <sheetData sheetId="12122"/>
      <sheetData sheetId="12123"/>
      <sheetData sheetId="12124"/>
      <sheetData sheetId="12125"/>
      <sheetData sheetId="12126"/>
      <sheetData sheetId="12127"/>
      <sheetData sheetId="12128"/>
      <sheetData sheetId="12129"/>
      <sheetData sheetId="12130"/>
      <sheetData sheetId="12131"/>
      <sheetData sheetId="12132"/>
      <sheetData sheetId="12133"/>
      <sheetData sheetId="12134"/>
      <sheetData sheetId="12135"/>
      <sheetData sheetId="12136"/>
      <sheetData sheetId="12137"/>
      <sheetData sheetId="12138"/>
      <sheetData sheetId="12139"/>
      <sheetData sheetId="12140"/>
      <sheetData sheetId="12141"/>
      <sheetData sheetId="12142"/>
      <sheetData sheetId="12143">
        <row r="19">
          <cell r="J19">
            <v>1.0499999999999999E-3</v>
          </cell>
        </row>
      </sheetData>
      <sheetData sheetId="12144"/>
      <sheetData sheetId="12145"/>
      <sheetData sheetId="12146"/>
      <sheetData sheetId="12147">
        <row r="19">
          <cell r="J19">
            <v>1.0499999999999999E-3</v>
          </cell>
        </row>
      </sheetData>
      <sheetData sheetId="12148"/>
      <sheetData sheetId="12149"/>
      <sheetData sheetId="12150"/>
      <sheetData sheetId="12151"/>
      <sheetData sheetId="12152"/>
      <sheetData sheetId="12153"/>
      <sheetData sheetId="12154"/>
      <sheetData sheetId="12155"/>
      <sheetData sheetId="12156">
        <row r="19">
          <cell r="J19">
            <v>1.0499999999999999E-3</v>
          </cell>
        </row>
      </sheetData>
      <sheetData sheetId="12157"/>
      <sheetData sheetId="12158"/>
      <sheetData sheetId="12159"/>
      <sheetData sheetId="12160">
        <row r="19">
          <cell r="J19">
            <v>1.0499999999999999E-3</v>
          </cell>
        </row>
      </sheetData>
      <sheetData sheetId="12161"/>
      <sheetData sheetId="12162"/>
      <sheetData sheetId="12163"/>
      <sheetData sheetId="12164"/>
      <sheetData sheetId="12165"/>
      <sheetData sheetId="12166"/>
      <sheetData sheetId="12167"/>
      <sheetData sheetId="12168"/>
      <sheetData sheetId="12169"/>
      <sheetData sheetId="12170"/>
      <sheetData sheetId="12171"/>
      <sheetData sheetId="12172"/>
      <sheetData sheetId="12173"/>
      <sheetData sheetId="12174"/>
      <sheetData sheetId="12175"/>
      <sheetData sheetId="12176"/>
      <sheetData sheetId="12177"/>
      <sheetData sheetId="12178"/>
      <sheetData sheetId="12179"/>
      <sheetData sheetId="12180"/>
      <sheetData sheetId="12181"/>
      <sheetData sheetId="12182"/>
      <sheetData sheetId="12183"/>
      <sheetData sheetId="12184"/>
      <sheetData sheetId="12185"/>
      <sheetData sheetId="12186"/>
      <sheetData sheetId="12187"/>
      <sheetData sheetId="12188"/>
      <sheetData sheetId="12189"/>
      <sheetData sheetId="12190"/>
      <sheetData sheetId="12191"/>
      <sheetData sheetId="12192"/>
      <sheetData sheetId="12193"/>
      <sheetData sheetId="12194"/>
      <sheetData sheetId="12195"/>
      <sheetData sheetId="12196"/>
      <sheetData sheetId="12197"/>
      <sheetData sheetId="12198">
        <row r="19">
          <cell r="J19">
            <v>1.0499999999999999E-3</v>
          </cell>
        </row>
      </sheetData>
      <sheetData sheetId="12199"/>
      <sheetData sheetId="12200"/>
      <sheetData sheetId="12201"/>
      <sheetData sheetId="12202">
        <row r="19">
          <cell r="J19">
            <v>1.0499999999999999E-3</v>
          </cell>
        </row>
      </sheetData>
      <sheetData sheetId="12203"/>
      <sheetData sheetId="12204"/>
      <sheetData sheetId="12205"/>
      <sheetData sheetId="12206">
        <row r="19">
          <cell r="J19">
            <v>1.0499999999999999E-3</v>
          </cell>
        </row>
      </sheetData>
      <sheetData sheetId="12207"/>
      <sheetData sheetId="12208"/>
      <sheetData sheetId="12209"/>
      <sheetData sheetId="12210"/>
      <sheetData sheetId="12211">
        <row r="19">
          <cell r="J19">
            <v>1.0499999999999999E-3</v>
          </cell>
        </row>
      </sheetData>
      <sheetData sheetId="12212"/>
      <sheetData sheetId="12213"/>
      <sheetData sheetId="12214"/>
      <sheetData sheetId="12215">
        <row r="19">
          <cell r="J19">
            <v>1.0499999999999999E-3</v>
          </cell>
        </row>
      </sheetData>
      <sheetData sheetId="12216"/>
      <sheetData sheetId="12217"/>
      <sheetData sheetId="12218"/>
      <sheetData sheetId="12219">
        <row r="19">
          <cell r="J19">
            <v>1.0499999999999999E-3</v>
          </cell>
        </row>
      </sheetData>
      <sheetData sheetId="12220"/>
      <sheetData sheetId="12221"/>
      <sheetData sheetId="12222"/>
      <sheetData sheetId="12223">
        <row r="19">
          <cell r="J19">
            <v>1.0499999999999999E-3</v>
          </cell>
        </row>
      </sheetData>
      <sheetData sheetId="12224"/>
      <sheetData sheetId="12225"/>
      <sheetData sheetId="12226">
        <row r="19">
          <cell r="J19">
            <v>1.0499999999999999E-3</v>
          </cell>
        </row>
      </sheetData>
      <sheetData sheetId="12227">
        <row r="19">
          <cell r="J19">
            <v>1.0499999999999999E-3</v>
          </cell>
        </row>
      </sheetData>
      <sheetData sheetId="12228"/>
      <sheetData sheetId="12229"/>
      <sheetData sheetId="12230">
        <row r="19">
          <cell r="J19">
            <v>1.0499999999999999E-3</v>
          </cell>
        </row>
      </sheetData>
      <sheetData sheetId="12231"/>
      <sheetData sheetId="12232"/>
      <sheetData sheetId="12233"/>
      <sheetData sheetId="12234"/>
      <sheetData sheetId="12235"/>
      <sheetData sheetId="12236">
        <row r="19">
          <cell r="J19">
            <v>1.0499999999999999E-3</v>
          </cell>
        </row>
      </sheetData>
      <sheetData sheetId="12237"/>
      <sheetData sheetId="12238"/>
      <sheetData sheetId="12239">
        <row r="19">
          <cell r="J19">
            <v>1.0499999999999999E-3</v>
          </cell>
        </row>
      </sheetData>
      <sheetData sheetId="12240">
        <row r="19">
          <cell r="J19">
            <v>1.0499999999999999E-3</v>
          </cell>
        </row>
      </sheetData>
      <sheetData sheetId="12241"/>
      <sheetData sheetId="12242"/>
      <sheetData sheetId="12243">
        <row r="19">
          <cell r="J19">
            <v>1.0499999999999999E-3</v>
          </cell>
        </row>
      </sheetData>
      <sheetData sheetId="12244"/>
      <sheetData sheetId="12245"/>
      <sheetData sheetId="12246"/>
      <sheetData sheetId="12247"/>
      <sheetData sheetId="12248"/>
      <sheetData sheetId="12249">
        <row r="19">
          <cell r="J19">
            <v>1.0499999999999999E-3</v>
          </cell>
        </row>
      </sheetData>
      <sheetData sheetId="12250"/>
      <sheetData sheetId="12251"/>
      <sheetData sheetId="12252"/>
      <sheetData sheetId="12253">
        <row r="19">
          <cell r="J19">
            <v>1.0499999999999999E-3</v>
          </cell>
        </row>
      </sheetData>
      <sheetData sheetId="12254"/>
      <sheetData sheetId="12255">
        <row r="19">
          <cell r="J19">
            <v>1.0499999999999999E-3</v>
          </cell>
        </row>
      </sheetData>
      <sheetData sheetId="12256"/>
      <sheetData sheetId="12257">
        <row r="19">
          <cell r="J19">
            <v>1.0499999999999999E-3</v>
          </cell>
        </row>
      </sheetData>
      <sheetData sheetId="12258"/>
      <sheetData sheetId="12259"/>
      <sheetData sheetId="12260"/>
      <sheetData sheetId="12261">
        <row r="19">
          <cell r="J19">
            <v>1.0499999999999999E-3</v>
          </cell>
        </row>
      </sheetData>
      <sheetData sheetId="12262"/>
      <sheetData sheetId="12263"/>
      <sheetData sheetId="12264"/>
      <sheetData sheetId="12265"/>
      <sheetData sheetId="12266"/>
      <sheetData sheetId="12267"/>
      <sheetData sheetId="12268">
        <row r="19">
          <cell r="J19">
            <v>1.0499999999999999E-3</v>
          </cell>
        </row>
      </sheetData>
      <sheetData sheetId="12269"/>
      <sheetData sheetId="12270">
        <row r="19">
          <cell r="J19">
            <v>1.0499999999999999E-3</v>
          </cell>
        </row>
      </sheetData>
      <sheetData sheetId="12271"/>
      <sheetData sheetId="12272"/>
      <sheetData sheetId="12273"/>
      <sheetData sheetId="12274">
        <row r="19">
          <cell r="J19">
            <v>1.0499999999999999E-3</v>
          </cell>
        </row>
      </sheetData>
      <sheetData sheetId="12275"/>
      <sheetData sheetId="12276">
        <row r="19">
          <cell r="J19">
            <v>1.0499999999999999E-3</v>
          </cell>
        </row>
      </sheetData>
      <sheetData sheetId="12277"/>
      <sheetData sheetId="12278"/>
      <sheetData sheetId="12279"/>
      <sheetData sheetId="12280"/>
      <sheetData sheetId="12281">
        <row r="19">
          <cell r="J19">
            <v>1.0499999999999999E-3</v>
          </cell>
        </row>
      </sheetData>
      <sheetData sheetId="12282">
        <row r="19">
          <cell r="J19">
            <v>1.0499999999999999E-3</v>
          </cell>
        </row>
      </sheetData>
      <sheetData sheetId="12283"/>
      <sheetData sheetId="12284"/>
      <sheetData sheetId="12285">
        <row r="19">
          <cell r="J19">
            <v>1.0499999999999999E-3</v>
          </cell>
        </row>
      </sheetData>
      <sheetData sheetId="12286">
        <row r="19">
          <cell r="J19">
            <v>1.0499999999999999E-3</v>
          </cell>
        </row>
      </sheetData>
      <sheetData sheetId="12287"/>
      <sheetData sheetId="12288"/>
      <sheetData sheetId="12289">
        <row r="19">
          <cell r="J19">
            <v>1.0499999999999999E-3</v>
          </cell>
        </row>
      </sheetData>
      <sheetData sheetId="12290"/>
      <sheetData sheetId="12291">
        <row r="19">
          <cell r="J19">
            <v>1.0499999999999999E-3</v>
          </cell>
        </row>
      </sheetData>
      <sheetData sheetId="12292"/>
      <sheetData sheetId="12293"/>
      <sheetData sheetId="12294">
        <row r="19">
          <cell r="J19">
            <v>1.0499999999999999E-3</v>
          </cell>
        </row>
      </sheetData>
      <sheetData sheetId="12295">
        <row r="19">
          <cell r="J19">
            <v>1.0499999999999999E-3</v>
          </cell>
        </row>
      </sheetData>
      <sheetData sheetId="12296"/>
      <sheetData sheetId="12297"/>
      <sheetData sheetId="12298">
        <row r="19">
          <cell r="J19">
            <v>1.0499999999999999E-3</v>
          </cell>
        </row>
      </sheetData>
      <sheetData sheetId="12299"/>
      <sheetData sheetId="12300"/>
      <sheetData sheetId="12301"/>
      <sheetData sheetId="12302">
        <row r="19">
          <cell r="J19">
            <v>1.0499999999999999E-3</v>
          </cell>
        </row>
      </sheetData>
      <sheetData sheetId="12303"/>
      <sheetData sheetId="12304"/>
      <sheetData sheetId="12305">
        <row r="19">
          <cell r="J19">
            <v>1.0499999999999999E-3</v>
          </cell>
        </row>
      </sheetData>
      <sheetData sheetId="12306">
        <row r="19">
          <cell r="J19">
            <v>1.0499999999999999E-3</v>
          </cell>
        </row>
      </sheetData>
      <sheetData sheetId="12307"/>
      <sheetData sheetId="12308">
        <row r="19">
          <cell r="J19">
            <v>1.0499999999999999E-3</v>
          </cell>
        </row>
      </sheetData>
      <sheetData sheetId="12309">
        <row r="19">
          <cell r="J19">
            <v>1.0499999999999999E-3</v>
          </cell>
        </row>
      </sheetData>
      <sheetData sheetId="12310">
        <row r="19">
          <cell r="J19">
            <v>1.0499999999999999E-3</v>
          </cell>
        </row>
      </sheetData>
      <sheetData sheetId="12311"/>
      <sheetData sheetId="12312"/>
      <sheetData sheetId="12313">
        <row r="19">
          <cell r="J19">
            <v>1.0499999999999999E-3</v>
          </cell>
        </row>
      </sheetData>
      <sheetData sheetId="12314"/>
      <sheetData sheetId="12315"/>
      <sheetData sheetId="12316">
        <row r="19">
          <cell r="J19">
            <v>1.0499999999999999E-3</v>
          </cell>
        </row>
      </sheetData>
      <sheetData sheetId="12317"/>
      <sheetData sheetId="12318"/>
      <sheetData sheetId="12319">
        <row r="19">
          <cell r="J19">
            <v>1.0499999999999999E-3</v>
          </cell>
        </row>
      </sheetData>
      <sheetData sheetId="12320">
        <row r="19">
          <cell r="J19">
            <v>1.0499999999999999E-3</v>
          </cell>
        </row>
      </sheetData>
      <sheetData sheetId="12321"/>
      <sheetData sheetId="12322">
        <row r="19">
          <cell r="J19">
            <v>1.0499999999999999E-3</v>
          </cell>
        </row>
      </sheetData>
      <sheetData sheetId="12323">
        <row r="19">
          <cell r="J19">
            <v>1.0499999999999999E-3</v>
          </cell>
        </row>
      </sheetData>
      <sheetData sheetId="12324"/>
      <sheetData sheetId="12325"/>
      <sheetData sheetId="12326">
        <row r="19">
          <cell r="J19">
            <v>1.0499999999999999E-3</v>
          </cell>
        </row>
      </sheetData>
      <sheetData sheetId="12327"/>
      <sheetData sheetId="12328"/>
      <sheetData sheetId="12329"/>
      <sheetData sheetId="12330"/>
      <sheetData sheetId="12331">
        <row r="19">
          <cell r="J19">
            <v>1.0499999999999999E-3</v>
          </cell>
        </row>
      </sheetData>
      <sheetData sheetId="12332">
        <row r="19">
          <cell r="J19">
            <v>1.0499999999999999E-3</v>
          </cell>
        </row>
      </sheetData>
      <sheetData sheetId="12333"/>
      <sheetData sheetId="12334"/>
      <sheetData sheetId="12335">
        <row r="19">
          <cell r="J19">
            <v>1.0499999999999999E-3</v>
          </cell>
        </row>
      </sheetData>
      <sheetData sheetId="12336">
        <row r="19">
          <cell r="J19">
            <v>1.0499999999999999E-3</v>
          </cell>
        </row>
      </sheetData>
      <sheetData sheetId="12337"/>
      <sheetData sheetId="12338">
        <row r="19">
          <cell r="J19">
            <v>1.0499999999999999E-3</v>
          </cell>
        </row>
      </sheetData>
      <sheetData sheetId="12339"/>
      <sheetData sheetId="12340">
        <row r="19">
          <cell r="J19">
            <v>1.0499999999999999E-3</v>
          </cell>
        </row>
      </sheetData>
      <sheetData sheetId="12341"/>
      <sheetData sheetId="12342"/>
      <sheetData sheetId="12343" refreshError="1"/>
      <sheetData sheetId="12344">
        <row r="19">
          <cell r="J19">
            <v>1.0499999999999999E-3</v>
          </cell>
        </row>
      </sheetData>
      <sheetData sheetId="12345"/>
      <sheetData sheetId="12346"/>
      <sheetData sheetId="12347" refreshError="1"/>
      <sheetData sheetId="12348"/>
      <sheetData sheetId="12349">
        <row r="19">
          <cell r="J19">
            <v>1.0499999999999999E-3</v>
          </cell>
        </row>
      </sheetData>
      <sheetData sheetId="12350"/>
      <sheetData sheetId="12351">
        <row r="19">
          <cell r="J19">
            <v>1.0499999999999999E-3</v>
          </cell>
        </row>
      </sheetData>
      <sheetData sheetId="12352"/>
      <sheetData sheetId="12353">
        <row r="19">
          <cell r="J19">
            <v>1.0499999999999999E-3</v>
          </cell>
        </row>
      </sheetData>
      <sheetData sheetId="12354"/>
      <sheetData sheetId="12355"/>
      <sheetData sheetId="12356"/>
      <sheetData sheetId="12357">
        <row r="19">
          <cell r="J19">
            <v>1.0499999999999999E-3</v>
          </cell>
        </row>
      </sheetData>
      <sheetData sheetId="12358">
        <row r="19">
          <cell r="J19">
            <v>1.0499999999999999E-3</v>
          </cell>
        </row>
      </sheetData>
      <sheetData sheetId="12359">
        <row r="19">
          <cell r="J19">
            <v>1.0499999999999999E-3</v>
          </cell>
        </row>
      </sheetData>
      <sheetData sheetId="12360"/>
      <sheetData sheetId="12361"/>
      <sheetData sheetId="12362"/>
      <sheetData sheetId="12363"/>
      <sheetData sheetId="12364">
        <row r="19">
          <cell r="J19">
            <v>1.0499999999999999E-3</v>
          </cell>
        </row>
      </sheetData>
      <sheetData sheetId="12365">
        <row r="19">
          <cell r="J19">
            <v>1.0499999999999999E-3</v>
          </cell>
        </row>
      </sheetData>
      <sheetData sheetId="12366"/>
      <sheetData sheetId="12367"/>
      <sheetData sheetId="12368">
        <row r="19">
          <cell r="J19">
            <v>1.0499999999999999E-3</v>
          </cell>
        </row>
      </sheetData>
      <sheetData sheetId="12369">
        <row r="19">
          <cell r="J19">
            <v>1.0499999999999999E-3</v>
          </cell>
        </row>
      </sheetData>
      <sheetData sheetId="12370">
        <row r="19">
          <cell r="J19">
            <v>1.0499999999999999E-3</v>
          </cell>
        </row>
      </sheetData>
      <sheetData sheetId="12371"/>
      <sheetData sheetId="12372">
        <row r="19">
          <cell r="J19">
            <v>1.0499999999999999E-3</v>
          </cell>
        </row>
      </sheetData>
      <sheetData sheetId="12373"/>
      <sheetData sheetId="12374">
        <row r="19">
          <cell r="J19">
            <v>1.0499999999999999E-3</v>
          </cell>
        </row>
      </sheetData>
      <sheetData sheetId="12375"/>
      <sheetData sheetId="12376">
        <row r="19">
          <cell r="J19">
            <v>1.0499999999999999E-3</v>
          </cell>
        </row>
      </sheetData>
      <sheetData sheetId="12377">
        <row r="19">
          <cell r="J19">
            <v>1.0499999999999999E-3</v>
          </cell>
        </row>
      </sheetData>
      <sheetData sheetId="12378">
        <row r="19">
          <cell r="J19">
            <v>1.0499999999999999E-3</v>
          </cell>
        </row>
      </sheetData>
      <sheetData sheetId="12379"/>
      <sheetData sheetId="12380"/>
      <sheetData sheetId="12381">
        <row r="19">
          <cell r="J19">
            <v>1.0499999999999999E-3</v>
          </cell>
        </row>
      </sheetData>
      <sheetData sheetId="12382"/>
      <sheetData sheetId="12383"/>
      <sheetData sheetId="12384">
        <row r="19">
          <cell r="J19">
            <v>1.0499999999999999E-3</v>
          </cell>
        </row>
      </sheetData>
      <sheetData sheetId="12385">
        <row r="19">
          <cell r="J19">
            <v>1.0499999999999999E-3</v>
          </cell>
        </row>
      </sheetData>
      <sheetData sheetId="12386"/>
      <sheetData sheetId="12387" refreshError="1"/>
      <sheetData sheetId="12388">
        <row r="19">
          <cell r="J19">
            <v>1.0499999999999999E-3</v>
          </cell>
        </row>
      </sheetData>
      <sheetData sheetId="12389">
        <row r="19">
          <cell r="J19">
            <v>1.0499999999999999E-3</v>
          </cell>
        </row>
      </sheetData>
      <sheetData sheetId="12390"/>
      <sheetData sheetId="12391">
        <row r="19">
          <cell r="J19">
            <v>1.0499999999999999E-3</v>
          </cell>
        </row>
      </sheetData>
      <sheetData sheetId="12392"/>
      <sheetData sheetId="12393" refreshError="1"/>
      <sheetData sheetId="12394"/>
      <sheetData sheetId="12395"/>
      <sheetData sheetId="12396"/>
      <sheetData sheetId="12397" refreshError="1"/>
      <sheetData sheetId="12398" refreshError="1"/>
      <sheetData sheetId="12399">
        <row r="19">
          <cell r="J19">
            <v>1.0499999999999999E-3</v>
          </cell>
        </row>
      </sheetData>
      <sheetData sheetId="12400"/>
      <sheetData sheetId="12401"/>
      <sheetData sheetId="12402">
        <row r="19">
          <cell r="J19">
            <v>1.0499999999999999E-3</v>
          </cell>
        </row>
      </sheetData>
      <sheetData sheetId="12403">
        <row r="19">
          <cell r="J19">
            <v>1.0499999999999999E-3</v>
          </cell>
        </row>
      </sheetData>
      <sheetData sheetId="12404"/>
      <sheetData sheetId="12405">
        <row r="19">
          <cell r="J19">
            <v>1.0499999999999999E-3</v>
          </cell>
        </row>
      </sheetData>
      <sheetData sheetId="12406">
        <row r="19">
          <cell r="J19">
            <v>1.0499999999999999E-3</v>
          </cell>
        </row>
      </sheetData>
      <sheetData sheetId="12407"/>
      <sheetData sheetId="12408">
        <row r="19">
          <cell r="J19">
            <v>1.0499999999999999E-3</v>
          </cell>
        </row>
      </sheetData>
      <sheetData sheetId="12409"/>
      <sheetData sheetId="12410"/>
      <sheetData sheetId="12411"/>
      <sheetData sheetId="12412" refreshError="1"/>
      <sheetData sheetId="12413">
        <row r="19">
          <cell r="J19">
            <v>1.0499999999999999E-3</v>
          </cell>
        </row>
      </sheetData>
      <sheetData sheetId="12414">
        <row r="19">
          <cell r="J19">
            <v>1.0499999999999999E-3</v>
          </cell>
        </row>
      </sheetData>
      <sheetData sheetId="12415">
        <row r="19">
          <cell r="J19">
            <v>1.0499999999999999E-3</v>
          </cell>
        </row>
      </sheetData>
      <sheetData sheetId="12416">
        <row r="19">
          <cell r="J19">
            <v>1.0499999999999999E-3</v>
          </cell>
        </row>
      </sheetData>
      <sheetData sheetId="12417"/>
      <sheetData sheetId="12418">
        <row r="19">
          <cell r="J19">
            <v>1.0499999999999999E-3</v>
          </cell>
        </row>
      </sheetData>
      <sheetData sheetId="12419">
        <row r="19">
          <cell r="J19">
            <v>1.0499999999999999E-3</v>
          </cell>
        </row>
      </sheetData>
      <sheetData sheetId="12420"/>
      <sheetData sheetId="12421">
        <row r="19">
          <cell r="J19">
            <v>1.0499999999999999E-3</v>
          </cell>
        </row>
      </sheetData>
      <sheetData sheetId="12422"/>
      <sheetData sheetId="12423" refreshError="1"/>
      <sheetData sheetId="12424" refreshError="1"/>
      <sheetData sheetId="12425" refreshError="1"/>
      <sheetData sheetId="12426">
        <row r="19">
          <cell r="J19">
            <v>1.0499999999999999E-3</v>
          </cell>
        </row>
      </sheetData>
      <sheetData sheetId="12427">
        <row r="19">
          <cell r="J19">
            <v>1.0499999999999999E-3</v>
          </cell>
        </row>
      </sheetData>
      <sheetData sheetId="12428">
        <row r="19">
          <cell r="J19">
            <v>1.0499999999999999E-3</v>
          </cell>
        </row>
      </sheetData>
      <sheetData sheetId="12429"/>
      <sheetData sheetId="12430"/>
      <sheetData sheetId="12431">
        <row r="19">
          <cell r="J19">
            <v>1.0499999999999999E-3</v>
          </cell>
        </row>
      </sheetData>
      <sheetData sheetId="12432"/>
      <sheetData sheetId="12433">
        <row r="19">
          <cell r="J19">
            <v>1.0499999999999999E-3</v>
          </cell>
        </row>
      </sheetData>
      <sheetData sheetId="12434"/>
      <sheetData sheetId="12435">
        <row r="19">
          <cell r="J19">
            <v>1.0499999999999999E-3</v>
          </cell>
        </row>
      </sheetData>
      <sheetData sheetId="12436"/>
      <sheetData sheetId="12437"/>
      <sheetData sheetId="12438"/>
      <sheetData sheetId="12439">
        <row r="19">
          <cell r="J19">
            <v>1.0499999999999999E-3</v>
          </cell>
        </row>
      </sheetData>
      <sheetData sheetId="12440">
        <row r="19">
          <cell r="J19">
            <v>1.0499999999999999E-3</v>
          </cell>
        </row>
      </sheetData>
      <sheetData sheetId="12441">
        <row r="19">
          <cell r="J19">
            <v>1.0499999999999999E-3</v>
          </cell>
        </row>
      </sheetData>
      <sheetData sheetId="12442"/>
      <sheetData sheetId="12443"/>
      <sheetData sheetId="12444"/>
      <sheetData sheetId="12445"/>
      <sheetData sheetId="12446">
        <row r="19">
          <cell r="J19">
            <v>1.0499999999999999E-3</v>
          </cell>
        </row>
      </sheetData>
      <sheetData sheetId="12447">
        <row r="19">
          <cell r="J19">
            <v>1.0499999999999999E-3</v>
          </cell>
        </row>
      </sheetData>
      <sheetData sheetId="12448"/>
      <sheetData sheetId="12449"/>
      <sheetData sheetId="12450"/>
      <sheetData sheetId="12451">
        <row r="19">
          <cell r="J19">
            <v>1.0499999999999999E-3</v>
          </cell>
        </row>
      </sheetData>
      <sheetData sheetId="12452">
        <row r="19">
          <cell r="J19">
            <v>1.0499999999999999E-3</v>
          </cell>
        </row>
      </sheetData>
      <sheetData sheetId="12453"/>
      <sheetData sheetId="12454">
        <row r="19">
          <cell r="J19">
            <v>1.0499999999999999E-3</v>
          </cell>
        </row>
      </sheetData>
      <sheetData sheetId="12455"/>
      <sheetData sheetId="12456">
        <row r="19">
          <cell r="J19">
            <v>1.0499999999999999E-3</v>
          </cell>
        </row>
      </sheetData>
      <sheetData sheetId="12457"/>
      <sheetData sheetId="12458">
        <row r="19">
          <cell r="J19">
            <v>1.0499999999999999E-3</v>
          </cell>
        </row>
      </sheetData>
      <sheetData sheetId="12459"/>
      <sheetData sheetId="12460">
        <row r="19">
          <cell r="J19">
            <v>1.0499999999999999E-3</v>
          </cell>
        </row>
      </sheetData>
      <sheetData sheetId="12461"/>
      <sheetData sheetId="12462"/>
      <sheetData sheetId="12463"/>
      <sheetData sheetId="12464">
        <row r="19">
          <cell r="J19">
            <v>1.0499999999999999E-3</v>
          </cell>
        </row>
      </sheetData>
      <sheetData sheetId="12465"/>
      <sheetData sheetId="12466">
        <row r="19">
          <cell r="J19">
            <v>1.0499999999999999E-3</v>
          </cell>
        </row>
      </sheetData>
      <sheetData sheetId="12467"/>
      <sheetData sheetId="12468"/>
      <sheetData sheetId="12469"/>
      <sheetData sheetId="12470">
        <row r="19">
          <cell r="J19">
            <v>1.0499999999999999E-3</v>
          </cell>
        </row>
      </sheetData>
      <sheetData sheetId="12471"/>
      <sheetData sheetId="12472"/>
      <sheetData sheetId="12473">
        <row r="19">
          <cell r="J19">
            <v>1.0499999999999999E-3</v>
          </cell>
        </row>
      </sheetData>
      <sheetData sheetId="12474"/>
      <sheetData sheetId="12475"/>
      <sheetData sheetId="12476">
        <row r="19">
          <cell r="J19">
            <v>1.0499999999999999E-3</v>
          </cell>
        </row>
      </sheetData>
      <sheetData sheetId="12477"/>
      <sheetData sheetId="12478"/>
      <sheetData sheetId="12479">
        <row r="19">
          <cell r="J19">
            <v>1.0499999999999999E-3</v>
          </cell>
        </row>
      </sheetData>
      <sheetData sheetId="12480"/>
      <sheetData sheetId="12481"/>
      <sheetData sheetId="12482">
        <row r="19">
          <cell r="J19">
            <v>1.0499999999999999E-3</v>
          </cell>
        </row>
      </sheetData>
      <sheetData sheetId="12483">
        <row r="19">
          <cell r="J19">
            <v>1.0499999999999999E-3</v>
          </cell>
        </row>
      </sheetData>
      <sheetData sheetId="12484"/>
      <sheetData sheetId="12485">
        <row r="19">
          <cell r="J19">
            <v>1.0499999999999999E-3</v>
          </cell>
        </row>
      </sheetData>
      <sheetData sheetId="12486">
        <row r="19">
          <cell r="J19">
            <v>1.0499999999999999E-3</v>
          </cell>
        </row>
      </sheetData>
      <sheetData sheetId="12487"/>
      <sheetData sheetId="12488">
        <row r="19">
          <cell r="J19">
            <v>1.0499999999999999E-3</v>
          </cell>
        </row>
      </sheetData>
      <sheetData sheetId="12489"/>
      <sheetData sheetId="12490"/>
      <sheetData sheetId="12491"/>
      <sheetData sheetId="12492">
        <row r="19">
          <cell r="J19">
            <v>1.0499999999999999E-3</v>
          </cell>
        </row>
      </sheetData>
      <sheetData sheetId="12493">
        <row r="19">
          <cell r="J19">
            <v>1.0499999999999999E-3</v>
          </cell>
        </row>
      </sheetData>
      <sheetData sheetId="12494"/>
      <sheetData sheetId="12495">
        <row r="19">
          <cell r="J19">
            <v>1.0499999999999999E-3</v>
          </cell>
        </row>
      </sheetData>
      <sheetData sheetId="12496"/>
      <sheetData sheetId="12497">
        <row r="19">
          <cell r="J19">
            <v>1.0499999999999999E-3</v>
          </cell>
        </row>
      </sheetData>
      <sheetData sheetId="12498"/>
      <sheetData sheetId="12499"/>
      <sheetData sheetId="12500"/>
      <sheetData sheetId="12501"/>
      <sheetData sheetId="12502">
        <row r="19">
          <cell r="J19">
            <v>1.0499999999999999E-3</v>
          </cell>
        </row>
      </sheetData>
      <sheetData sheetId="12503"/>
      <sheetData sheetId="12504">
        <row r="19">
          <cell r="J19">
            <v>1.0499999999999999E-3</v>
          </cell>
        </row>
      </sheetData>
      <sheetData sheetId="12505"/>
      <sheetData sheetId="12506"/>
      <sheetData sheetId="12507">
        <row r="19">
          <cell r="J19">
            <v>1.0499999999999999E-3</v>
          </cell>
        </row>
      </sheetData>
      <sheetData sheetId="12508"/>
      <sheetData sheetId="12509">
        <row r="19">
          <cell r="J19">
            <v>1.0499999999999999E-3</v>
          </cell>
        </row>
      </sheetData>
      <sheetData sheetId="12510"/>
      <sheetData sheetId="12511"/>
      <sheetData sheetId="12512"/>
      <sheetData sheetId="12513"/>
      <sheetData sheetId="12514"/>
      <sheetData sheetId="12515"/>
      <sheetData sheetId="12516">
        <row r="19">
          <cell r="J19">
            <v>1.0499999999999999E-3</v>
          </cell>
        </row>
      </sheetData>
      <sheetData sheetId="12517"/>
      <sheetData sheetId="12518"/>
      <sheetData sheetId="12519"/>
      <sheetData sheetId="12520"/>
      <sheetData sheetId="12521"/>
      <sheetData sheetId="12522">
        <row r="19">
          <cell r="J19">
            <v>1.0499999999999999E-3</v>
          </cell>
        </row>
      </sheetData>
      <sheetData sheetId="12523"/>
      <sheetData sheetId="12524"/>
      <sheetData sheetId="12525"/>
      <sheetData sheetId="12526"/>
      <sheetData sheetId="12527"/>
      <sheetData sheetId="12528">
        <row r="19">
          <cell r="J19">
            <v>1.0499999999999999E-3</v>
          </cell>
        </row>
      </sheetData>
      <sheetData sheetId="12529"/>
      <sheetData sheetId="12530">
        <row r="19">
          <cell r="J19">
            <v>1.0499999999999999E-3</v>
          </cell>
        </row>
      </sheetData>
      <sheetData sheetId="12531"/>
      <sheetData sheetId="12532"/>
      <sheetData sheetId="12533"/>
      <sheetData sheetId="12534">
        <row r="19">
          <cell r="J19">
            <v>1.0499999999999999E-3</v>
          </cell>
        </row>
      </sheetData>
      <sheetData sheetId="12535"/>
      <sheetData sheetId="12536"/>
      <sheetData sheetId="12537"/>
      <sheetData sheetId="12538"/>
      <sheetData sheetId="12539"/>
      <sheetData sheetId="12540">
        <row r="19">
          <cell r="J19">
            <v>1.0499999999999999E-3</v>
          </cell>
        </row>
      </sheetData>
      <sheetData sheetId="12541"/>
      <sheetData sheetId="12542">
        <row r="19">
          <cell r="J19">
            <v>1.0499999999999999E-3</v>
          </cell>
        </row>
      </sheetData>
      <sheetData sheetId="12543"/>
      <sheetData sheetId="12544"/>
      <sheetData sheetId="12545"/>
      <sheetData sheetId="12546">
        <row r="19">
          <cell r="J19">
            <v>1.0499999999999999E-3</v>
          </cell>
        </row>
      </sheetData>
      <sheetData sheetId="12547"/>
      <sheetData sheetId="12548"/>
      <sheetData sheetId="12549"/>
      <sheetData sheetId="12550"/>
      <sheetData sheetId="12551"/>
      <sheetData sheetId="12552">
        <row r="19">
          <cell r="J19">
            <v>1.0499999999999999E-3</v>
          </cell>
        </row>
      </sheetData>
      <sheetData sheetId="12553"/>
      <sheetData sheetId="12554"/>
      <sheetData sheetId="12555"/>
      <sheetData sheetId="12556"/>
      <sheetData sheetId="12557"/>
      <sheetData sheetId="12558">
        <row r="19">
          <cell r="J19">
            <v>1.0499999999999999E-3</v>
          </cell>
        </row>
      </sheetData>
      <sheetData sheetId="12559"/>
      <sheetData sheetId="12560"/>
      <sheetData sheetId="12561"/>
      <sheetData sheetId="12562"/>
      <sheetData sheetId="12563"/>
      <sheetData sheetId="12564">
        <row r="19">
          <cell r="J19">
            <v>1.0499999999999999E-3</v>
          </cell>
        </row>
      </sheetData>
      <sheetData sheetId="12565"/>
      <sheetData sheetId="12566"/>
      <sheetData sheetId="12567"/>
      <sheetData sheetId="12568">
        <row r="19">
          <cell r="J19">
            <v>1.0499999999999999E-3</v>
          </cell>
        </row>
      </sheetData>
      <sheetData sheetId="12569"/>
      <sheetData sheetId="12570"/>
      <sheetData sheetId="12571">
        <row r="19">
          <cell r="J19">
            <v>1.0499999999999999E-3</v>
          </cell>
        </row>
      </sheetData>
      <sheetData sheetId="12572"/>
      <sheetData sheetId="12573"/>
      <sheetData sheetId="12574"/>
      <sheetData sheetId="12575"/>
      <sheetData sheetId="12576"/>
      <sheetData sheetId="12577"/>
      <sheetData sheetId="12578">
        <row r="19">
          <cell r="J19">
            <v>1.0499999999999999E-3</v>
          </cell>
        </row>
      </sheetData>
      <sheetData sheetId="12579"/>
      <sheetData sheetId="12580">
        <row r="19">
          <cell r="J19">
            <v>1.0499999999999999E-3</v>
          </cell>
        </row>
      </sheetData>
      <sheetData sheetId="12581"/>
      <sheetData sheetId="12582"/>
      <sheetData sheetId="12583"/>
      <sheetData sheetId="12584"/>
      <sheetData sheetId="12585"/>
      <sheetData sheetId="12586"/>
      <sheetData sheetId="12587"/>
      <sheetData sheetId="12588"/>
      <sheetData sheetId="12589"/>
      <sheetData sheetId="12590"/>
      <sheetData sheetId="12591"/>
      <sheetData sheetId="12592"/>
      <sheetData sheetId="12593"/>
      <sheetData sheetId="12594"/>
      <sheetData sheetId="12595"/>
      <sheetData sheetId="12596"/>
      <sheetData sheetId="12597"/>
      <sheetData sheetId="12598"/>
      <sheetData sheetId="12599"/>
      <sheetData sheetId="12600"/>
      <sheetData sheetId="12601"/>
      <sheetData sheetId="12602"/>
      <sheetData sheetId="12603"/>
      <sheetData sheetId="12604"/>
      <sheetData sheetId="12605"/>
      <sheetData sheetId="12606"/>
      <sheetData sheetId="12607"/>
      <sheetData sheetId="12608"/>
      <sheetData sheetId="12609"/>
      <sheetData sheetId="12610"/>
      <sheetData sheetId="12611"/>
      <sheetData sheetId="12612"/>
      <sheetData sheetId="12613"/>
      <sheetData sheetId="12614"/>
      <sheetData sheetId="12615"/>
      <sheetData sheetId="12616">
        <row r="19">
          <cell r="J19">
            <v>1.0499999999999999E-3</v>
          </cell>
        </row>
      </sheetData>
      <sheetData sheetId="12617"/>
      <sheetData sheetId="12618"/>
      <sheetData sheetId="12619"/>
      <sheetData sheetId="12620"/>
      <sheetData sheetId="12621"/>
      <sheetData sheetId="12622"/>
      <sheetData sheetId="12623"/>
      <sheetData sheetId="12624"/>
      <sheetData sheetId="12625"/>
      <sheetData sheetId="12626"/>
      <sheetData sheetId="12627"/>
      <sheetData sheetId="12628">
        <row r="19">
          <cell r="J19">
            <v>1.0499999999999999E-3</v>
          </cell>
        </row>
      </sheetData>
      <sheetData sheetId="12629"/>
      <sheetData sheetId="12630"/>
      <sheetData sheetId="12631"/>
      <sheetData sheetId="12632"/>
      <sheetData sheetId="12633"/>
      <sheetData sheetId="12634"/>
      <sheetData sheetId="12635"/>
      <sheetData sheetId="12636"/>
      <sheetData sheetId="12637"/>
      <sheetData sheetId="12638"/>
      <sheetData sheetId="12639"/>
      <sheetData sheetId="12640"/>
      <sheetData sheetId="12641"/>
      <sheetData sheetId="12642"/>
      <sheetData sheetId="12643"/>
      <sheetData sheetId="12644"/>
      <sheetData sheetId="12645"/>
      <sheetData sheetId="12646"/>
      <sheetData sheetId="12647"/>
      <sheetData sheetId="12648"/>
      <sheetData sheetId="12649"/>
      <sheetData sheetId="12650"/>
      <sheetData sheetId="12651"/>
      <sheetData sheetId="12652"/>
      <sheetData sheetId="12653"/>
      <sheetData sheetId="12654"/>
      <sheetData sheetId="12655"/>
      <sheetData sheetId="12656"/>
      <sheetData sheetId="12657"/>
      <sheetData sheetId="12658"/>
      <sheetData sheetId="12659"/>
      <sheetData sheetId="12660"/>
      <sheetData sheetId="12661"/>
      <sheetData sheetId="12662"/>
      <sheetData sheetId="12663"/>
      <sheetData sheetId="12664"/>
      <sheetData sheetId="12665"/>
      <sheetData sheetId="12666"/>
      <sheetData sheetId="12667"/>
      <sheetData sheetId="12668"/>
      <sheetData sheetId="12669"/>
      <sheetData sheetId="12670"/>
      <sheetData sheetId="12671"/>
      <sheetData sheetId="12672"/>
      <sheetData sheetId="12673"/>
      <sheetData sheetId="12674"/>
      <sheetData sheetId="12675"/>
      <sheetData sheetId="12676"/>
      <sheetData sheetId="12677"/>
      <sheetData sheetId="12678"/>
      <sheetData sheetId="12679"/>
      <sheetData sheetId="12680"/>
      <sheetData sheetId="12681"/>
      <sheetData sheetId="12682"/>
      <sheetData sheetId="12683"/>
      <sheetData sheetId="12684"/>
      <sheetData sheetId="12685"/>
      <sheetData sheetId="12686"/>
      <sheetData sheetId="12687"/>
      <sheetData sheetId="12688"/>
      <sheetData sheetId="12689"/>
      <sheetData sheetId="12690"/>
      <sheetData sheetId="12691"/>
      <sheetData sheetId="12692"/>
      <sheetData sheetId="12693"/>
      <sheetData sheetId="12694"/>
      <sheetData sheetId="12695"/>
      <sheetData sheetId="12696"/>
      <sheetData sheetId="12697"/>
      <sheetData sheetId="12698"/>
      <sheetData sheetId="12699"/>
      <sheetData sheetId="12700">
        <row r="19">
          <cell r="J19">
            <v>1.0499999999999999E-3</v>
          </cell>
        </row>
      </sheetData>
      <sheetData sheetId="12701"/>
      <sheetData sheetId="12702"/>
      <sheetData sheetId="12703"/>
      <sheetData sheetId="12704"/>
      <sheetData sheetId="12705"/>
      <sheetData sheetId="12706"/>
      <sheetData sheetId="12707"/>
      <sheetData sheetId="12708">
        <row r="19">
          <cell r="J19">
            <v>1.0499999999999999E-3</v>
          </cell>
        </row>
      </sheetData>
      <sheetData sheetId="12709"/>
      <sheetData sheetId="12710"/>
      <sheetData sheetId="12711"/>
      <sheetData sheetId="12712"/>
      <sheetData sheetId="12713">
        <row r="19">
          <cell r="J19">
            <v>1.0499999999999999E-3</v>
          </cell>
        </row>
      </sheetData>
      <sheetData sheetId="12714"/>
      <sheetData sheetId="12715"/>
      <sheetData sheetId="12716"/>
      <sheetData sheetId="12717"/>
      <sheetData sheetId="12718"/>
      <sheetData sheetId="12719"/>
      <sheetData sheetId="12720"/>
      <sheetData sheetId="12721">
        <row r="19">
          <cell r="J19">
            <v>1.0499999999999999E-3</v>
          </cell>
        </row>
      </sheetData>
      <sheetData sheetId="12722"/>
      <sheetData sheetId="12723"/>
      <sheetData sheetId="12724"/>
      <sheetData sheetId="12725"/>
      <sheetData sheetId="12726"/>
      <sheetData sheetId="12727"/>
      <sheetData sheetId="12728"/>
      <sheetData sheetId="12729"/>
      <sheetData sheetId="12730"/>
      <sheetData sheetId="12731"/>
      <sheetData sheetId="12732"/>
      <sheetData sheetId="12733"/>
      <sheetData sheetId="12734"/>
      <sheetData sheetId="12735"/>
      <sheetData sheetId="12736"/>
      <sheetData sheetId="12737"/>
      <sheetData sheetId="12738"/>
      <sheetData sheetId="12739"/>
      <sheetData sheetId="12740"/>
      <sheetData sheetId="12741"/>
      <sheetData sheetId="12742"/>
      <sheetData sheetId="12743"/>
      <sheetData sheetId="12744"/>
      <sheetData sheetId="12745"/>
      <sheetData sheetId="12746"/>
      <sheetData sheetId="12747"/>
      <sheetData sheetId="12748">
        <row r="19">
          <cell r="J19">
            <v>1.0499999999999999E-3</v>
          </cell>
        </row>
      </sheetData>
      <sheetData sheetId="12749"/>
      <sheetData sheetId="12750"/>
      <sheetData sheetId="12751"/>
      <sheetData sheetId="12752"/>
      <sheetData sheetId="12753"/>
      <sheetData sheetId="12754"/>
      <sheetData sheetId="12755"/>
      <sheetData sheetId="12756">
        <row r="19">
          <cell r="J19">
            <v>1.0499999999999999E-3</v>
          </cell>
        </row>
      </sheetData>
      <sheetData sheetId="12757"/>
      <sheetData sheetId="12758"/>
      <sheetData sheetId="12759"/>
      <sheetData sheetId="12760">
        <row r="19">
          <cell r="J19">
            <v>1.0499999999999999E-3</v>
          </cell>
        </row>
      </sheetData>
      <sheetData sheetId="12761">
        <row r="19">
          <cell r="J19">
            <v>1.0499999999999999E-3</v>
          </cell>
        </row>
      </sheetData>
      <sheetData sheetId="12762"/>
      <sheetData sheetId="12763"/>
      <sheetData sheetId="12764"/>
      <sheetData sheetId="12765"/>
      <sheetData sheetId="12766"/>
      <sheetData sheetId="12767"/>
      <sheetData sheetId="12768"/>
      <sheetData sheetId="12769">
        <row r="19">
          <cell r="J19">
            <v>1.0499999999999999E-3</v>
          </cell>
        </row>
      </sheetData>
      <sheetData sheetId="12770"/>
      <sheetData sheetId="12771"/>
      <sheetData sheetId="12772"/>
      <sheetData sheetId="12773">
        <row r="19">
          <cell r="J19">
            <v>1.0499999999999999E-3</v>
          </cell>
        </row>
      </sheetData>
      <sheetData sheetId="12774"/>
      <sheetData sheetId="12775"/>
      <sheetData sheetId="12776">
        <row r="19">
          <cell r="J19">
            <v>1.0499999999999999E-3</v>
          </cell>
        </row>
      </sheetData>
      <sheetData sheetId="12777"/>
      <sheetData sheetId="12778"/>
      <sheetData sheetId="12779"/>
      <sheetData sheetId="12780"/>
      <sheetData sheetId="12781"/>
      <sheetData sheetId="12782"/>
      <sheetData sheetId="12783"/>
      <sheetData sheetId="12784">
        <row r="19">
          <cell r="J19">
            <v>1.0499999999999999E-3</v>
          </cell>
        </row>
      </sheetData>
      <sheetData sheetId="12785"/>
      <sheetData sheetId="12786">
        <row r="19">
          <cell r="J19">
            <v>1.0499999999999999E-3</v>
          </cell>
        </row>
      </sheetData>
      <sheetData sheetId="12787"/>
      <sheetData sheetId="12788"/>
      <sheetData sheetId="12789">
        <row r="19">
          <cell r="J19">
            <v>1.0499999999999999E-3</v>
          </cell>
        </row>
      </sheetData>
      <sheetData sheetId="12790"/>
      <sheetData sheetId="12791"/>
      <sheetData sheetId="12792"/>
      <sheetData sheetId="12793"/>
      <sheetData sheetId="12794">
        <row r="19">
          <cell r="J19">
            <v>1.0499999999999999E-3</v>
          </cell>
        </row>
      </sheetData>
      <sheetData sheetId="12795"/>
      <sheetData sheetId="12796"/>
      <sheetData sheetId="12797">
        <row r="19">
          <cell r="J19">
            <v>1.0499999999999999E-3</v>
          </cell>
        </row>
      </sheetData>
      <sheetData sheetId="12798"/>
      <sheetData sheetId="12799">
        <row r="19">
          <cell r="J19">
            <v>1.0499999999999999E-3</v>
          </cell>
        </row>
      </sheetData>
      <sheetData sheetId="12800">
        <row r="19">
          <cell r="J19">
            <v>1.0499999999999999E-3</v>
          </cell>
        </row>
      </sheetData>
      <sheetData sheetId="12801"/>
      <sheetData sheetId="12802">
        <row r="19">
          <cell r="J19">
            <v>1.0499999999999999E-3</v>
          </cell>
        </row>
      </sheetData>
      <sheetData sheetId="12803"/>
      <sheetData sheetId="12804">
        <row r="19">
          <cell r="J19">
            <v>1.0499999999999999E-3</v>
          </cell>
        </row>
      </sheetData>
      <sheetData sheetId="12805"/>
      <sheetData sheetId="12806"/>
      <sheetData sheetId="12807">
        <row r="19">
          <cell r="J19">
            <v>1.0499999999999999E-3</v>
          </cell>
        </row>
      </sheetData>
      <sheetData sheetId="12808">
        <row r="19">
          <cell r="J19">
            <v>1.0499999999999999E-3</v>
          </cell>
        </row>
      </sheetData>
      <sheetData sheetId="12809"/>
      <sheetData sheetId="12810"/>
      <sheetData sheetId="12811"/>
      <sheetData sheetId="12812"/>
      <sheetData sheetId="12813"/>
      <sheetData sheetId="12814">
        <row r="19">
          <cell r="J19">
            <v>1.0499999999999999E-3</v>
          </cell>
        </row>
      </sheetData>
      <sheetData sheetId="12815">
        <row r="19">
          <cell r="J19">
            <v>1.0499999999999999E-3</v>
          </cell>
        </row>
      </sheetData>
      <sheetData sheetId="12816"/>
      <sheetData sheetId="12817">
        <row r="19">
          <cell r="J19">
            <v>1.0499999999999999E-3</v>
          </cell>
        </row>
      </sheetData>
      <sheetData sheetId="12818"/>
      <sheetData sheetId="12819"/>
      <sheetData sheetId="12820"/>
      <sheetData sheetId="12821">
        <row r="19">
          <cell r="J19">
            <v>1.0499999999999999E-3</v>
          </cell>
        </row>
      </sheetData>
      <sheetData sheetId="12822"/>
      <sheetData sheetId="12823"/>
      <sheetData sheetId="12824">
        <row r="19">
          <cell r="J19">
            <v>1.0499999999999999E-3</v>
          </cell>
        </row>
      </sheetData>
      <sheetData sheetId="12825"/>
      <sheetData sheetId="12826">
        <row r="19">
          <cell r="J19">
            <v>1.0499999999999999E-3</v>
          </cell>
        </row>
      </sheetData>
      <sheetData sheetId="12827"/>
      <sheetData sheetId="12828"/>
      <sheetData sheetId="12829"/>
      <sheetData sheetId="12830"/>
      <sheetData sheetId="12831"/>
      <sheetData sheetId="12832">
        <row r="19">
          <cell r="J19">
            <v>1.0499999999999999E-3</v>
          </cell>
        </row>
      </sheetData>
      <sheetData sheetId="12833"/>
      <sheetData sheetId="12834">
        <row r="19">
          <cell r="J19">
            <v>1.0499999999999999E-3</v>
          </cell>
        </row>
      </sheetData>
      <sheetData sheetId="12835"/>
      <sheetData sheetId="12836">
        <row r="19">
          <cell r="J19">
            <v>1.0499999999999999E-3</v>
          </cell>
        </row>
      </sheetData>
      <sheetData sheetId="12837">
        <row r="19">
          <cell r="J19">
            <v>1.0499999999999999E-3</v>
          </cell>
        </row>
      </sheetData>
      <sheetData sheetId="12838"/>
      <sheetData sheetId="12839"/>
      <sheetData sheetId="12840"/>
      <sheetData sheetId="12841"/>
      <sheetData sheetId="12842">
        <row r="19">
          <cell r="J19">
            <v>1.0499999999999999E-3</v>
          </cell>
        </row>
      </sheetData>
      <sheetData sheetId="12843"/>
      <sheetData sheetId="12844"/>
      <sheetData sheetId="12845">
        <row r="19">
          <cell r="J19">
            <v>1.0499999999999999E-3</v>
          </cell>
        </row>
      </sheetData>
      <sheetData sheetId="12846"/>
      <sheetData sheetId="12847">
        <row r="19">
          <cell r="J19">
            <v>1.0499999999999999E-3</v>
          </cell>
        </row>
      </sheetData>
      <sheetData sheetId="12848"/>
      <sheetData sheetId="12849">
        <row r="19">
          <cell r="J19">
            <v>1.0499999999999999E-3</v>
          </cell>
        </row>
      </sheetData>
      <sheetData sheetId="12850">
        <row r="19">
          <cell r="J19">
            <v>1.0499999999999999E-3</v>
          </cell>
        </row>
      </sheetData>
      <sheetData sheetId="12851"/>
      <sheetData sheetId="12852">
        <row r="19">
          <cell r="J19">
            <v>1.0499999999999999E-3</v>
          </cell>
        </row>
      </sheetData>
      <sheetData sheetId="12853"/>
      <sheetData sheetId="12854"/>
      <sheetData sheetId="12855"/>
      <sheetData sheetId="12856"/>
      <sheetData sheetId="12857"/>
      <sheetData sheetId="12858"/>
      <sheetData sheetId="12859"/>
      <sheetData sheetId="12860">
        <row r="19">
          <cell r="J19">
            <v>1.0499999999999999E-3</v>
          </cell>
        </row>
      </sheetData>
      <sheetData sheetId="12861"/>
      <sheetData sheetId="12862">
        <row r="19">
          <cell r="J19">
            <v>1.0499999999999999E-3</v>
          </cell>
        </row>
      </sheetData>
      <sheetData sheetId="12863"/>
      <sheetData sheetId="12864"/>
      <sheetData sheetId="12865">
        <row r="19">
          <cell r="J19">
            <v>1.0499999999999999E-3</v>
          </cell>
        </row>
      </sheetData>
      <sheetData sheetId="12866">
        <row r="19">
          <cell r="J19">
            <v>1.0499999999999999E-3</v>
          </cell>
        </row>
      </sheetData>
      <sheetData sheetId="12867"/>
      <sheetData sheetId="12868"/>
      <sheetData sheetId="12869"/>
      <sheetData sheetId="12870">
        <row r="19">
          <cell r="J19">
            <v>1.0499999999999999E-3</v>
          </cell>
        </row>
      </sheetData>
      <sheetData sheetId="12871"/>
      <sheetData sheetId="12872"/>
      <sheetData sheetId="12873">
        <row r="19">
          <cell r="J19">
            <v>1.0499999999999999E-3</v>
          </cell>
        </row>
      </sheetData>
      <sheetData sheetId="12874"/>
      <sheetData sheetId="12875">
        <row r="19">
          <cell r="J19">
            <v>1.0499999999999999E-3</v>
          </cell>
        </row>
      </sheetData>
      <sheetData sheetId="12876">
        <row r="19">
          <cell r="J19">
            <v>1.0499999999999999E-3</v>
          </cell>
        </row>
      </sheetData>
      <sheetData sheetId="12877"/>
      <sheetData sheetId="12878">
        <row r="19">
          <cell r="J19">
            <v>1.0499999999999999E-3</v>
          </cell>
        </row>
      </sheetData>
      <sheetData sheetId="12879"/>
      <sheetData sheetId="12880">
        <row r="19">
          <cell r="J19">
            <v>1.0499999999999999E-3</v>
          </cell>
        </row>
      </sheetData>
      <sheetData sheetId="12881" refreshError="1"/>
      <sheetData sheetId="12882"/>
      <sheetData sheetId="12883">
        <row r="19">
          <cell r="J19">
            <v>1.0499999999999999E-3</v>
          </cell>
        </row>
      </sheetData>
      <sheetData sheetId="12884">
        <row r="19">
          <cell r="J19">
            <v>1.0499999999999999E-3</v>
          </cell>
        </row>
      </sheetData>
      <sheetData sheetId="12885" refreshError="1"/>
      <sheetData sheetId="12886"/>
      <sheetData sheetId="12887"/>
      <sheetData sheetId="12888"/>
      <sheetData sheetId="12889"/>
      <sheetData sheetId="12890">
        <row r="19">
          <cell r="J19">
            <v>1.0499999999999999E-3</v>
          </cell>
        </row>
      </sheetData>
      <sheetData sheetId="12891">
        <row r="19">
          <cell r="J19">
            <v>1.0499999999999999E-3</v>
          </cell>
        </row>
      </sheetData>
      <sheetData sheetId="12892"/>
      <sheetData sheetId="12893">
        <row r="19">
          <cell r="J19">
            <v>1.0499999999999999E-3</v>
          </cell>
        </row>
      </sheetData>
      <sheetData sheetId="12894"/>
      <sheetData sheetId="12895"/>
      <sheetData sheetId="12896"/>
      <sheetData sheetId="12897">
        <row r="19">
          <cell r="J19">
            <v>1.0499999999999999E-3</v>
          </cell>
        </row>
      </sheetData>
      <sheetData sheetId="12898"/>
      <sheetData sheetId="12899"/>
      <sheetData sheetId="12900">
        <row r="19">
          <cell r="J19">
            <v>1.0499999999999999E-3</v>
          </cell>
        </row>
      </sheetData>
      <sheetData sheetId="12901">
        <row r="19">
          <cell r="J19">
            <v>1.0499999999999999E-3</v>
          </cell>
        </row>
      </sheetData>
      <sheetData sheetId="12902">
        <row r="19">
          <cell r="J19">
            <v>1.0499999999999999E-3</v>
          </cell>
        </row>
      </sheetData>
      <sheetData sheetId="12903"/>
      <sheetData sheetId="12904">
        <row r="19">
          <cell r="J19">
            <v>1.0499999999999999E-3</v>
          </cell>
        </row>
      </sheetData>
      <sheetData sheetId="12905"/>
      <sheetData sheetId="12906"/>
      <sheetData sheetId="12907"/>
      <sheetData sheetId="12908">
        <row r="19">
          <cell r="J19">
            <v>1.0499999999999999E-3</v>
          </cell>
        </row>
      </sheetData>
      <sheetData sheetId="12909">
        <row r="19">
          <cell r="J19">
            <v>1.0499999999999999E-3</v>
          </cell>
        </row>
      </sheetData>
      <sheetData sheetId="12910">
        <row r="19">
          <cell r="J19">
            <v>1.0499999999999999E-3</v>
          </cell>
        </row>
      </sheetData>
      <sheetData sheetId="12911"/>
      <sheetData sheetId="12912">
        <row r="19">
          <cell r="J19">
            <v>1.0499999999999999E-3</v>
          </cell>
        </row>
      </sheetData>
      <sheetData sheetId="12913">
        <row r="19">
          <cell r="J19">
            <v>1.0499999999999999E-3</v>
          </cell>
        </row>
      </sheetData>
      <sheetData sheetId="12914"/>
      <sheetData sheetId="12915"/>
      <sheetData sheetId="12916"/>
      <sheetData sheetId="12917"/>
      <sheetData sheetId="12918">
        <row r="19">
          <cell r="J19">
            <v>1.0499999999999999E-3</v>
          </cell>
        </row>
      </sheetData>
      <sheetData sheetId="12919"/>
      <sheetData sheetId="12920"/>
      <sheetData sheetId="12921">
        <row r="19">
          <cell r="J19">
            <v>1.0499999999999999E-3</v>
          </cell>
        </row>
      </sheetData>
      <sheetData sheetId="12922"/>
      <sheetData sheetId="12923">
        <row r="19">
          <cell r="J19">
            <v>1.0499999999999999E-3</v>
          </cell>
        </row>
      </sheetData>
      <sheetData sheetId="12924"/>
      <sheetData sheetId="12925">
        <row r="19">
          <cell r="J19">
            <v>1.0499999999999999E-3</v>
          </cell>
        </row>
      </sheetData>
      <sheetData sheetId="12926">
        <row r="19">
          <cell r="J19">
            <v>1.0499999999999999E-3</v>
          </cell>
        </row>
      </sheetData>
      <sheetData sheetId="12927"/>
      <sheetData sheetId="12928"/>
      <sheetData sheetId="12929"/>
      <sheetData sheetId="12930"/>
      <sheetData sheetId="12931" refreshError="1"/>
      <sheetData sheetId="12932"/>
      <sheetData sheetId="12933"/>
      <sheetData sheetId="12934">
        <row r="19">
          <cell r="J19">
            <v>1.0499999999999999E-3</v>
          </cell>
        </row>
      </sheetData>
      <sheetData sheetId="12935" refreshError="1"/>
      <sheetData sheetId="12936" refreshError="1"/>
      <sheetData sheetId="12937"/>
      <sheetData sheetId="12938">
        <row r="19">
          <cell r="J19">
            <v>1.0499999999999999E-3</v>
          </cell>
        </row>
      </sheetData>
      <sheetData sheetId="12939"/>
      <sheetData sheetId="12940"/>
      <sheetData sheetId="12941"/>
      <sheetData sheetId="12942">
        <row r="19">
          <cell r="J19">
            <v>1.0499999999999999E-3</v>
          </cell>
        </row>
      </sheetData>
      <sheetData sheetId="12943"/>
      <sheetData sheetId="12944"/>
      <sheetData sheetId="12945"/>
      <sheetData sheetId="12946">
        <row r="19">
          <cell r="J19">
            <v>1.0499999999999999E-3</v>
          </cell>
        </row>
      </sheetData>
      <sheetData sheetId="12947"/>
      <sheetData sheetId="12948"/>
      <sheetData sheetId="12949">
        <row r="19">
          <cell r="J19">
            <v>1.0499999999999999E-3</v>
          </cell>
        </row>
      </sheetData>
      <sheetData sheetId="12950" refreshError="1"/>
      <sheetData sheetId="12951">
        <row r="19">
          <cell r="J19">
            <v>1.0499999999999999E-3</v>
          </cell>
        </row>
      </sheetData>
      <sheetData sheetId="12952">
        <row r="19">
          <cell r="J19">
            <v>1.0499999999999999E-3</v>
          </cell>
        </row>
      </sheetData>
      <sheetData sheetId="12953"/>
      <sheetData sheetId="12954">
        <row r="19">
          <cell r="J19">
            <v>1.0499999999999999E-3</v>
          </cell>
        </row>
      </sheetData>
      <sheetData sheetId="12955"/>
      <sheetData sheetId="12956">
        <row r="19">
          <cell r="J19">
            <v>1.0499999999999999E-3</v>
          </cell>
        </row>
      </sheetData>
      <sheetData sheetId="12957"/>
      <sheetData sheetId="12958"/>
      <sheetData sheetId="12959">
        <row r="19">
          <cell r="J19">
            <v>1.0499999999999999E-3</v>
          </cell>
        </row>
      </sheetData>
      <sheetData sheetId="12960">
        <row r="19">
          <cell r="J19">
            <v>1.0499999999999999E-3</v>
          </cell>
        </row>
      </sheetData>
      <sheetData sheetId="12961" refreshError="1"/>
      <sheetData sheetId="12962" refreshError="1"/>
      <sheetData sheetId="12963" refreshError="1"/>
      <sheetData sheetId="12964"/>
      <sheetData sheetId="12965">
        <row r="19">
          <cell r="J19">
            <v>1.0499999999999999E-3</v>
          </cell>
        </row>
      </sheetData>
      <sheetData sheetId="12966">
        <row r="19">
          <cell r="J19">
            <v>1.0499999999999999E-3</v>
          </cell>
        </row>
      </sheetData>
      <sheetData sheetId="12967"/>
      <sheetData sheetId="12968">
        <row r="19">
          <cell r="J19">
            <v>1.0499999999999999E-3</v>
          </cell>
        </row>
      </sheetData>
      <sheetData sheetId="12969"/>
      <sheetData sheetId="12970"/>
      <sheetData sheetId="12971"/>
      <sheetData sheetId="12972">
        <row r="19">
          <cell r="J19">
            <v>1.0499999999999999E-3</v>
          </cell>
        </row>
      </sheetData>
      <sheetData sheetId="12973"/>
      <sheetData sheetId="12974"/>
      <sheetData sheetId="12975"/>
      <sheetData sheetId="12976">
        <row r="19">
          <cell r="J19">
            <v>1.0499999999999999E-3</v>
          </cell>
        </row>
      </sheetData>
      <sheetData sheetId="12977">
        <row r="19">
          <cell r="J19">
            <v>1.0499999999999999E-3</v>
          </cell>
        </row>
      </sheetData>
      <sheetData sheetId="12978"/>
      <sheetData sheetId="12979">
        <row r="19">
          <cell r="J19">
            <v>1.0499999999999999E-3</v>
          </cell>
        </row>
      </sheetData>
      <sheetData sheetId="12980"/>
      <sheetData sheetId="12981"/>
      <sheetData sheetId="12982"/>
      <sheetData sheetId="12983"/>
      <sheetData sheetId="12984">
        <row r="19">
          <cell r="J19">
            <v>1.0499999999999999E-3</v>
          </cell>
        </row>
      </sheetData>
      <sheetData sheetId="12985">
        <row r="19">
          <cell r="J19">
            <v>1.0499999999999999E-3</v>
          </cell>
        </row>
      </sheetData>
      <sheetData sheetId="12986"/>
      <sheetData sheetId="12987"/>
      <sheetData sheetId="12988">
        <row r="19">
          <cell r="J19">
            <v>1.0499999999999999E-3</v>
          </cell>
        </row>
      </sheetData>
      <sheetData sheetId="12989"/>
      <sheetData sheetId="12990"/>
      <sheetData sheetId="12991"/>
      <sheetData sheetId="12992"/>
      <sheetData sheetId="12993">
        <row r="19">
          <cell r="J19">
            <v>1.0499999999999999E-3</v>
          </cell>
        </row>
      </sheetData>
      <sheetData sheetId="12994"/>
      <sheetData sheetId="12995"/>
      <sheetData sheetId="12996">
        <row r="19">
          <cell r="J19">
            <v>1.0499999999999999E-3</v>
          </cell>
        </row>
      </sheetData>
      <sheetData sheetId="12997"/>
      <sheetData sheetId="12998">
        <row r="19">
          <cell r="J19">
            <v>1.0499999999999999E-3</v>
          </cell>
        </row>
      </sheetData>
      <sheetData sheetId="12999"/>
      <sheetData sheetId="13000">
        <row r="19">
          <cell r="J19">
            <v>1.0499999999999999E-3</v>
          </cell>
        </row>
      </sheetData>
      <sheetData sheetId="13001">
        <row r="19">
          <cell r="J19">
            <v>1.0499999999999999E-3</v>
          </cell>
        </row>
      </sheetData>
      <sheetData sheetId="13002"/>
      <sheetData sheetId="13003"/>
      <sheetData sheetId="13004"/>
      <sheetData sheetId="13005"/>
      <sheetData sheetId="13006"/>
      <sheetData sheetId="13007"/>
      <sheetData sheetId="13008"/>
      <sheetData sheetId="13009">
        <row r="19">
          <cell r="J19">
            <v>1.0499999999999999E-3</v>
          </cell>
        </row>
      </sheetData>
      <sheetData sheetId="13010"/>
      <sheetData sheetId="13011">
        <row r="19">
          <cell r="J19">
            <v>1.0499999999999999E-3</v>
          </cell>
        </row>
      </sheetData>
      <sheetData sheetId="13012"/>
      <sheetData sheetId="13013"/>
      <sheetData sheetId="13014"/>
      <sheetData sheetId="13015">
        <row r="19">
          <cell r="J19">
            <v>1.0499999999999999E-3</v>
          </cell>
        </row>
      </sheetData>
      <sheetData sheetId="13016"/>
      <sheetData sheetId="13017"/>
      <sheetData sheetId="13018"/>
      <sheetData sheetId="13019"/>
      <sheetData sheetId="13020"/>
      <sheetData sheetId="13021"/>
      <sheetData sheetId="13022">
        <row r="19">
          <cell r="J19">
            <v>1.0499999999999999E-3</v>
          </cell>
        </row>
      </sheetData>
      <sheetData sheetId="13023"/>
      <sheetData sheetId="13024"/>
      <sheetData sheetId="13025"/>
      <sheetData sheetId="13026">
        <row r="19">
          <cell r="J19">
            <v>1.0499999999999999E-3</v>
          </cell>
        </row>
      </sheetData>
      <sheetData sheetId="13027"/>
      <sheetData sheetId="13028"/>
      <sheetData sheetId="13029"/>
      <sheetData sheetId="13030"/>
      <sheetData sheetId="13031"/>
      <sheetData sheetId="13032">
        <row r="19">
          <cell r="J19">
            <v>1.0499999999999999E-3</v>
          </cell>
        </row>
      </sheetData>
      <sheetData sheetId="13033"/>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efreshError="1"/>
      <sheetData sheetId="13047" refreshError="1"/>
      <sheetData sheetId="13048" refreshError="1"/>
      <sheetData sheetId="13049" refreshError="1"/>
      <sheetData sheetId="13050" refreshError="1"/>
      <sheetData sheetId="13051" refreshError="1"/>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efreshError="1"/>
      <sheetData sheetId="13062" refreshError="1"/>
      <sheetData sheetId="13063" refreshError="1"/>
      <sheetData sheetId="13064" refreshError="1"/>
      <sheetData sheetId="13065">
        <row r="19">
          <cell r="J19">
            <v>1.0499999999999999E-3</v>
          </cell>
        </row>
      </sheetData>
      <sheetData sheetId="13066"/>
      <sheetData sheetId="13067"/>
      <sheetData sheetId="13068"/>
      <sheetData sheetId="13069">
        <row r="19">
          <cell r="J19">
            <v>1.0499999999999999E-3</v>
          </cell>
        </row>
      </sheetData>
      <sheetData sheetId="13070"/>
      <sheetData sheetId="13071"/>
      <sheetData sheetId="13072"/>
      <sheetData sheetId="13073"/>
      <sheetData sheetId="13074"/>
      <sheetData sheetId="13075"/>
      <sheetData sheetId="13076"/>
      <sheetData sheetId="13077"/>
      <sheetData sheetId="13078">
        <row r="19">
          <cell r="J19">
            <v>1.0499999999999999E-3</v>
          </cell>
        </row>
      </sheetData>
      <sheetData sheetId="13079"/>
      <sheetData sheetId="13080"/>
      <sheetData sheetId="13081"/>
      <sheetData sheetId="13082"/>
      <sheetData sheetId="13083"/>
      <sheetData sheetId="13084"/>
      <sheetData sheetId="13085"/>
      <sheetData sheetId="13086"/>
      <sheetData sheetId="13087"/>
      <sheetData sheetId="13088"/>
      <sheetData sheetId="13089"/>
      <sheetData sheetId="13090"/>
      <sheetData sheetId="13091">
        <row r="19">
          <cell r="J19">
            <v>1.0499999999999999E-3</v>
          </cell>
        </row>
      </sheetData>
      <sheetData sheetId="13092"/>
      <sheetData sheetId="13093"/>
      <sheetData sheetId="13094"/>
      <sheetData sheetId="13095"/>
      <sheetData sheetId="13096"/>
      <sheetData sheetId="13097"/>
      <sheetData sheetId="13098"/>
      <sheetData sheetId="13099"/>
      <sheetData sheetId="13100"/>
      <sheetData sheetId="13101"/>
      <sheetData sheetId="13102"/>
      <sheetData sheetId="13103"/>
      <sheetData sheetId="13104"/>
      <sheetData sheetId="13105"/>
      <sheetData sheetId="13106"/>
      <sheetData sheetId="13107"/>
      <sheetData sheetId="13108"/>
      <sheetData sheetId="13109"/>
      <sheetData sheetId="13110"/>
      <sheetData sheetId="13111"/>
      <sheetData sheetId="13112"/>
      <sheetData sheetId="13113"/>
      <sheetData sheetId="13114"/>
      <sheetData sheetId="13115"/>
      <sheetData sheetId="13116"/>
      <sheetData sheetId="13117"/>
      <sheetData sheetId="13118"/>
      <sheetData sheetId="13119"/>
      <sheetData sheetId="13120"/>
      <sheetData sheetId="13121"/>
      <sheetData sheetId="13122"/>
      <sheetData sheetId="13123"/>
      <sheetData sheetId="13124"/>
      <sheetData sheetId="13125"/>
      <sheetData sheetId="13126"/>
      <sheetData sheetId="13127"/>
      <sheetData sheetId="13128"/>
      <sheetData sheetId="13129"/>
      <sheetData sheetId="13130"/>
      <sheetData sheetId="13131"/>
      <sheetData sheetId="13132"/>
      <sheetData sheetId="13133"/>
      <sheetData sheetId="13134"/>
      <sheetData sheetId="13135"/>
      <sheetData sheetId="13136"/>
      <sheetData sheetId="13137"/>
      <sheetData sheetId="13138"/>
      <sheetData sheetId="13139"/>
      <sheetData sheetId="13140"/>
      <sheetData sheetId="13141"/>
      <sheetData sheetId="13142"/>
      <sheetData sheetId="13143"/>
      <sheetData sheetId="13144"/>
      <sheetData sheetId="13145"/>
      <sheetData sheetId="13146"/>
      <sheetData sheetId="13147"/>
      <sheetData sheetId="13148"/>
      <sheetData sheetId="13149"/>
      <sheetData sheetId="13150"/>
      <sheetData sheetId="13151"/>
      <sheetData sheetId="13152"/>
      <sheetData sheetId="13153"/>
      <sheetData sheetId="13154"/>
      <sheetData sheetId="13155"/>
      <sheetData sheetId="13156"/>
      <sheetData sheetId="13157"/>
      <sheetData sheetId="13158"/>
      <sheetData sheetId="13159"/>
      <sheetData sheetId="13160"/>
      <sheetData sheetId="13161"/>
      <sheetData sheetId="13162"/>
      <sheetData sheetId="13163"/>
      <sheetData sheetId="13164"/>
      <sheetData sheetId="13165"/>
      <sheetData sheetId="13166"/>
      <sheetData sheetId="13167"/>
      <sheetData sheetId="13168"/>
      <sheetData sheetId="13169"/>
      <sheetData sheetId="13170"/>
      <sheetData sheetId="13171"/>
      <sheetData sheetId="13172"/>
      <sheetData sheetId="13173"/>
      <sheetData sheetId="13174"/>
      <sheetData sheetId="13175"/>
      <sheetData sheetId="13176"/>
      <sheetData sheetId="13177"/>
      <sheetData sheetId="13178"/>
      <sheetData sheetId="13179"/>
      <sheetData sheetId="13180"/>
      <sheetData sheetId="13181"/>
      <sheetData sheetId="13182"/>
      <sheetData sheetId="13183"/>
      <sheetData sheetId="13184"/>
      <sheetData sheetId="13185"/>
      <sheetData sheetId="13186"/>
      <sheetData sheetId="13187"/>
      <sheetData sheetId="13188"/>
      <sheetData sheetId="13189"/>
      <sheetData sheetId="13190"/>
      <sheetData sheetId="13191"/>
      <sheetData sheetId="13192"/>
      <sheetData sheetId="13193"/>
      <sheetData sheetId="13194"/>
      <sheetData sheetId="13195"/>
      <sheetData sheetId="13196"/>
      <sheetData sheetId="13197"/>
      <sheetData sheetId="13198"/>
      <sheetData sheetId="13199"/>
      <sheetData sheetId="13200"/>
      <sheetData sheetId="13201"/>
      <sheetData sheetId="13202"/>
      <sheetData sheetId="13203"/>
      <sheetData sheetId="13204"/>
      <sheetData sheetId="13205"/>
      <sheetData sheetId="13206"/>
      <sheetData sheetId="13207"/>
      <sheetData sheetId="13208"/>
      <sheetData sheetId="13209"/>
      <sheetData sheetId="13210"/>
      <sheetData sheetId="13211"/>
      <sheetData sheetId="13212"/>
      <sheetData sheetId="13213"/>
      <sheetData sheetId="13214"/>
      <sheetData sheetId="13215"/>
      <sheetData sheetId="13216"/>
      <sheetData sheetId="13217"/>
      <sheetData sheetId="13218"/>
      <sheetData sheetId="13219"/>
      <sheetData sheetId="13220"/>
      <sheetData sheetId="13221"/>
      <sheetData sheetId="13222"/>
      <sheetData sheetId="13223"/>
      <sheetData sheetId="13224"/>
      <sheetData sheetId="13225"/>
      <sheetData sheetId="13226"/>
      <sheetData sheetId="13227"/>
      <sheetData sheetId="13228"/>
      <sheetData sheetId="13229"/>
      <sheetData sheetId="13230"/>
      <sheetData sheetId="13231"/>
      <sheetData sheetId="13232"/>
      <sheetData sheetId="13233"/>
      <sheetData sheetId="13234"/>
      <sheetData sheetId="13235"/>
      <sheetData sheetId="13236"/>
      <sheetData sheetId="13237"/>
      <sheetData sheetId="13238"/>
      <sheetData sheetId="13239"/>
      <sheetData sheetId="13240"/>
      <sheetData sheetId="13241"/>
      <sheetData sheetId="13242"/>
      <sheetData sheetId="13243"/>
      <sheetData sheetId="13244"/>
      <sheetData sheetId="13245"/>
      <sheetData sheetId="13246"/>
      <sheetData sheetId="13247"/>
      <sheetData sheetId="13248"/>
      <sheetData sheetId="13249"/>
      <sheetData sheetId="13250"/>
      <sheetData sheetId="13251"/>
      <sheetData sheetId="13252"/>
      <sheetData sheetId="13253"/>
      <sheetData sheetId="13254"/>
      <sheetData sheetId="13255"/>
      <sheetData sheetId="13256"/>
      <sheetData sheetId="13257"/>
      <sheetData sheetId="13258"/>
      <sheetData sheetId="13259"/>
      <sheetData sheetId="13260"/>
      <sheetData sheetId="13261"/>
      <sheetData sheetId="13262"/>
      <sheetData sheetId="13263"/>
      <sheetData sheetId="13264"/>
      <sheetData sheetId="13265"/>
      <sheetData sheetId="13266"/>
      <sheetData sheetId="13267"/>
      <sheetData sheetId="13268"/>
      <sheetData sheetId="13269"/>
      <sheetData sheetId="13270"/>
      <sheetData sheetId="13271"/>
      <sheetData sheetId="13272"/>
      <sheetData sheetId="13273"/>
      <sheetData sheetId="13274"/>
      <sheetData sheetId="13275"/>
      <sheetData sheetId="13276"/>
      <sheetData sheetId="13277"/>
      <sheetData sheetId="13278"/>
      <sheetData sheetId="13279"/>
      <sheetData sheetId="13280"/>
      <sheetData sheetId="13281"/>
      <sheetData sheetId="13282"/>
      <sheetData sheetId="13283"/>
      <sheetData sheetId="13284"/>
      <sheetData sheetId="13285"/>
      <sheetData sheetId="13286"/>
      <sheetData sheetId="13287"/>
      <sheetData sheetId="13288"/>
      <sheetData sheetId="13289"/>
      <sheetData sheetId="13290">
        <row r="19">
          <cell r="J19">
            <v>1.0499999999999999E-3</v>
          </cell>
        </row>
      </sheetData>
      <sheetData sheetId="13291"/>
      <sheetData sheetId="13292"/>
      <sheetData sheetId="13293"/>
      <sheetData sheetId="13294"/>
      <sheetData sheetId="13295"/>
      <sheetData sheetId="13296"/>
      <sheetData sheetId="13297"/>
      <sheetData sheetId="13298"/>
      <sheetData sheetId="13299"/>
      <sheetData sheetId="13300"/>
      <sheetData sheetId="13301">
        <row r="19">
          <cell r="J19">
            <v>1.0499999999999999E-3</v>
          </cell>
        </row>
      </sheetData>
      <sheetData sheetId="13302"/>
      <sheetData sheetId="13303">
        <row r="19">
          <cell r="J19">
            <v>1.0499999999999999E-3</v>
          </cell>
        </row>
      </sheetData>
      <sheetData sheetId="13304"/>
      <sheetData sheetId="13305"/>
      <sheetData sheetId="13306"/>
      <sheetData sheetId="13307"/>
      <sheetData sheetId="13308"/>
      <sheetData sheetId="13309"/>
      <sheetData sheetId="13310"/>
      <sheetData sheetId="13311"/>
      <sheetData sheetId="13312"/>
      <sheetData sheetId="13313"/>
      <sheetData sheetId="13314">
        <row r="19">
          <cell r="J19">
            <v>1.0499999999999999E-3</v>
          </cell>
        </row>
      </sheetData>
      <sheetData sheetId="13315"/>
      <sheetData sheetId="13316"/>
      <sheetData sheetId="13317"/>
      <sheetData sheetId="13318"/>
      <sheetData sheetId="13319"/>
      <sheetData sheetId="13320"/>
      <sheetData sheetId="13321"/>
      <sheetData sheetId="13322"/>
      <sheetData sheetId="13323"/>
      <sheetData sheetId="13324"/>
      <sheetData sheetId="13325"/>
      <sheetData sheetId="13326"/>
      <sheetData sheetId="13327"/>
      <sheetData sheetId="13328"/>
      <sheetData sheetId="13329"/>
      <sheetData sheetId="13330"/>
      <sheetData sheetId="13331"/>
      <sheetData sheetId="13332">
        <row r="19">
          <cell r="J19">
            <v>1.0499999999999999E-3</v>
          </cell>
        </row>
      </sheetData>
      <sheetData sheetId="13333"/>
      <sheetData sheetId="13334"/>
      <sheetData sheetId="13335"/>
      <sheetData sheetId="13336"/>
      <sheetData sheetId="13337"/>
      <sheetData sheetId="13338"/>
      <sheetData sheetId="13339">
        <row r="19">
          <cell r="J19">
            <v>1.0499999999999999E-3</v>
          </cell>
        </row>
      </sheetData>
      <sheetData sheetId="13340"/>
      <sheetData sheetId="13341"/>
      <sheetData sheetId="13342"/>
      <sheetData sheetId="13343">
        <row r="19">
          <cell r="J19">
            <v>1.0499999999999999E-3</v>
          </cell>
        </row>
      </sheetData>
      <sheetData sheetId="13344">
        <row r="19">
          <cell r="J19">
            <v>1.0499999999999999E-3</v>
          </cell>
        </row>
      </sheetData>
      <sheetData sheetId="13345">
        <row r="19">
          <cell r="J19">
            <v>1.0499999999999999E-3</v>
          </cell>
        </row>
      </sheetData>
      <sheetData sheetId="13346"/>
      <sheetData sheetId="13347">
        <row r="19">
          <cell r="J19">
            <v>1.0499999999999999E-3</v>
          </cell>
        </row>
      </sheetData>
      <sheetData sheetId="13348"/>
      <sheetData sheetId="13349"/>
      <sheetData sheetId="13350">
        <row r="19">
          <cell r="J19">
            <v>1.0499999999999999E-3</v>
          </cell>
        </row>
      </sheetData>
      <sheetData sheetId="13351"/>
      <sheetData sheetId="13352">
        <row r="19">
          <cell r="J19">
            <v>1.0499999999999999E-3</v>
          </cell>
        </row>
      </sheetData>
      <sheetData sheetId="13353"/>
      <sheetData sheetId="13354"/>
      <sheetData sheetId="13355"/>
      <sheetData sheetId="13356">
        <row r="19">
          <cell r="J19">
            <v>1.0499999999999999E-3</v>
          </cell>
        </row>
      </sheetData>
      <sheetData sheetId="13357"/>
      <sheetData sheetId="13358"/>
      <sheetData sheetId="13359">
        <row r="19">
          <cell r="J19">
            <v>1.0499999999999999E-3</v>
          </cell>
        </row>
      </sheetData>
      <sheetData sheetId="13360">
        <row r="19">
          <cell r="J19">
            <v>1.0499999999999999E-3</v>
          </cell>
        </row>
      </sheetData>
      <sheetData sheetId="13361"/>
      <sheetData sheetId="13362"/>
      <sheetData sheetId="13363">
        <row r="19">
          <cell r="J19">
            <v>1.0499999999999999E-3</v>
          </cell>
        </row>
      </sheetData>
      <sheetData sheetId="13364"/>
      <sheetData sheetId="13365"/>
      <sheetData sheetId="13366"/>
      <sheetData sheetId="13367"/>
      <sheetData sheetId="13368"/>
      <sheetData sheetId="13369"/>
      <sheetData sheetId="13370">
        <row r="19">
          <cell r="J19">
            <v>1.0499999999999999E-3</v>
          </cell>
        </row>
      </sheetData>
      <sheetData sheetId="13371"/>
      <sheetData sheetId="13372">
        <row r="19">
          <cell r="J19">
            <v>1.0499999999999999E-3</v>
          </cell>
        </row>
      </sheetData>
      <sheetData sheetId="13373"/>
      <sheetData sheetId="13374"/>
      <sheetData sheetId="13375"/>
      <sheetData sheetId="13376"/>
      <sheetData sheetId="13377"/>
      <sheetData sheetId="13378"/>
      <sheetData sheetId="13379"/>
      <sheetData sheetId="13380"/>
      <sheetData sheetId="13381">
        <row r="19">
          <cell r="J19">
            <v>1.0499999999999999E-3</v>
          </cell>
        </row>
      </sheetData>
      <sheetData sheetId="13382"/>
      <sheetData sheetId="13383">
        <row r="19">
          <cell r="J19">
            <v>1.0499999999999999E-3</v>
          </cell>
        </row>
      </sheetData>
      <sheetData sheetId="13384"/>
      <sheetData sheetId="13385">
        <row r="19">
          <cell r="J19">
            <v>1.0499999999999999E-3</v>
          </cell>
        </row>
      </sheetData>
      <sheetData sheetId="13386"/>
      <sheetData sheetId="13387"/>
      <sheetData sheetId="13388"/>
      <sheetData sheetId="13389">
        <row r="19">
          <cell r="J19">
            <v>1.0499999999999999E-3</v>
          </cell>
        </row>
      </sheetData>
      <sheetData sheetId="13390"/>
      <sheetData sheetId="13391"/>
      <sheetData sheetId="13392">
        <row r="19">
          <cell r="J19">
            <v>1.0499999999999999E-3</v>
          </cell>
        </row>
      </sheetData>
      <sheetData sheetId="13393">
        <row r="19">
          <cell r="J19">
            <v>1.0499999999999999E-3</v>
          </cell>
        </row>
      </sheetData>
      <sheetData sheetId="13394">
        <row r="19">
          <cell r="J19">
            <v>1.0499999999999999E-3</v>
          </cell>
        </row>
      </sheetData>
      <sheetData sheetId="13395"/>
      <sheetData sheetId="13396">
        <row r="19">
          <cell r="J19">
            <v>1.0499999999999999E-3</v>
          </cell>
        </row>
      </sheetData>
      <sheetData sheetId="13397"/>
      <sheetData sheetId="13398">
        <row r="19">
          <cell r="J19">
            <v>1.0499999999999999E-3</v>
          </cell>
        </row>
      </sheetData>
      <sheetData sheetId="13399"/>
      <sheetData sheetId="13400"/>
      <sheetData sheetId="13401">
        <row r="19">
          <cell r="J19">
            <v>1.0499999999999999E-3</v>
          </cell>
        </row>
      </sheetData>
      <sheetData sheetId="13402">
        <row r="19">
          <cell r="J19">
            <v>1.0499999999999999E-3</v>
          </cell>
        </row>
      </sheetData>
      <sheetData sheetId="13403">
        <row r="19">
          <cell r="J19">
            <v>1.0499999999999999E-3</v>
          </cell>
        </row>
      </sheetData>
      <sheetData sheetId="13404"/>
      <sheetData sheetId="13405"/>
      <sheetData sheetId="13406"/>
      <sheetData sheetId="13407"/>
      <sheetData sheetId="13408">
        <row r="19">
          <cell r="J19">
            <v>1.0499999999999999E-3</v>
          </cell>
        </row>
      </sheetData>
      <sheetData sheetId="13409"/>
      <sheetData sheetId="13410"/>
      <sheetData sheetId="13411"/>
      <sheetData sheetId="13412">
        <row r="19">
          <cell r="J19">
            <v>1.0499999999999999E-3</v>
          </cell>
        </row>
      </sheetData>
      <sheetData sheetId="13413">
        <row r="19">
          <cell r="J19">
            <v>1.0499999999999999E-3</v>
          </cell>
        </row>
      </sheetData>
      <sheetData sheetId="13414">
        <row r="19">
          <cell r="J19">
            <v>1.0499999999999999E-3</v>
          </cell>
        </row>
      </sheetData>
      <sheetData sheetId="13415"/>
      <sheetData sheetId="13416">
        <row r="19">
          <cell r="J19">
            <v>1.0499999999999999E-3</v>
          </cell>
        </row>
      </sheetData>
      <sheetData sheetId="13417"/>
      <sheetData sheetId="13418"/>
      <sheetData sheetId="13419">
        <row r="19">
          <cell r="J19">
            <v>1.0499999999999999E-3</v>
          </cell>
        </row>
      </sheetData>
      <sheetData sheetId="13420"/>
      <sheetData sheetId="13421">
        <row r="19">
          <cell r="J19">
            <v>1.0499999999999999E-3</v>
          </cell>
        </row>
      </sheetData>
      <sheetData sheetId="13422"/>
      <sheetData sheetId="13423"/>
      <sheetData sheetId="13424">
        <row r="19">
          <cell r="J19">
            <v>1.0499999999999999E-3</v>
          </cell>
        </row>
      </sheetData>
      <sheetData sheetId="13425">
        <row r="19">
          <cell r="J19">
            <v>1.0499999999999999E-3</v>
          </cell>
        </row>
      </sheetData>
      <sheetData sheetId="13426"/>
      <sheetData sheetId="13427"/>
      <sheetData sheetId="13428">
        <row r="19">
          <cell r="J19">
            <v>1.0499999999999999E-3</v>
          </cell>
        </row>
      </sheetData>
      <sheetData sheetId="13429">
        <row r="19">
          <cell r="J19">
            <v>1.0499999999999999E-3</v>
          </cell>
        </row>
      </sheetData>
      <sheetData sheetId="13430"/>
      <sheetData sheetId="13431"/>
      <sheetData sheetId="13432">
        <row r="19">
          <cell r="J19">
            <v>1.0499999999999999E-3</v>
          </cell>
        </row>
      </sheetData>
      <sheetData sheetId="13433"/>
      <sheetData sheetId="13434">
        <row r="19">
          <cell r="J19">
            <v>1.0499999999999999E-3</v>
          </cell>
        </row>
      </sheetData>
      <sheetData sheetId="13435"/>
      <sheetData sheetId="13436"/>
      <sheetData sheetId="13437"/>
      <sheetData sheetId="13438"/>
      <sheetData sheetId="13439">
        <row r="19">
          <cell r="J19">
            <v>1.0499999999999999E-3</v>
          </cell>
        </row>
      </sheetData>
      <sheetData sheetId="13440">
        <row r="19">
          <cell r="J19">
            <v>1.0499999999999999E-3</v>
          </cell>
        </row>
      </sheetData>
      <sheetData sheetId="13441">
        <row r="19">
          <cell r="J19">
            <v>1.0499999999999999E-3</v>
          </cell>
        </row>
      </sheetData>
      <sheetData sheetId="13442"/>
      <sheetData sheetId="13443"/>
      <sheetData sheetId="13444">
        <row r="19">
          <cell r="J19">
            <v>1.0499999999999999E-3</v>
          </cell>
        </row>
      </sheetData>
      <sheetData sheetId="13445"/>
      <sheetData sheetId="13446">
        <row r="19">
          <cell r="J19">
            <v>1.0499999999999999E-3</v>
          </cell>
        </row>
      </sheetData>
      <sheetData sheetId="13447"/>
      <sheetData sheetId="13448">
        <row r="19">
          <cell r="J19">
            <v>1.0499999999999999E-3</v>
          </cell>
        </row>
      </sheetData>
      <sheetData sheetId="13449"/>
      <sheetData sheetId="13450">
        <row r="19">
          <cell r="J19">
            <v>1.0499999999999999E-3</v>
          </cell>
        </row>
      </sheetData>
      <sheetData sheetId="13451">
        <row r="19">
          <cell r="J19">
            <v>1.0499999999999999E-3</v>
          </cell>
        </row>
      </sheetData>
      <sheetData sheetId="13452">
        <row r="19">
          <cell r="J19">
            <v>1.0499999999999999E-3</v>
          </cell>
        </row>
      </sheetData>
      <sheetData sheetId="13453"/>
      <sheetData sheetId="13454">
        <row r="19">
          <cell r="J19">
            <v>1.0499999999999999E-3</v>
          </cell>
        </row>
      </sheetData>
      <sheetData sheetId="13455"/>
      <sheetData sheetId="13456">
        <row r="19">
          <cell r="J19">
            <v>1.0499999999999999E-3</v>
          </cell>
        </row>
      </sheetData>
      <sheetData sheetId="13457"/>
      <sheetData sheetId="13458">
        <row r="19">
          <cell r="J19">
            <v>1.0499999999999999E-3</v>
          </cell>
        </row>
      </sheetData>
      <sheetData sheetId="13459"/>
      <sheetData sheetId="13460">
        <row r="19">
          <cell r="J19">
            <v>1.0499999999999999E-3</v>
          </cell>
        </row>
      </sheetData>
      <sheetData sheetId="13461">
        <row r="19">
          <cell r="J19">
            <v>1.0499999999999999E-3</v>
          </cell>
        </row>
      </sheetData>
      <sheetData sheetId="13462">
        <row r="19">
          <cell r="J19">
            <v>1.0499999999999999E-3</v>
          </cell>
        </row>
      </sheetData>
      <sheetData sheetId="13463">
        <row r="19">
          <cell r="J19">
            <v>1.0499999999999999E-3</v>
          </cell>
        </row>
      </sheetData>
      <sheetData sheetId="13464" refreshError="1"/>
      <sheetData sheetId="13465">
        <row r="19">
          <cell r="J19">
            <v>1.0499999999999999E-3</v>
          </cell>
        </row>
      </sheetData>
      <sheetData sheetId="13466"/>
      <sheetData sheetId="13467">
        <row r="19">
          <cell r="J19">
            <v>1.0499999999999999E-3</v>
          </cell>
        </row>
      </sheetData>
      <sheetData sheetId="13468"/>
      <sheetData sheetId="13469"/>
      <sheetData sheetId="13470">
        <row r="19">
          <cell r="J19">
            <v>1.0499999999999999E-3</v>
          </cell>
        </row>
      </sheetData>
      <sheetData sheetId="13471">
        <row r="19">
          <cell r="J19">
            <v>1.0499999999999999E-3</v>
          </cell>
        </row>
      </sheetData>
      <sheetData sheetId="13472">
        <row r="19">
          <cell r="J19">
            <v>1.0499999999999999E-3</v>
          </cell>
        </row>
      </sheetData>
      <sheetData sheetId="13473"/>
      <sheetData sheetId="13474" refreshError="1"/>
      <sheetData sheetId="13475"/>
      <sheetData sheetId="13476"/>
      <sheetData sheetId="13477">
        <row r="19">
          <cell r="J19">
            <v>1.0499999999999999E-3</v>
          </cell>
        </row>
      </sheetData>
      <sheetData sheetId="13478"/>
      <sheetData sheetId="13479"/>
      <sheetData sheetId="13480"/>
      <sheetData sheetId="13481">
        <row r="19">
          <cell r="J19">
            <v>1.0499999999999999E-3</v>
          </cell>
        </row>
      </sheetData>
      <sheetData sheetId="13482">
        <row r="19">
          <cell r="J19">
            <v>1.0499999999999999E-3</v>
          </cell>
        </row>
      </sheetData>
      <sheetData sheetId="13483">
        <row r="19">
          <cell r="J19">
            <v>1.0499999999999999E-3</v>
          </cell>
        </row>
      </sheetData>
      <sheetData sheetId="13484" refreshError="1"/>
      <sheetData sheetId="13485">
        <row r="19">
          <cell r="J19">
            <v>1.0499999999999999E-3</v>
          </cell>
        </row>
      </sheetData>
      <sheetData sheetId="13486"/>
      <sheetData sheetId="13487"/>
      <sheetData sheetId="13488" refreshError="1"/>
      <sheetData sheetId="13489">
        <row r="19">
          <cell r="J19">
            <v>1.0499999999999999E-3</v>
          </cell>
        </row>
      </sheetData>
      <sheetData sheetId="13490">
        <row r="19">
          <cell r="J19">
            <v>1.0499999999999999E-3</v>
          </cell>
        </row>
      </sheetData>
      <sheetData sheetId="13491"/>
      <sheetData sheetId="13492"/>
      <sheetData sheetId="13493">
        <row r="19">
          <cell r="J19">
            <v>1.0499999999999999E-3</v>
          </cell>
        </row>
      </sheetData>
      <sheetData sheetId="13494">
        <row r="19">
          <cell r="J19">
            <v>1.0499999999999999E-3</v>
          </cell>
        </row>
      </sheetData>
      <sheetData sheetId="13495"/>
      <sheetData sheetId="13496"/>
      <sheetData sheetId="13497"/>
      <sheetData sheetId="13498">
        <row r="19">
          <cell r="J19">
            <v>1.0499999999999999E-3</v>
          </cell>
        </row>
      </sheetData>
      <sheetData sheetId="13499" refreshError="1"/>
      <sheetData sheetId="13500" refreshError="1"/>
      <sheetData sheetId="13501" refreshError="1"/>
      <sheetData sheetId="13502"/>
      <sheetData sheetId="13503">
        <row r="19">
          <cell r="J19">
            <v>1.0499999999999999E-3</v>
          </cell>
        </row>
      </sheetData>
      <sheetData sheetId="13504">
        <row r="19">
          <cell r="J19">
            <v>1.0499999999999999E-3</v>
          </cell>
        </row>
      </sheetData>
      <sheetData sheetId="13505"/>
      <sheetData sheetId="13506"/>
      <sheetData sheetId="13507"/>
      <sheetData sheetId="13508"/>
      <sheetData sheetId="13509">
        <row r="19">
          <cell r="J19">
            <v>1.0499999999999999E-3</v>
          </cell>
        </row>
      </sheetData>
      <sheetData sheetId="13510"/>
      <sheetData sheetId="13511"/>
      <sheetData sheetId="13512"/>
      <sheetData sheetId="13513">
        <row r="19">
          <cell r="J19">
            <v>1.0499999999999999E-3</v>
          </cell>
        </row>
      </sheetData>
      <sheetData sheetId="13514"/>
      <sheetData sheetId="13515">
        <row r="19">
          <cell r="J19">
            <v>1.0499999999999999E-3</v>
          </cell>
        </row>
      </sheetData>
      <sheetData sheetId="13516"/>
      <sheetData sheetId="13517">
        <row r="19">
          <cell r="J19">
            <v>1.0499999999999999E-3</v>
          </cell>
        </row>
      </sheetData>
      <sheetData sheetId="13518"/>
      <sheetData sheetId="13519">
        <row r="19">
          <cell r="J19">
            <v>1.0499999999999999E-3</v>
          </cell>
        </row>
      </sheetData>
      <sheetData sheetId="13520">
        <row r="19">
          <cell r="J19">
            <v>1.0499999999999999E-3</v>
          </cell>
        </row>
      </sheetData>
      <sheetData sheetId="13521">
        <row r="19">
          <cell r="J19">
            <v>1.0499999999999999E-3</v>
          </cell>
        </row>
      </sheetData>
      <sheetData sheetId="13522"/>
      <sheetData sheetId="13523">
        <row r="19">
          <cell r="J19">
            <v>1.0499999999999999E-3</v>
          </cell>
        </row>
      </sheetData>
      <sheetData sheetId="13524"/>
      <sheetData sheetId="13525">
        <row r="19">
          <cell r="J19">
            <v>1.0499999999999999E-3</v>
          </cell>
        </row>
      </sheetData>
      <sheetData sheetId="13526"/>
      <sheetData sheetId="13527">
        <row r="19">
          <cell r="J19">
            <v>1.0499999999999999E-3</v>
          </cell>
        </row>
      </sheetData>
      <sheetData sheetId="13528">
        <row r="19">
          <cell r="J19">
            <v>1.0499999999999999E-3</v>
          </cell>
        </row>
      </sheetData>
      <sheetData sheetId="13529">
        <row r="19">
          <cell r="J19">
            <v>1.0499999999999999E-3</v>
          </cell>
        </row>
      </sheetData>
      <sheetData sheetId="13530">
        <row r="19">
          <cell r="J19">
            <v>1.0499999999999999E-3</v>
          </cell>
        </row>
      </sheetData>
      <sheetData sheetId="13531">
        <row r="19">
          <cell r="J19">
            <v>1.0499999999999999E-3</v>
          </cell>
        </row>
      </sheetData>
      <sheetData sheetId="13532">
        <row r="19">
          <cell r="J19">
            <v>1.0499999999999999E-3</v>
          </cell>
        </row>
      </sheetData>
      <sheetData sheetId="13533"/>
      <sheetData sheetId="13534">
        <row r="19">
          <cell r="J19">
            <v>1.0499999999999999E-3</v>
          </cell>
        </row>
      </sheetData>
      <sheetData sheetId="13535"/>
      <sheetData sheetId="13536">
        <row r="19">
          <cell r="J19">
            <v>1.0499999999999999E-3</v>
          </cell>
        </row>
      </sheetData>
      <sheetData sheetId="13537"/>
      <sheetData sheetId="13538"/>
      <sheetData sheetId="13539"/>
      <sheetData sheetId="13540">
        <row r="19">
          <cell r="J19">
            <v>1.0499999999999999E-3</v>
          </cell>
        </row>
      </sheetData>
      <sheetData sheetId="13541">
        <row r="19">
          <cell r="J19">
            <v>1.0499999999999999E-3</v>
          </cell>
        </row>
      </sheetData>
      <sheetData sheetId="13542"/>
      <sheetData sheetId="13543"/>
      <sheetData sheetId="13544"/>
      <sheetData sheetId="13545"/>
      <sheetData sheetId="13546"/>
      <sheetData sheetId="13547"/>
      <sheetData sheetId="13548"/>
      <sheetData sheetId="13549">
        <row r="19">
          <cell r="J19">
            <v>1.0499999999999999E-3</v>
          </cell>
        </row>
      </sheetData>
      <sheetData sheetId="13550"/>
      <sheetData sheetId="13551"/>
      <sheetData sheetId="13552">
        <row r="19">
          <cell r="J19">
            <v>1.0499999999999999E-3</v>
          </cell>
        </row>
      </sheetData>
      <sheetData sheetId="13553">
        <row r="19">
          <cell r="J19">
            <v>1.0499999999999999E-3</v>
          </cell>
        </row>
      </sheetData>
      <sheetData sheetId="13554"/>
      <sheetData sheetId="13555"/>
      <sheetData sheetId="13556">
        <row r="19">
          <cell r="J19">
            <v>1.0499999999999999E-3</v>
          </cell>
        </row>
      </sheetData>
      <sheetData sheetId="13557"/>
      <sheetData sheetId="13558"/>
      <sheetData sheetId="13559"/>
      <sheetData sheetId="13560">
        <row r="19">
          <cell r="J19">
            <v>1.0499999999999999E-3</v>
          </cell>
        </row>
      </sheetData>
      <sheetData sheetId="13561">
        <row r="19">
          <cell r="J19">
            <v>1.0499999999999999E-3</v>
          </cell>
        </row>
      </sheetData>
      <sheetData sheetId="13562"/>
      <sheetData sheetId="13563"/>
      <sheetData sheetId="13564"/>
      <sheetData sheetId="13565">
        <row r="19">
          <cell r="J19">
            <v>1.0499999999999999E-3</v>
          </cell>
        </row>
      </sheetData>
      <sheetData sheetId="13566"/>
      <sheetData sheetId="13567">
        <row r="19">
          <cell r="J19">
            <v>1.0499999999999999E-3</v>
          </cell>
        </row>
      </sheetData>
      <sheetData sheetId="13568">
        <row r="19">
          <cell r="J19">
            <v>1.0499999999999999E-3</v>
          </cell>
        </row>
      </sheetData>
      <sheetData sheetId="13569"/>
      <sheetData sheetId="13570"/>
      <sheetData sheetId="13571"/>
      <sheetData sheetId="13572"/>
      <sheetData sheetId="13573">
        <row r="19">
          <cell r="J19">
            <v>1.0499999999999999E-3</v>
          </cell>
        </row>
      </sheetData>
      <sheetData sheetId="13574"/>
      <sheetData sheetId="13575"/>
      <sheetData sheetId="13576"/>
      <sheetData sheetId="13577">
        <row r="19">
          <cell r="J19">
            <v>1.0499999999999999E-3</v>
          </cell>
        </row>
      </sheetData>
      <sheetData sheetId="13578"/>
      <sheetData sheetId="13579">
        <row r="19">
          <cell r="J19">
            <v>1.0499999999999999E-3</v>
          </cell>
        </row>
      </sheetData>
      <sheetData sheetId="13580"/>
      <sheetData sheetId="13581">
        <row r="19">
          <cell r="J19">
            <v>1.0499999999999999E-3</v>
          </cell>
        </row>
      </sheetData>
      <sheetData sheetId="13582"/>
      <sheetData sheetId="13583"/>
      <sheetData sheetId="13584">
        <row r="19">
          <cell r="J19">
            <v>1.0499999999999999E-3</v>
          </cell>
        </row>
      </sheetData>
      <sheetData sheetId="13585"/>
      <sheetData sheetId="13586"/>
      <sheetData sheetId="13587"/>
      <sheetData sheetId="13588"/>
      <sheetData sheetId="13589">
        <row r="19">
          <cell r="J19">
            <v>1.0499999999999999E-3</v>
          </cell>
        </row>
      </sheetData>
      <sheetData sheetId="13590"/>
      <sheetData sheetId="13591"/>
      <sheetData sheetId="13592">
        <row r="19">
          <cell r="J19">
            <v>1.0499999999999999E-3</v>
          </cell>
        </row>
      </sheetData>
      <sheetData sheetId="13593">
        <row r="19">
          <cell r="J19">
            <v>1.0499999999999999E-3</v>
          </cell>
        </row>
      </sheetData>
      <sheetData sheetId="13594"/>
      <sheetData sheetId="13595"/>
      <sheetData sheetId="13596">
        <row r="19">
          <cell r="J19">
            <v>1.0499999999999999E-3</v>
          </cell>
        </row>
      </sheetData>
      <sheetData sheetId="13597"/>
      <sheetData sheetId="13598"/>
      <sheetData sheetId="13599"/>
      <sheetData sheetId="13600"/>
      <sheetData sheetId="13601"/>
      <sheetData sheetId="13602"/>
      <sheetData sheetId="13603"/>
      <sheetData sheetId="13604">
        <row r="19">
          <cell r="J19">
            <v>1.0499999999999999E-3</v>
          </cell>
        </row>
      </sheetData>
      <sheetData sheetId="13605"/>
      <sheetData sheetId="13606"/>
      <sheetData sheetId="13607"/>
      <sheetData sheetId="13608"/>
      <sheetData sheetId="13609"/>
      <sheetData sheetId="13610"/>
      <sheetData sheetId="13611"/>
      <sheetData sheetId="13612"/>
      <sheetData sheetId="13613">
        <row r="19">
          <cell r="J19">
            <v>1.0499999999999999E-3</v>
          </cell>
        </row>
      </sheetData>
      <sheetData sheetId="13614"/>
      <sheetData sheetId="13615"/>
      <sheetData sheetId="13616">
        <row r="19">
          <cell r="J19">
            <v>1.0499999999999999E-3</v>
          </cell>
        </row>
      </sheetData>
      <sheetData sheetId="13617">
        <row r="19">
          <cell r="J19">
            <v>1.0499999999999999E-3</v>
          </cell>
        </row>
      </sheetData>
      <sheetData sheetId="13618"/>
      <sheetData sheetId="13619"/>
      <sheetData sheetId="13620">
        <row r="19">
          <cell r="J19">
            <v>1.0499999999999999E-3</v>
          </cell>
        </row>
      </sheetData>
      <sheetData sheetId="13621"/>
      <sheetData sheetId="13622"/>
      <sheetData sheetId="13623"/>
      <sheetData sheetId="13624"/>
      <sheetData sheetId="13625">
        <row r="19">
          <cell r="J19">
            <v>1.0499999999999999E-3</v>
          </cell>
        </row>
      </sheetData>
      <sheetData sheetId="13626"/>
      <sheetData sheetId="13627"/>
      <sheetData sheetId="13628"/>
      <sheetData sheetId="13629">
        <row r="19">
          <cell r="J19">
            <v>1.0499999999999999E-3</v>
          </cell>
        </row>
      </sheetData>
      <sheetData sheetId="13630"/>
      <sheetData sheetId="13631"/>
      <sheetData sheetId="13632">
        <row r="19">
          <cell r="J19">
            <v>1.0499999999999999E-3</v>
          </cell>
        </row>
      </sheetData>
      <sheetData sheetId="13633"/>
      <sheetData sheetId="13634"/>
      <sheetData sheetId="13635"/>
      <sheetData sheetId="13636"/>
      <sheetData sheetId="13637"/>
      <sheetData sheetId="13638"/>
      <sheetData sheetId="13639"/>
      <sheetData sheetId="13640"/>
      <sheetData sheetId="13641"/>
      <sheetData sheetId="13642"/>
      <sheetData sheetId="13643"/>
      <sheetData sheetId="13644"/>
      <sheetData sheetId="13645"/>
      <sheetData sheetId="13646"/>
      <sheetData sheetId="13647"/>
      <sheetData sheetId="13648"/>
      <sheetData sheetId="13649"/>
      <sheetData sheetId="13650"/>
      <sheetData sheetId="13651"/>
      <sheetData sheetId="13652"/>
      <sheetData sheetId="13653"/>
      <sheetData sheetId="13654"/>
      <sheetData sheetId="13655"/>
      <sheetData sheetId="13656">
        <row r="19">
          <cell r="J19">
            <v>1.0499999999999999E-3</v>
          </cell>
        </row>
      </sheetData>
      <sheetData sheetId="13657"/>
      <sheetData sheetId="13658"/>
      <sheetData sheetId="13659"/>
      <sheetData sheetId="13660"/>
      <sheetData sheetId="13661"/>
      <sheetData sheetId="13662"/>
      <sheetData sheetId="13663"/>
      <sheetData sheetId="13664"/>
      <sheetData sheetId="13665"/>
      <sheetData sheetId="13666"/>
      <sheetData sheetId="13667"/>
      <sheetData sheetId="13668">
        <row r="19">
          <cell r="J19">
            <v>1.0499999999999999E-3</v>
          </cell>
        </row>
      </sheetData>
      <sheetData sheetId="13669"/>
      <sheetData sheetId="13670"/>
      <sheetData sheetId="13671"/>
      <sheetData sheetId="13672"/>
      <sheetData sheetId="13673"/>
      <sheetData sheetId="13674"/>
      <sheetData sheetId="13675"/>
      <sheetData sheetId="13676"/>
      <sheetData sheetId="13677"/>
      <sheetData sheetId="13678"/>
      <sheetData sheetId="13679"/>
      <sheetData sheetId="13680"/>
      <sheetData sheetId="13681"/>
      <sheetData sheetId="13682"/>
      <sheetData sheetId="13683"/>
      <sheetData sheetId="13684"/>
      <sheetData sheetId="13685"/>
      <sheetData sheetId="13686"/>
      <sheetData sheetId="13687"/>
      <sheetData sheetId="13688"/>
      <sheetData sheetId="13689"/>
      <sheetData sheetId="13690"/>
      <sheetData sheetId="13691"/>
      <sheetData sheetId="13692"/>
      <sheetData sheetId="13693"/>
      <sheetData sheetId="13694"/>
      <sheetData sheetId="13695"/>
      <sheetData sheetId="13696"/>
      <sheetData sheetId="13697"/>
      <sheetData sheetId="13698"/>
      <sheetData sheetId="13699"/>
      <sheetData sheetId="13700"/>
      <sheetData sheetId="13701"/>
      <sheetData sheetId="13702"/>
      <sheetData sheetId="13703"/>
      <sheetData sheetId="13704"/>
      <sheetData sheetId="13705"/>
      <sheetData sheetId="13706"/>
      <sheetData sheetId="13707"/>
      <sheetData sheetId="13708"/>
      <sheetData sheetId="13709"/>
      <sheetData sheetId="13710"/>
      <sheetData sheetId="13711"/>
      <sheetData sheetId="13712"/>
      <sheetData sheetId="13713"/>
      <sheetData sheetId="13714"/>
      <sheetData sheetId="13715"/>
      <sheetData sheetId="13716"/>
      <sheetData sheetId="13717"/>
      <sheetData sheetId="13718"/>
      <sheetData sheetId="13719"/>
      <sheetData sheetId="13720"/>
      <sheetData sheetId="13721"/>
      <sheetData sheetId="13722"/>
      <sheetData sheetId="13723"/>
      <sheetData sheetId="13724"/>
      <sheetData sheetId="13725"/>
      <sheetData sheetId="13726"/>
      <sheetData sheetId="13727"/>
      <sheetData sheetId="13728"/>
      <sheetData sheetId="13729"/>
      <sheetData sheetId="13730"/>
      <sheetData sheetId="13731"/>
      <sheetData sheetId="13732"/>
      <sheetData sheetId="13733"/>
      <sheetData sheetId="13734"/>
      <sheetData sheetId="13735"/>
      <sheetData sheetId="13736"/>
      <sheetData sheetId="13737"/>
      <sheetData sheetId="13738"/>
      <sheetData sheetId="13739"/>
      <sheetData sheetId="13740"/>
      <sheetData sheetId="13741"/>
      <sheetData sheetId="13742"/>
      <sheetData sheetId="13743"/>
      <sheetData sheetId="13744"/>
      <sheetData sheetId="13745"/>
      <sheetData sheetId="13746"/>
      <sheetData sheetId="13747"/>
      <sheetData sheetId="13748"/>
      <sheetData sheetId="13749"/>
      <sheetData sheetId="13750"/>
      <sheetData sheetId="13751"/>
      <sheetData sheetId="13752"/>
      <sheetData sheetId="13753"/>
      <sheetData sheetId="13754"/>
      <sheetData sheetId="13755"/>
      <sheetData sheetId="13756"/>
      <sheetData sheetId="13757"/>
      <sheetData sheetId="13758"/>
      <sheetData sheetId="13759"/>
      <sheetData sheetId="13760"/>
      <sheetData sheetId="13761"/>
      <sheetData sheetId="13762"/>
      <sheetData sheetId="13763"/>
      <sheetData sheetId="13764"/>
      <sheetData sheetId="13765"/>
      <sheetData sheetId="13766"/>
      <sheetData sheetId="13767"/>
      <sheetData sheetId="13768"/>
      <sheetData sheetId="13769"/>
      <sheetData sheetId="13770"/>
      <sheetData sheetId="13771"/>
      <sheetData sheetId="13772"/>
      <sheetData sheetId="13773"/>
      <sheetData sheetId="13774"/>
      <sheetData sheetId="13775"/>
      <sheetData sheetId="13776"/>
      <sheetData sheetId="13777"/>
      <sheetData sheetId="13778"/>
      <sheetData sheetId="13779"/>
      <sheetData sheetId="13780"/>
      <sheetData sheetId="13781"/>
      <sheetData sheetId="13782"/>
      <sheetData sheetId="13783"/>
      <sheetData sheetId="13784"/>
      <sheetData sheetId="13785"/>
      <sheetData sheetId="13786"/>
      <sheetData sheetId="13787"/>
      <sheetData sheetId="13788"/>
      <sheetData sheetId="13789"/>
      <sheetData sheetId="13790"/>
      <sheetData sheetId="13791"/>
      <sheetData sheetId="13792"/>
      <sheetData sheetId="13793"/>
      <sheetData sheetId="13794"/>
      <sheetData sheetId="13795"/>
      <sheetData sheetId="13796"/>
      <sheetData sheetId="13797"/>
      <sheetData sheetId="13798"/>
      <sheetData sheetId="13799"/>
      <sheetData sheetId="13800"/>
      <sheetData sheetId="13801"/>
      <sheetData sheetId="13802"/>
      <sheetData sheetId="13803"/>
      <sheetData sheetId="13804"/>
      <sheetData sheetId="13805"/>
      <sheetData sheetId="13806"/>
      <sheetData sheetId="13807"/>
      <sheetData sheetId="13808"/>
      <sheetData sheetId="13809"/>
      <sheetData sheetId="13810"/>
      <sheetData sheetId="13811"/>
      <sheetData sheetId="13812"/>
      <sheetData sheetId="13813"/>
      <sheetData sheetId="13814"/>
      <sheetData sheetId="13815"/>
      <sheetData sheetId="13816"/>
      <sheetData sheetId="13817"/>
      <sheetData sheetId="13818"/>
      <sheetData sheetId="13819"/>
      <sheetData sheetId="13820"/>
      <sheetData sheetId="13821"/>
      <sheetData sheetId="13822"/>
      <sheetData sheetId="13823"/>
      <sheetData sheetId="13824"/>
      <sheetData sheetId="13825"/>
      <sheetData sheetId="13826"/>
      <sheetData sheetId="13827"/>
      <sheetData sheetId="13828"/>
      <sheetData sheetId="13829"/>
      <sheetData sheetId="13830"/>
      <sheetData sheetId="13831"/>
      <sheetData sheetId="13832"/>
      <sheetData sheetId="13833"/>
      <sheetData sheetId="13834"/>
      <sheetData sheetId="13835"/>
      <sheetData sheetId="13836"/>
      <sheetData sheetId="13837"/>
      <sheetData sheetId="13838"/>
      <sheetData sheetId="13839"/>
      <sheetData sheetId="13840"/>
      <sheetData sheetId="13841"/>
      <sheetData sheetId="13842">
        <row r="19">
          <cell r="J19">
            <v>1.0499999999999999E-3</v>
          </cell>
        </row>
      </sheetData>
      <sheetData sheetId="13843"/>
      <sheetData sheetId="13844"/>
      <sheetData sheetId="13845"/>
      <sheetData sheetId="13846"/>
      <sheetData sheetId="13847"/>
      <sheetData sheetId="13848"/>
      <sheetData sheetId="13849"/>
      <sheetData sheetId="13850"/>
      <sheetData sheetId="13851"/>
      <sheetData sheetId="13852"/>
      <sheetData sheetId="13853"/>
      <sheetData sheetId="13854"/>
      <sheetData sheetId="13855">
        <row r="19">
          <cell r="J19">
            <v>1.0499999999999999E-3</v>
          </cell>
        </row>
      </sheetData>
      <sheetData sheetId="13856">
        <row r="19">
          <cell r="J19">
            <v>1.0499999999999999E-3</v>
          </cell>
        </row>
      </sheetData>
      <sheetData sheetId="13857"/>
      <sheetData sheetId="13858">
        <row r="19">
          <cell r="J19">
            <v>1.0499999999999999E-3</v>
          </cell>
        </row>
      </sheetData>
      <sheetData sheetId="13859"/>
      <sheetData sheetId="13860"/>
      <sheetData sheetId="13861"/>
      <sheetData sheetId="13862"/>
      <sheetData sheetId="13863"/>
      <sheetData sheetId="13864"/>
      <sheetData sheetId="13865"/>
      <sheetData sheetId="13866"/>
      <sheetData sheetId="13867"/>
      <sheetData sheetId="13868"/>
      <sheetData sheetId="13869"/>
      <sheetData sheetId="13870"/>
      <sheetData sheetId="13871">
        <row r="19">
          <cell r="J19">
            <v>1.0499999999999999E-3</v>
          </cell>
        </row>
      </sheetData>
      <sheetData sheetId="13872">
        <row r="19">
          <cell r="J19">
            <v>1.0499999999999999E-3</v>
          </cell>
        </row>
      </sheetData>
      <sheetData sheetId="13873"/>
      <sheetData sheetId="13874"/>
      <sheetData sheetId="13875"/>
      <sheetData sheetId="13876"/>
      <sheetData sheetId="13877"/>
      <sheetData sheetId="13878">
        <row r="19">
          <cell r="J19">
            <v>1.0499999999999999E-3</v>
          </cell>
        </row>
      </sheetData>
      <sheetData sheetId="13879"/>
      <sheetData sheetId="13880"/>
      <sheetData sheetId="13881"/>
      <sheetData sheetId="13882"/>
      <sheetData sheetId="13883"/>
      <sheetData sheetId="13884"/>
      <sheetData sheetId="13885">
        <row r="19">
          <cell r="J19">
            <v>1.0499999999999999E-3</v>
          </cell>
        </row>
      </sheetData>
      <sheetData sheetId="13886"/>
      <sheetData sheetId="13887"/>
      <sheetData sheetId="13888"/>
      <sheetData sheetId="13889"/>
      <sheetData sheetId="13890"/>
      <sheetData sheetId="13891">
        <row r="19">
          <cell r="J19">
            <v>1.0499999999999999E-3</v>
          </cell>
        </row>
      </sheetData>
      <sheetData sheetId="13892"/>
      <sheetData sheetId="13893"/>
      <sheetData sheetId="13894">
        <row r="19">
          <cell r="J19">
            <v>1.0499999999999999E-3</v>
          </cell>
        </row>
      </sheetData>
      <sheetData sheetId="13895"/>
      <sheetData sheetId="13896"/>
      <sheetData sheetId="13897"/>
      <sheetData sheetId="13898">
        <row r="19">
          <cell r="J19">
            <v>1.0499999999999999E-3</v>
          </cell>
        </row>
      </sheetData>
      <sheetData sheetId="13899">
        <row r="19">
          <cell r="J19">
            <v>1.0499999999999999E-3</v>
          </cell>
        </row>
      </sheetData>
      <sheetData sheetId="13900"/>
      <sheetData sheetId="13901">
        <row r="19">
          <cell r="J19">
            <v>1.0499999999999999E-3</v>
          </cell>
        </row>
      </sheetData>
      <sheetData sheetId="13902"/>
      <sheetData sheetId="13903"/>
      <sheetData sheetId="13904"/>
      <sheetData sheetId="13905"/>
      <sheetData sheetId="13906">
        <row r="19">
          <cell r="J19">
            <v>1.0499999999999999E-3</v>
          </cell>
        </row>
      </sheetData>
      <sheetData sheetId="13907">
        <row r="19">
          <cell r="J19">
            <v>1.0499999999999999E-3</v>
          </cell>
        </row>
      </sheetData>
      <sheetData sheetId="13908">
        <row r="19">
          <cell r="J19">
            <v>1.0499999999999999E-3</v>
          </cell>
        </row>
      </sheetData>
      <sheetData sheetId="13909"/>
      <sheetData sheetId="13910"/>
      <sheetData sheetId="13911">
        <row r="19">
          <cell r="J19">
            <v>1.0499999999999999E-3</v>
          </cell>
        </row>
      </sheetData>
      <sheetData sheetId="13912">
        <row r="19">
          <cell r="J19">
            <v>1.0499999999999999E-3</v>
          </cell>
        </row>
      </sheetData>
      <sheetData sheetId="13913"/>
      <sheetData sheetId="13914">
        <row r="19">
          <cell r="J19">
            <v>1.0499999999999999E-3</v>
          </cell>
        </row>
      </sheetData>
      <sheetData sheetId="13915">
        <row r="19">
          <cell r="J19">
            <v>1.0499999999999999E-3</v>
          </cell>
        </row>
      </sheetData>
      <sheetData sheetId="13916"/>
      <sheetData sheetId="13917"/>
      <sheetData sheetId="13918"/>
      <sheetData sheetId="13919">
        <row r="19">
          <cell r="J19">
            <v>1.0499999999999999E-3</v>
          </cell>
        </row>
      </sheetData>
      <sheetData sheetId="13920">
        <row r="19">
          <cell r="J19">
            <v>1.0499999999999999E-3</v>
          </cell>
        </row>
      </sheetData>
      <sheetData sheetId="13921">
        <row r="19">
          <cell r="J19">
            <v>1.0499999999999999E-3</v>
          </cell>
        </row>
      </sheetData>
      <sheetData sheetId="13922">
        <row r="19">
          <cell r="J19">
            <v>1.0499999999999999E-3</v>
          </cell>
        </row>
      </sheetData>
      <sheetData sheetId="13923"/>
      <sheetData sheetId="13924"/>
      <sheetData sheetId="13925"/>
      <sheetData sheetId="13926"/>
      <sheetData sheetId="13927"/>
      <sheetData sheetId="13928">
        <row r="19">
          <cell r="J19">
            <v>1.0499999999999999E-3</v>
          </cell>
        </row>
      </sheetData>
      <sheetData sheetId="13929"/>
      <sheetData sheetId="13930">
        <row r="19">
          <cell r="J19">
            <v>1.0499999999999999E-3</v>
          </cell>
        </row>
      </sheetData>
      <sheetData sheetId="13931"/>
      <sheetData sheetId="13932"/>
      <sheetData sheetId="13933"/>
      <sheetData sheetId="13934">
        <row r="19">
          <cell r="J19">
            <v>1.0499999999999999E-3</v>
          </cell>
        </row>
      </sheetData>
      <sheetData sheetId="13935">
        <row r="19">
          <cell r="J19">
            <v>1.0499999999999999E-3</v>
          </cell>
        </row>
      </sheetData>
      <sheetData sheetId="13936">
        <row r="19">
          <cell r="J19">
            <v>1.0499999999999999E-3</v>
          </cell>
        </row>
      </sheetData>
      <sheetData sheetId="13937">
        <row r="19">
          <cell r="J19">
            <v>1.0499999999999999E-3</v>
          </cell>
        </row>
      </sheetData>
      <sheetData sheetId="13938"/>
      <sheetData sheetId="13939"/>
      <sheetData sheetId="13940"/>
      <sheetData sheetId="13941">
        <row r="19">
          <cell r="J19">
            <v>1.0499999999999999E-3</v>
          </cell>
        </row>
      </sheetData>
      <sheetData sheetId="13942">
        <row r="19">
          <cell r="J19">
            <v>1.0499999999999999E-3</v>
          </cell>
        </row>
      </sheetData>
      <sheetData sheetId="13943">
        <row r="19">
          <cell r="J19">
            <v>1.0499999999999999E-3</v>
          </cell>
        </row>
      </sheetData>
      <sheetData sheetId="13944"/>
      <sheetData sheetId="13945"/>
      <sheetData sheetId="13946"/>
      <sheetData sheetId="13947">
        <row r="19">
          <cell r="J19">
            <v>1.0499999999999999E-3</v>
          </cell>
        </row>
      </sheetData>
      <sheetData sheetId="13948"/>
      <sheetData sheetId="13949">
        <row r="19">
          <cell r="J19">
            <v>1.0499999999999999E-3</v>
          </cell>
        </row>
      </sheetData>
      <sheetData sheetId="13950">
        <row r="19">
          <cell r="J19">
            <v>1.0499999999999999E-3</v>
          </cell>
        </row>
      </sheetData>
      <sheetData sheetId="13951">
        <row r="19">
          <cell r="J19">
            <v>1.0499999999999999E-3</v>
          </cell>
        </row>
      </sheetData>
      <sheetData sheetId="13952">
        <row r="19">
          <cell r="J19">
            <v>1.0499999999999999E-3</v>
          </cell>
        </row>
      </sheetData>
      <sheetData sheetId="13953"/>
      <sheetData sheetId="13954">
        <row r="19">
          <cell r="J19">
            <v>1.0499999999999999E-3</v>
          </cell>
        </row>
      </sheetData>
      <sheetData sheetId="13955">
        <row r="19">
          <cell r="J19">
            <v>1.0499999999999999E-3</v>
          </cell>
        </row>
      </sheetData>
      <sheetData sheetId="13956">
        <row r="19">
          <cell r="J19">
            <v>1.0499999999999999E-3</v>
          </cell>
        </row>
      </sheetData>
      <sheetData sheetId="13957">
        <row r="19">
          <cell r="J19">
            <v>1.0499999999999999E-3</v>
          </cell>
        </row>
      </sheetData>
      <sheetData sheetId="13958">
        <row r="19">
          <cell r="J19">
            <v>1.0499999999999999E-3</v>
          </cell>
        </row>
      </sheetData>
      <sheetData sheetId="13959">
        <row r="19">
          <cell r="J19">
            <v>1.0499999999999999E-3</v>
          </cell>
        </row>
      </sheetData>
      <sheetData sheetId="13960">
        <row r="19">
          <cell r="J19">
            <v>1.0499999999999999E-3</v>
          </cell>
        </row>
      </sheetData>
      <sheetData sheetId="13961">
        <row r="19">
          <cell r="J19">
            <v>1.0499999999999999E-3</v>
          </cell>
        </row>
      </sheetData>
      <sheetData sheetId="13962">
        <row r="19">
          <cell r="J19">
            <v>1.0499999999999999E-3</v>
          </cell>
        </row>
      </sheetData>
      <sheetData sheetId="13963">
        <row r="19">
          <cell r="J19">
            <v>1.0499999999999999E-3</v>
          </cell>
        </row>
      </sheetData>
      <sheetData sheetId="13964">
        <row r="19">
          <cell r="J19">
            <v>1.0499999999999999E-3</v>
          </cell>
        </row>
      </sheetData>
      <sheetData sheetId="13965">
        <row r="19">
          <cell r="J19">
            <v>1.0499999999999999E-3</v>
          </cell>
        </row>
      </sheetData>
      <sheetData sheetId="13966">
        <row r="19">
          <cell r="J19">
            <v>1.0499999999999999E-3</v>
          </cell>
        </row>
      </sheetData>
      <sheetData sheetId="13967">
        <row r="19">
          <cell r="J19">
            <v>1.0499999999999999E-3</v>
          </cell>
        </row>
      </sheetData>
      <sheetData sheetId="13968"/>
      <sheetData sheetId="13969"/>
      <sheetData sheetId="13970">
        <row r="19">
          <cell r="J19">
            <v>1.0499999999999999E-3</v>
          </cell>
        </row>
      </sheetData>
      <sheetData sheetId="13971">
        <row r="19">
          <cell r="J19">
            <v>1.0499999999999999E-3</v>
          </cell>
        </row>
      </sheetData>
      <sheetData sheetId="13972">
        <row r="19">
          <cell r="J19">
            <v>1.0499999999999999E-3</v>
          </cell>
        </row>
      </sheetData>
      <sheetData sheetId="13973"/>
      <sheetData sheetId="13974"/>
      <sheetData sheetId="13975">
        <row r="19">
          <cell r="J19">
            <v>1.0499999999999999E-3</v>
          </cell>
        </row>
      </sheetData>
      <sheetData sheetId="13976">
        <row r="19">
          <cell r="J19">
            <v>1.0499999999999999E-3</v>
          </cell>
        </row>
      </sheetData>
      <sheetData sheetId="13977"/>
      <sheetData sheetId="13978">
        <row r="19">
          <cell r="J19">
            <v>1.0499999999999999E-3</v>
          </cell>
        </row>
      </sheetData>
      <sheetData sheetId="13979">
        <row r="19">
          <cell r="J19">
            <v>1.0499999999999999E-3</v>
          </cell>
        </row>
      </sheetData>
      <sheetData sheetId="13980">
        <row r="19">
          <cell r="J19">
            <v>1.0499999999999999E-3</v>
          </cell>
        </row>
      </sheetData>
      <sheetData sheetId="13981">
        <row r="19">
          <cell r="J19">
            <v>1.0499999999999999E-3</v>
          </cell>
        </row>
      </sheetData>
      <sheetData sheetId="13982">
        <row r="19">
          <cell r="J19">
            <v>1.0499999999999999E-3</v>
          </cell>
        </row>
      </sheetData>
      <sheetData sheetId="13983">
        <row r="19">
          <cell r="J19">
            <v>1.0499999999999999E-3</v>
          </cell>
        </row>
      </sheetData>
      <sheetData sheetId="13984">
        <row r="19">
          <cell r="J19">
            <v>1.0499999999999999E-3</v>
          </cell>
        </row>
      </sheetData>
      <sheetData sheetId="13985">
        <row r="19">
          <cell r="J19">
            <v>1.0499999999999999E-3</v>
          </cell>
        </row>
      </sheetData>
      <sheetData sheetId="13986">
        <row r="19">
          <cell r="J19">
            <v>1.0499999999999999E-3</v>
          </cell>
        </row>
      </sheetData>
      <sheetData sheetId="13987">
        <row r="19">
          <cell r="J19">
            <v>1.0499999999999999E-3</v>
          </cell>
        </row>
      </sheetData>
      <sheetData sheetId="13988">
        <row r="19">
          <cell r="J19">
            <v>1.0499999999999999E-3</v>
          </cell>
        </row>
      </sheetData>
      <sheetData sheetId="13989">
        <row r="19">
          <cell r="J19">
            <v>1.0499999999999999E-3</v>
          </cell>
        </row>
      </sheetData>
      <sheetData sheetId="13990">
        <row r="19">
          <cell r="J19">
            <v>1.0499999999999999E-3</v>
          </cell>
        </row>
      </sheetData>
      <sheetData sheetId="13991">
        <row r="19">
          <cell r="J19">
            <v>1.0499999999999999E-3</v>
          </cell>
        </row>
      </sheetData>
      <sheetData sheetId="13992">
        <row r="19">
          <cell r="J19">
            <v>1.0499999999999999E-3</v>
          </cell>
        </row>
      </sheetData>
      <sheetData sheetId="13993">
        <row r="19">
          <cell r="J19">
            <v>1.0499999999999999E-3</v>
          </cell>
        </row>
      </sheetData>
      <sheetData sheetId="13994">
        <row r="19">
          <cell r="J19">
            <v>1.0499999999999999E-3</v>
          </cell>
        </row>
      </sheetData>
      <sheetData sheetId="13995">
        <row r="19">
          <cell r="J19">
            <v>1.0499999999999999E-3</v>
          </cell>
        </row>
      </sheetData>
      <sheetData sheetId="13996">
        <row r="19">
          <cell r="J19">
            <v>1.0499999999999999E-3</v>
          </cell>
        </row>
      </sheetData>
      <sheetData sheetId="13997">
        <row r="19">
          <cell r="J19">
            <v>1.0499999999999999E-3</v>
          </cell>
        </row>
      </sheetData>
      <sheetData sheetId="13998">
        <row r="19">
          <cell r="J19">
            <v>1.0499999999999999E-3</v>
          </cell>
        </row>
      </sheetData>
      <sheetData sheetId="13999">
        <row r="19">
          <cell r="J19">
            <v>1.0499999999999999E-3</v>
          </cell>
        </row>
      </sheetData>
      <sheetData sheetId="14000">
        <row r="19">
          <cell r="J19">
            <v>1.0499999999999999E-3</v>
          </cell>
        </row>
      </sheetData>
      <sheetData sheetId="14001">
        <row r="19">
          <cell r="J19">
            <v>1.0499999999999999E-3</v>
          </cell>
        </row>
      </sheetData>
      <sheetData sheetId="14002">
        <row r="19">
          <cell r="J19">
            <v>1.0499999999999999E-3</v>
          </cell>
        </row>
      </sheetData>
      <sheetData sheetId="14003">
        <row r="19">
          <cell r="J19">
            <v>1.0499999999999999E-3</v>
          </cell>
        </row>
      </sheetData>
      <sheetData sheetId="14004">
        <row r="19">
          <cell r="J19">
            <v>1.0499999999999999E-3</v>
          </cell>
        </row>
      </sheetData>
      <sheetData sheetId="14005">
        <row r="19">
          <cell r="J19">
            <v>1.0499999999999999E-3</v>
          </cell>
        </row>
      </sheetData>
      <sheetData sheetId="14006">
        <row r="19">
          <cell r="J19">
            <v>1.0499999999999999E-3</v>
          </cell>
        </row>
      </sheetData>
      <sheetData sheetId="14007">
        <row r="19">
          <cell r="J19">
            <v>1.0499999999999999E-3</v>
          </cell>
        </row>
      </sheetData>
      <sheetData sheetId="14008">
        <row r="19">
          <cell r="J19">
            <v>1.0499999999999999E-3</v>
          </cell>
        </row>
      </sheetData>
      <sheetData sheetId="14009">
        <row r="19">
          <cell r="J19">
            <v>1.0499999999999999E-3</v>
          </cell>
        </row>
      </sheetData>
      <sheetData sheetId="14010">
        <row r="19">
          <cell r="J19">
            <v>1.0499999999999999E-3</v>
          </cell>
        </row>
      </sheetData>
      <sheetData sheetId="14011">
        <row r="19">
          <cell r="J19">
            <v>1.0499999999999999E-3</v>
          </cell>
        </row>
      </sheetData>
      <sheetData sheetId="14012" refreshError="1"/>
      <sheetData sheetId="14013">
        <row r="19">
          <cell r="J19">
            <v>1.0499999999999999E-3</v>
          </cell>
        </row>
      </sheetData>
      <sheetData sheetId="14014">
        <row r="19">
          <cell r="J19">
            <v>1.0499999999999999E-3</v>
          </cell>
        </row>
      </sheetData>
      <sheetData sheetId="14015">
        <row r="19">
          <cell r="J19">
            <v>1.0499999999999999E-3</v>
          </cell>
        </row>
      </sheetData>
      <sheetData sheetId="14016">
        <row r="19">
          <cell r="J19">
            <v>1.0499999999999999E-3</v>
          </cell>
        </row>
      </sheetData>
      <sheetData sheetId="14017">
        <row r="19">
          <cell r="J19">
            <v>1.0499999999999999E-3</v>
          </cell>
        </row>
      </sheetData>
      <sheetData sheetId="14018">
        <row r="19">
          <cell r="J19">
            <v>1.0499999999999999E-3</v>
          </cell>
        </row>
      </sheetData>
      <sheetData sheetId="14019">
        <row r="19">
          <cell r="J19">
            <v>1.0499999999999999E-3</v>
          </cell>
        </row>
      </sheetData>
      <sheetData sheetId="14020">
        <row r="19">
          <cell r="J19">
            <v>1.0499999999999999E-3</v>
          </cell>
        </row>
      </sheetData>
      <sheetData sheetId="14021">
        <row r="19">
          <cell r="J19">
            <v>1.0499999999999999E-3</v>
          </cell>
        </row>
      </sheetData>
      <sheetData sheetId="14022" refreshError="1"/>
      <sheetData sheetId="14023">
        <row r="19">
          <cell r="J19">
            <v>1.0499999999999999E-3</v>
          </cell>
        </row>
      </sheetData>
      <sheetData sheetId="14024">
        <row r="19">
          <cell r="J19">
            <v>1.0499999999999999E-3</v>
          </cell>
        </row>
      </sheetData>
      <sheetData sheetId="14025">
        <row r="19">
          <cell r="J19">
            <v>1.0499999999999999E-3</v>
          </cell>
        </row>
      </sheetData>
      <sheetData sheetId="14026" refreshError="1"/>
      <sheetData sheetId="14027">
        <row r="19">
          <cell r="J19">
            <v>1.0499999999999999E-3</v>
          </cell>
        </row>
      </sheetData>
      <sheetData sheetId="14028">
        <row r="19">
          <cell r="J19">
            <v>1.0499999999999999E-3</v>
          </cell>
        </row>
      </sheetData>
      <sheetData sheetId="14029">
        <row r="19">
          <cell r="J19">
            <v>1.0499999999999999E-3</v>
          </cell>
        </row>
      </sheetData>
      <sheetData sheetId="14030">
        <row r="19">
          <cell r="J19">
            <v>1.0499999999999999E-3</v>
          </cell>
        </row>
      </sheetData>
      <sheetData sheetId="14031">
        <row r="19">
          <cell r="J19">
            <v>1.0499999999999999E-3</v>
          </cell>
        </row>
      </sheetData>
      <sheetData sheetId="14032">
        <row r="19">
          <cell r="J19">
            <v>1.0499999999999999E-3</v>
          </cell>
        </row>
      </sheetData>
      <sheetData sheetId="14033">
        <row r="19">
          <cell r="J19">
            <v>1.0499999999999999E-3</v>
          </cell>
        </row>
      </sheetData>
      <sheetData sheetId="14034">
        <row r="19">
          <cell r="J19">
            <v>1.0499999999999999E-3</v>
          </cell>
        </row>
      </sheetData>
      <sheetData sheetId="14035">
        <row r="19">
          <cell r="J19">
            <v>1.0499999999999999E-3</v>
          </cell>
        </row>
      </sheetData>
      <sheetData sheetId="14036" refreshError="1"/>
      <sheetData sheetId="14037" refreshError="1"/>
      <sheetData sheetId="14038" refreshError="1"/>
      <sheetData sheetId="14039" refreshError="1"/>
      <sheetData sheetId="14040">
        <row r="19">
          <cell r="J19">
            <v>1.0499999999999999E-3</v>
          </cell>
        </row>
      </sheetData>
      <sheetData sheetId="14041">
        <row r="19">
          <cell r="J19">
            <v>1.0499999999999999E-3</v>
          </cell>
        </row>
      </sheetData>
      <sheetData sheetId="14042">
        <row r="19">
          <cell r="J19">
            <v>1.0499999999999999E-3</v>
          </cell>
        </row>
      </sheetData>
      <sheetData sheetId="14043">
        <row r="19">
          <cell r="J19">
            <v>1.0499999999999999E-3</v>
          </cell>
        </row>
      </sheetData>
      <sheetData sheetId="14044">
        <row r="19">
          <cell r="J19">
            <v>1.0499999999999999E-3</v>
          </cell>
        </row>
      </sheetData>
      <sheetData sheetId="14045">
        <row r="19">
          <cell r="J19">
            <v>1.0499999999999999E-3</v>
          </cell>
        </row>
      </sheetData>
      <sheetData sheetId="14046">
        <row r="19">
          <cell r="J19">
            <v>1.0499999999999999E-3</v>
          </cell>
        </row>
      </sheetData>
      <sheetData sheetId="14047">
        <row r="19">
          <cell r="J19">
            <v>1.0499999999999999E-3</v>
          </cell>
        </row>
      </sheetData>
      <sheetData sheetId="14048">
        <row r="19">
          <cell r="J19">
            <v>1.0499999999999999E-3</v>
          </cell>
        </row>
      </sheetData>
      <sheetData sheetId="14049">
        <row r="19">
          <cell r="J19">
            <v>1.0499999999999999E-3</v>
          </cell>
        </row>
      </sheetData>
      <sheetData sheetId="14050">
        <row r="19">
          <cell r="J19">
            <v>1.0499999999999999E-3</v>
          </cell>
        </row>
      </sheetData>
      <sheetData sheetId="14051">
        <row r="19">
          <cell r="J19">
            <v>1.0499999999999999E-3</v>
          </cell>
        </row>
      </sheetData>
      <sheetData sheetId="14052">
        <row r="19">
          <cell r="J19">
            <v>1.0499999999999999E-3</v>
          </cell>
        </row>
      </sheetData>
      <sheetData sheetId="14053">
        <row r="19">
          <cell r="J19">
            <v>1.0499999999999999E-3</v>
          </cell>
        </row>
      </sheetData>
      <sheetData sheetId="14054">
        <row r="19">
          <cell r="J19">
            <v>1.0499999999999999E-3</v>
          </cell>
        </row>
      </sheetData>
      <sheetData sheetId="14055">
        <row r="19">
          <cell r="J19">
            <v>1.0499999999999999E-3</v>
          </cell>
        </row>
      </sheetData>
      <sheetData sheetId="14056">
        <row r="19">
          <cell r="J19">
            <v>1.0499999999999999E-3</v>
          </cell>
        </row>
      </sheetData>
      <sheetData sheetId="14057">
        <row r="19">
          <cell r="J19">
            <v>1.0499999999999999E-3</v>
          </cell>
        </row>
      </sheetData>
      <sheetData sheetId="14058">
        <row r="19">
          <cell r="J19">
            <v>1.0499999999999999E-3</v>
          </cell>
        </row>
      </sheetData>
      <sheetData sheetId="14059">
        <row r="19">
          <cell r="J19">
            <v>1.0499999999999999E-3</v>
          </cell>
        </row>
      </sheetData>
      <sheetData sheetId="14060">
        <row r="19">
          <cell r="J19">
            <v>1.0499999999999999E-3</v>
          </cell>
        </row>
      </sheetData>
      <sheetData sheetId="14061">
        <row r="19">
          <cell r="J19">
            <v>1.0499999999999999E-3</v>
          </cell>
        </row>
      </sheetData>
      <sheetData sheetId="14062">
        <row r="19">
          <cell r="J19">
            <v>1.0499999999999999E-3</v>
          </cell>
        </row>
      </sheetData>
      <sheetData sheetId="14063">
        <row r="19">
          <cell r="J19">
            <v>1.0499999999999999E-3</v>
          </cell>
        </row>
      </sheetData>
      <sheetData sheetId="14064">
        <row r="19">
          <cell r="J19">
            <v>1.0499999999999999E-3</v>
          </cell>
        </row>
      </sheetData>
      <sheetData sheetId="14065">
        <row r="19">
          <cell r="J19">
            <v>1.0499999999999999E-3</v>
          </cell>
        </row>
      </sheetData>
      <sheetData sheetId="14066">
        <row r="19">
          <cell r="J19">
            <v>1.0499999999999999E-3</v>
          </cell>
        </row>
      </sheetData>
      <sheetData sheetId="14067">
        <row r="19">
          <cell r="J19">
            <v>1.0499999999999999E-3</v>
          </cell>
        </row>
      </sheetData>
      <sheetData sheetId="14068">
        <row r="19">
          <cell r="J19">
            <v>1.0499999999999999E-3</v>
          </cell>
        </row>
      </sheetData>
      <sheetData sheetId="14069">
        <row r="19">
          <cell r="J19">
            <v>1.0499999999999999E-3</v>
          </cell>
        </row>
      </sheetData>
      <sheetData sheetId="14070">
        <row r="19">
          <cell r="J19">
            <v>1.0499999999999999E-3</v>
          </cell>
        </row>
      </sheetData>
      <sheetData sheetId="14071">
        <row r="19">
          <cell r="J19">
            <v>1.0499999999999999E-3</v>
          </cell>
        </row>
      </sheetData>
      <sheetData sheetId="14072">
        <row r="19">
          <cell r="J19">
            <v>1.0499999999999999E-3</v>
          </cell>
        </row>
      </sheetData>
      <sheetData sheetId="14073">
        <row r="19">
          <cell r="J19">
            <v>1.0499999999999999E-3</v>
          </cell>
        </row>
      </sheetData>
      <sheetData sheetId="14074">
        <row r="19">
          <cell r="J19">
            <v>1.0499999999999999E-3</v>
          </cell>
        </row>
      </sheetData>
      <sheetData sheetId="14075">
        <row r="19">
          <cell r="J19">
            <v>1.0499999999999999E-3</v>
          </cell>
        </row>
      </sheetData>
      <sheetData sheetId="14076">
        <row r="19">
          <cell r="J19">
            <v>1.0499999999999999E-3</v>
          </cell>
        </row>
      </sheetData>
      <sheetData sheetId="14077">
        <row r="19">
          <cell r="J19">
            <v>1.0499999999999999E-3</v>
          </cell>
        </row>
      </sheetData>
      <sheetData sheetId="14078">
        <row r="19">
          <cell r="J19">
            <v>1.0499999999999999E-3</v>
          </cell>
        </row>
      </sheetData>
      <sheetData sheetId="14079">
        <row r="19">
          <cell r="J19">
            <v>1.0499999999999999E-3</v>
          </cell>
        </row>
      </sheetData>
      <sheetData sheetId="14080">
        <row r="19">
          <cell r="J19">
            <v>1.0499999999999999E-3</v>
          </cell>
        </row>
      </sheetData>
      <sheetData sheetId="14081">
        <row r="19">
          <cell r="J19">
            <v>1.0499999999999999E-3</v>
          </cell>
        </row>
      </sheetData>
      <sheetData sheetId="14082">
        <row r="19">
          <cell r="J19">
            <v>1.0499999999999999E-3</v>
          </cell>
        </row>
      </sheetData>
      <sheetData sheetId="14083">
        <row r="19">
          <cell r="J19">
            <v>1.0499999999999999E-3</v>
          </cell>
        </row>
      </sheetData>
      <sheetData sheetId="14084">
        <row r="19">
          <cell r="J19">
            <v>1.0499999999999999E-3</v>
          </cell>
        </row>
      </sheetData>
      <sheetData sheetId="14085">
        <row r="19">
          <cell r="J19">
            <v>1.0499999999999999E-3</v>
          </cell>
        </row>
      </sheetData>
      <sheetData sheetId="14086">
        <row r="19">
          <cell r="J19">
            <v>1.0499999999999999E-3</v>
          </cell>
        </row>
      </sheetData>
      <sheetData sheetId="14087">
        <row r="19">
          <cell r="J19">
            <v>1.0499999999999999E-3</v>
          </cell>
        </row>
      </sheetData>
      <sheetData sheetId="14088">
        <row r="19">
          <cell r="J19">
            <v>1.0499999999999999E-3</v>
          </cell>
        </row>
      </sheetData>
      <sheetData sheetId="14089">
        <row r="19">
          <cell r="J19">
            <v>1.0499999999999999E-3</v>
          </cell>
        </row>
      </sheetData>
      <sheetData sheetId="14090">
        <row r="19">
          <cell r="J19">
            <v>1.0499999999999999E-3</v>
          </cell>
        </row>
      </sheetData>
      <sheetData sheetId="14091">
        <row r="19">
          <cell r="J19">
            <v>1.0499999999999999E-3</v>
          </cell>
        </row>
      </sheetData>
      <sheetData sheetId="14092">
        <row r="19">
          <cell r="J19">
            <v>1.0499999999999999E-3</v>
          </cell>
        </row>
      </sheetData>
      <sheetData sheetId="14093">
        <row r="19">
          <cell r="J19">
            <v>1.0499999999999999E-3</v>
          </cell>
        </row>
      </sheetData>
      <sheetData sheetId="14094">
        <row r="19">
          <cell r="J19">
            <v>1.0499999999999999E-3</v>
          </cell>
        </row>
      </sheetData>
      <sheetData sheetId="14095">
        <row r="19">
          <cell r="J19">
            <v>1.0499999999999999E-3</v>
          </cell>
        </row>
      </sheetData>
      <sheetData sheetId="14096">
        <row r="19">
          <cell r="J19">
            <v>1.0499999999999999E-3</v>
          </cell>
        </row>
      </sheetData>
      <sheetData sheetId="14097">
        <row r="19">
          <cell r="J19">
            <v>1.0499999999999999E-3</v>
          </cell>
        </row>
      </sheetData>
      <sheetData sheetId="14098">
        <row r="19">
          <cell r="J19">
            <v>1.0499999999999999E-3</v>
          </cell>
        </row>
      </sheetData>
      <sheetData sheetId="14099">
        <row r="19">
          <cell r="J19">
            <v>1.0499999999999999E-3</v>
          </cell>
        </row>
      </sheetData>
      <sheetData sheetId="14100">
        <row r="19">
          <cell r="J19">
            <v>1.0499999999999999E-3</v>
          </cell>
        </row>
      </sheetData>
      <sheetData sheetId="14101">
        <row r="19">
          <cell r="J19">
            <v>1.0499999999999999E-3</v>
          </cell>
        </row>
      </sheetData>
      <sheetData sheetId="14102">
        <row r="19">
          <cell r="J19">
            <v>1.0499999999999999E-3</v>
          </cell>
        </row>
      </sheetData>
      <sheetData sheetId="14103">
        <row r="19">
          <cell r="J19">
            <v>1.0499999999999999E-3</v>
          </cell>
        </row>
      </sheetData>
      <sheetData sheetId="14104">
        <row r="19">
          <cell r="J19">
            <v>1.0499999999999999E-3</v>
          </cell>
        </row>
      </sheetData>
      <sheetData sheetId="14105">
        <row r="19">
          <cell r="J19">
            <v>1.0499999999999999E-3</v>
          </cell>
        </row>
      </sheetData>
      <sheetData sheetId="14106">
        <row r="19">
          <cell r="J19">
            <v>1.0499999999999999E-3</v>
          </cell>
        </row>
      </sheetData>
      <sheetData sheetId="14107">
        <row r="19">
          <cell r="J19">
            <v>1.0499999999999999E-3</v>
          </cell>
        </row>
      </sheetData>
      <sheetData sheetId="14108">
        <row r="19">
          <cell r="J19">
            <v>1.0499999999999999E-3</v>
          </cell>
        </row>
      </sheetData>
      <sheetData sheetId="14109">
        <row r="19">
          <cell r="J19">
            <v>1.0499999999999999E-3</v>
          </cell>
        </row>
      </sheetData>
      <sheetData sheetId="14110">
        <row r="19">
          <cell r="J19">
            <v>1.0499999999999999E-3</v>
          </cell>
        </row>
      </sheetData>
      <sheetData sheetId="14111">
        <row r="19">
          <cell r="J19">
            <v>1.0499999999999999E-3</v>
          </cell>
        </row>
      </sheetData>
      <sheetData sheetId="14112">
        <row r="19">
          <cell r="J19">
            <v>1.0499999999999999E-3</v>
          </cell>
        </row>
      </sheetData>
      <sheetData sheetId="14113">
        <row r="19">
          <cell r="J19">
            <v>1.0499999999999999E-3</v>
          </cell>
        </row>
      </sheetData>
      <sheetData sheetId="14114">
        <row r="19">
          <cell r="J19">
            <v>1.0499999999999999E-3</v>
          </cell>
        </row>
      </sheetData>
      <sheetData sheetId="14115">
        <row r="19">
          <cell r="J19">
            <v>1.0499999999999999E-3</v>
          </cell>
        </row>
      </sheetData>
      <sheetData sheetId="14116">
        <row r="19">
          <cell r="J19">
            <v>1.0499999999999999E-3</v>
          </cell>
        </row>
      </sheetData>
      <sheetData sheetId="14117">
        <row r="19">
          <cell r="J19">
            <v>1.0499999999999999E-3</v>
          </cell>
        </row>
      </sheetData>
      <sheetData sheetId="14118">
        <row r="19">
          <cell r="J19">
            <v>1.0499999999999999E-3</v>
          </cell>
        </row>
      </sheetData>
      <sheetData sheetId="14119">
        <row r="19">
          <cell r="J19">
            <v>1.0499999999999999E-3</v>
          </cell>
        </row>
      </sheetData>
      <sheetData sheetId="14120">
        <row r="19">
          <cell r="J19">
            <v>1.0499999999999999E-3</v>
          </cell>
        </row>
      </sheetData>
      <sheetData sheetId="14121">
        <row r="19">
          <cell r="J19">
            <v>1.0499999999999999E-3</v>
          </cell>
        </row>
      </sheetData>
      <sheetData sheetId="14122">
        <row r="19">
          <cell r="J19">
            <v>1.0499999999999999E-3</v>
          </cell>
        </row>
      </sheetData>
      <sheetData sheetId="14123">
        <row r="19">
          <cell r="J19">
            <v>1.0499999999999999E-3</v>
          </cell>
        </row>
      </sheetData>
      <sheetData sheetId="14124">
        <row r="19">
          <cell r="J19">
            <v>1.0499999999999999E-3</v>
          </cell>
        </row>
      </sheetData>
      <sheetData sheetId="14125">
        <row r="19">
          <cell r="J19">
            <v>1.0499999999999999E-3</v>
          </cell>
        </row>
      </sheetData>
      <sheetData sheetId="14126">
        <row r="19">
          <cell r="J19">
            <v>1.0499999999999999E-3</v>
          </cell>
        </row>
      </sheetData>
      <sheetData sheetId="14127">
        <row r="19">
          <cell r="J19">
            <v>1.0499999999999999E-3</v>
          </cell>
        </row>
      </sheetData>
      <sheetData sheetId="14128">
        <row r="19">
          <cell r="J19">
            <v>1.0499999999999999E-3</v>
          </cell>
        </row>
      </sheetData>
      <sheetData sheetId="14129">
        <row r="19">
          <cell r="J19">
            <v>1.0499999999999999E-3</v>
          </cell>
        </row>
      </sheetData>
      <sheetData sheetId="14130">
        <row r="19">
          <cell r="J19">
            <v>1.0499999999999999E-3</v>
          </cell>
        </row>
      </sheetData>
      <sheetData sheetId="14131">
        <row r="19">
          <cell r="J19">
            <v>1.0499999999999999E-3</v>
          </cell>
        </row>
      </sheetData>
      <sheetData sheetId="14132">
        <row r="19">
          <cell r="J19">
            <v>1.0499999999999999E-3</v>
          </cell>
        </row>
      </sheetData>
      <sheetData sheetId="14133">
        <row r="19">
          <cell r="J19">
            <v>1.0499999999999999E-3</v>
          </cell>
        </row>
      </sheetData>
      <sheetData sheetId="14134">
        <row r="19">
          <cell r="J19">
            <v>1.0499999999999999E-3</v>
          </cell>
        </row>
      </sheetData>
      <sheetData sheetId="14135">
        <row r="19">
          <cell r="J19">
            <v>1.0499999999999999E-3</v>
          </cell>
        </row>
      </sheetData>
      <sheetData sheetId="14136">
        <row r="19">
          <cell r="J19">
            <v>1.0499999999999999E-3</v>
          </cell>
        </row>
      </sheetData>
      <sheetData sheetId="14137">
        <row r="19">
          <cell r="J19">
            <v>1.0499999999999999E-3</v>
          </cell>
        </row>
      </sheetData>
      <sheetData sheetId="14138">
        <row r="19">
          <cell r="J19">
            <v>1.0499999999999999E-3</v>
          </cell>
        </row>
      </sheetData>
      <sheetData sheetId="14139">
        <row r="19">
          <cell r="J19">
            <v>1.0499999999999999E-3</v>
          </cell>
        </row>
      </sheetData>
      <sheetData sheetId="14140">
        <row r="19">
          <cell r="J19">
            <v>1.0499999999999999E-3</v>
          </cell>
        </row>
      </sheetData>
      <sheetData sheetId="14141">
        <row r="19">
          <cell r="J19">
            <v>1.0499999999999999E-3</v>
          </cell>
        </row>
      </sheetData>
      <sheetData sheetId="14142">
        <row r="19">
          <cell r="J19">
            <v>1.0499999999999999E-3</v>
          </cell>
        </row>
      </sheetData>
      <sheetData sheetId="14143">
        <row r="19">
          <cell r="J19">
            <v>1.0499999999999999E-3</v>
          </cell>
        </row>
      </sheetData>
      <sheetData sheetId="14144" refreshError="1"/>
      <sheetData sheetId="14145" refreshError="1"/>
      <sheetData sheetId="14146">
        <row r="19">
          <cell r="J19">
            <v>1.0499999999999999E-3</v>
          </cell>
        </row>
      </sheetData>
      <sheetData sheetId="14147">
        <row r="19">
          <cell r="J19">
            <v>1.0499999999999999E-3</v>
          </cell>
        </row>
      </sheetData>
      <sheetData sheetId="14148">
        <row r="19">
          <cell r="J19">
            <v>1.0499999999999999E-3</v>
          </cell>
        </row>
      </sheetData>
      <sheetData sheetId="14149">
        <row r="19">
          <cell r="J19">
            <v>1.0499999999999999E-3</v>
          </cell>
        </row>
      </sheetData>
      <sheetData sheetId="14150">
        <row r="19">
          <cell r="J19">
            <v>1.0499999999999999E-3</v>
          </cell>
        </row>
      </sheetData>
      <sheetData sheetId="14151">
        <row r="19">
          <cell r="J19">
            <v>1.0499999999999999E-3</v>
          </cell>
        </row>
      </sheetData>
      <sheetData sheetId="14152">
        <row r="19">
          <cell r="J19">
            <v>1.0499999999999999E-3</v>
          </cell>
        </row>
      </sheetData>
      <sheetData sheetId="14153" refreshError="1"/>
      <sheetData sheetId="14154" refreshError="1"/>
      <sheetData sheetId="14155" refreshError="1"/>
      <sheetData sheetId="14156" refreshError="1"/>
      <sheetData sheetId="14157" refreshError="1"/>
      <sheetData sheetId="14158" refreshError="1"/>
      <sheetData sheetId="14159">
        <row r="19">
          <cell r="J19">
            <v>1.0499999999999999E-3</v>
          </cell>
        </row>
      </sheetData>
      <sheetData sheetId="14160" refreshError="1"/>
      <sheetData sheetId="14161" refreshError="1"/>
      <sheetData sheetId="14162">
        <row r="19">
          <cell r="J19">
            <v>1.0499999999999999E-3</v>
          </cell>
        </row>
      </sheetData>
      <sheetData sheetId="14163">
        <row r="19">
          <cell r="J19">
            <v>1.0499999999999999E-3</v>
          </cell>
        </row>
      </sheetData>
      <sheetData sheetId="14164">
        <row r="19">
          <cell r="J19">
            <v>1.0499999999999999E-3</v>
          </cell>
        </row>
      </sheetData>
      <sheetData sheetId="14165">
        <row r="19">
          <cell r="J19">
            <v>1.0499999999999999E-3</v>
          </cell>
        </row>
      </sheetData>
      <sheetData sheetId="14166">
        <row r="19">
          <cell r="J19">
            <v>1.0499999999999999E-3</v>
          </cell>
        </row>
      </sheetData>
      <sheetData sheetId="14167">
        <row r="19">
          <cell r="J19">
            <v>1.0499999999999999E-3</v>
          </cell>
        </row>
      </sheetData>
      <sheetData sheetId="14168">
        <row r="19">
          <cell r="J19">
            <v>1.0499999999999999E-3</v>
          </cell>
        </row>
      </sheetData>
      <sheetData sheetId="14169">
        <row r="19">
          <cell r="J19">
            <v>1.0499999999999999E-3</v>
          </cell>
        </row>
      </sheetData>
      <sheetData sheetId="14170">
        <row r="19">
          <cell r="J19">
            <v>1.0499999999999999E-3</v>
          </cell>
        </row>
      </sheetData>
      <sheetData sheetId="14171">
        <row r="19">
          <cell r="J19">
            <v>1.0499999999999999E-3</v>
          </cell>
        </row>
      </sheetData>
      <sheetData sheetId="14172">
        <row r="19">
          <cell r="J19">
            <v>1.0499999999999999E-3</v>
          </cell>
        </row>
      </sheetData>
      <sheetData sheetId="14173" refreshError="1"/>
      <sheetData sheetId="14174" refreshError="1"/>
      <sheetData sheetId="14175" refreshError="1"/>
      <sheetData sheetId="14176" refreshError="1"/>
      <sheetData sheetId="14177" refreshError="1"/>
      <sheetData sheetId="14178" refreshError="1"/>
      <sheetData sheetId="14179" refreshError="1"/>
      <sheetData sheetId="14180" refreshError="1"/>
      <sheetData sheetId="14181" refreshError="1"/>
      <sheetData sheetId="14182" refreshError="1"/>
      <sheetData sheetId="14183" refreshError="1"/>
      <sheetData sheetId="14184" refreshError="1"/>
      <sheetData sheetId="14185" refreshError="1"/>
      <sheetData sheetId="14186" refreshError="1"/>
      <sheetData sheetId="14187" refreshError="1"/>
      <sheetData sheetId="14188" refreshError="1"/>
      <sheetData sheetId="14189" refreshError="1"/>
      <sheetData sheetId="14190" refreshError="1"/>
      <sheetData sheetId="14191" refreshError="1"/>
      <sheetData sheetId="14192" refreshError="1"/>
      <sheetData sheetId="14193" refreshError="1"/>
      <sheetData sheetId="14194" refreshError="1"/>
      <sheetData sheetId="14195" refreshError="1"/>
      <sheetData sheetId="14196" refreshError="1"/>
      <sheetData sheetId="14197" refreshError="1"/>
      <sheetData sheetId="14198" refreshError="1"/>
      <sheetData sheetId="14199" refreshError="1"/>
      <sheetData sheetId="14200" refreshError="1"/>
      <sheetData sheetId="14201" refreshError="1"/>
      <sheetData sheetId="14202" refreshError="1"/>
      <sheetData sheetId="14203" refreshError="1"/>
      <sheetData sheetId="14204" refreshError="1"/>
      <sheetData sheetId="14205" refreshError="1"/>
      <sheetData sheetId="14206" refreshError="1"/>
      <sheetData sheetId="14207" refreshError="1"/>
      <sheetData sheetId="14208" refreshError="1"/>
      <sheetData sheetId="14209" refreshError="1"/>
      <sheetData sheetId="14210" refreshError="1"/>
      <sheetData sheetId="14211" refreshError="1"/>
      <sheetData sheetId="14212" refreshError="1"/>
      <sheetData sheetId="14213" refreshError="1"/>
      <sheetData sheetId="14214" refreshError="1"/>
      <sheetData sheetId="14215" refreshError="1"/>
      <sheetData sheetId="14216" refreshError="1"/>
      <sheetData sheetId="14217" refreshError="1"/>
      <sheetData sheetId="14218" refreshError="1"/>
      <sheetData sheetId="14219" refreshError="1"/>
      <sheetData sheetId="14220" refreshError="1"/>
      <sheetData sheetId="14221" refreshError="1"/>
      <sheetData sheetId="14222" refreshError="1"/>
      <sheetData sheetId="14223" refreshError="1"/>
      <sheetData sheetId="14224" refreshError="1"/>
      <sheetData sheetId="14225" refreshError="1"/>
      <sheetData sheetId="14226" refreshError="1"/>
      <sheetData sheetId="14227" refreshError="1"/>
      <sheetData sheetId="14228" refreshError="1"/>
      <sheetData sheetId="14229" refreshError="1"/>
      <sheetData sheetId="14230" refreshError="1"/>
      <sheetData sheetId="14231" refreshError="1"/>
      <sheetData sheetId="14232" refreshError="1"/>
      <sheetData sheetId="14233" refreshError="1"/>
      <sheetData sheetId="14234" refreshError="1"/>
      <sheetData sheetId="14235" refreshError="1"/>
      <sheetData sheetId="14236" refreshError="1"/>
      <sheetData sheetId="14237" refreshError="1"/>
      <sheetData sheetId="14238" refreshError="1"/>
      <sheetData sheetId="14239" refreshError="1"/>
      <sheetData sheetId="14240" refreshError="1"/>
      <sheetData sheetId="14241" refreshError="1"/>
      <sheetData sheetId="14242" refreshError="1"/>
      <sheetData sheetId="14243" refreshError="1"/>
      <sheetData sheetId="14244" refreshError="1"/>
      <sheetData sheetId="14245" refreshError="1"/>
      <sheetData sheetId="14246" refreshError="1"/>
      <sheetData sheetId="14247" refreshError="1"/>
      <sheetData sheetId="14248" refreshError="1"/>
      <sheetData sheetId="14249" refreshError="1"/>
      <sheetData sheetId="14250" refreshError="1"/>
      <sheetData sheetId="14251" refreshError="1"/>
      <sheetData sheetId="14252" refreshError="1"/>
      <sheetData sheetId="14253" refreshError="1"/>
      <sheetData sheetId="14254" refreshError="1"/>
      <sheetData sheetId="14255" refreshError="1"/>
      <sheetData sheetId="14256" refreshError="1"/>
      <sheetData sheetId="14257" refreshError="1"/>
      <sheetData sheetId="14258" refreshError="1"/>
      <sheetData sheetId="14259"/>
      <sheetData sheetId="14260" refreshError="1"/>
      <sheetData sheetId="14261" refreshError="1"/>
      <sheetData sheetId="14262"/>
      <sheetData sheetId="14263"/>
      <sheetData sheetId="14264"/>
      <sheetData sheetId="14265"/>
      <sheetData sheetId="14266"/>
      <sheetData sheetId="14267" refreshError="1"/>
      <sheetData sheetId="14268" refreshError="1"/>
      <sheetData sheetId="14269" refreshError="1"/>
      <sheetData sheetId="14270" refreshError="1"/>
      <sheetData sheetId="14271" refreshError="1"/>
      <sheetData sheetId="14272" refreshError="1"/>
      <sheetData sheetId="14273" refreshError="1"/>
      <sheetData sheetId="14274" refreshError="1"/>
      <sheetData sheetId="14275" refreshError="1"/>
      <sheetData sheetId="14276" refreshError="1"/>
      <sheetData sheetId="14277" refreshError="1"/>
      <sheetData sheetId="14278" refreshError="1"/>
      <sheetData sheetId="14279" refreshError="1"/>
      <sheetData sheetId="14280" refreshError="1"/>
      <sheetData sheetId="14281" refreshError="1"/>
      <sheetData sheetId="14282" refreshError="1"/>
      <sheetData sheetId="14283" refreshError="1"/>
      <sheetData sheetId="14284" refreshError="1"/>
      <sheetData sheetId="14285" refreshError="1"/>
      <sheetData sheetId="14286" refreshError="1"/>
      <sheetData sheetId="14287" refreshError="1"/>
      <sheetData sheetId="14288" refreshError="1"/>
      <sheetData sheetId="14289" refreshError="1"/>
      <sheetData sheetId="14290" refreshError="1"/>
      <sheetData sheetId="14291" refreshError="1"/>
      <sheetData sheetId="14292" refreshError="1"/>
      <sheetData sheetId="14293" refreshError="1"/>
      <sheetData sheetId="14294" refreshError="1"/>
      <sheetData sheetId="14295" refreshError="1"/>
      <sheetData sheetId="14296" refreshError="1"/>
      <sheetData sheetId="14297">
        <row r="19">
          <cell r="J19">
            <v>1.0499999999999999E-3</v>
          </cell>
        </row>
      </sheetData>
      <sheetData sheetId="14298" refreshError="1"/>
      <sheetData sheetId="14299" refreshError="1"/>
      <sheetData sheetId="14300" refreshError="1"/>
      <sheetData sheetId="14301" refreshError="1"/>
      <sheetData sheetId="14302" refreshError="1"/>
      <sheetData sheetId="14303" refreshError="1"/>
      <sheetData sheetId="14304" refreshError="1"/>
      <sheetData sheetId="14305" refreshError="1"/>
      <sheetData sheetId="14306" refreshError="1"/>
      <sheetData sheetId="14307"/>
      <sheetData sheetId="14308" refreshError="1"/>
      <sheetData sheetId="14309" refreshError="1"/>
      <sheetData sheetId="14310" refreshError="1"/>
      <sheetData sheetId="14311" refreshError="1"/>
      <sheetData sheetId="14312" refreshError="1"/>
      <sheetData sheetId="14313" refreshError="1"/>
      <sheetData sheetId="14314" refreshError="1"/>
      <sheetData sheetId="14315" refreshError="1"/>
      <sheetData sheetId="14316" refreshError="1"/>
      <sheetData sheetId="14317" refreshError="1"/>
      <sheetData sheetId="1431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ame List"/>
      <sheetName val="BLOCK MASONARY"/>
      <sheetName val="gen"/>
    </sheetNames>
    <sheetDataSet>
      <sheetData sheetId="0">
        <row r="2">
          <cell r="A2" t="str">
            <v>C.M. 1:1</v>
          </cell>
        </row>
      </sheetData>
      <sheetData sheetId="1" refreshError="1"/>
      <sheetData sheetId="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ame List"/>
    </sheetNames>
    <sheetDataSet>
      <sheetData sheetId="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ead splm"/>
      <sheetName val="Data"/>
      <sheetName val="SLP Data"/>
      <sheetName val="Lead SLPM."/>
      <sheetName val="SLPM Data"/>
      <sheetName val="Name List"/>
      <sheetName val="labour coeff"/>
      <sheetName val="Break_Up"/>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LYLEAF"/>
      <sheetName val="Conditions"/>
      <sheetName val="Deviations"/>
      <sheetName val="DWG TOTAL"/>
      <sheetName val="TOTAL"/>
      <sheetName val="A"/>
      <sheetName val="B"/>
      <sheetName val="C"/>
      <sheetName val="D"/>
      <sheetName val="E"/>
      <sheetName val="KSA630"/>
      <sheetName val="KSA100"/>
      <sheetName val="KSA160"/>
      <sheetName val="KSA250"/>
      <sheetName val="KSA"/>
      <sheetName val="KSA_Rising"/>
      <sheetName val="Sheet1"/>
    </sheetNames>
    <sheetDataSet>
      <sheetData sheetId="0"/>
      <sheetData sheetId="1"/>
      <sheetData sheetId="2"/>
      <sheetData sheetId="3"/>
      <sheetData sheetId="4"/>
      <sheetData sheetId="5">
        <row r="15">
          <cell r="A15" t="str">
            <v>3603</v>
          </cell>
        </row>
        <row r="17">
          <cell r="A17" t="str">
            <v>13/04/2010</v>
          </cell>
        </row>
        <row r="25">
          <cell r="A25" t="str">
            <v>LA MIVOIE</v>
          </cell>
        </row>
      </sheetData>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Lead"/>
    </sheetNames>
    <sheetDataSet>
      <sheetData sheetId="0" refreshError="1"/>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 Schedule-Summit"/>
      <sheetName val="Load Schedule (BC) 10.08.10"/>
      <sheetName val="Break_Up"/>
      <sheetName val="Break_Up (bc)"/>
      <sheetName val="Load Schedule (bc)"/>
      <sheetName val="Break_Up (bc1)"/>
      <sheetName val="Break_Up (bc2)"/>
      <sheetName val="Load Schedule"/>
      <sheetName val="Data"/>
      <sheetName val="Lead"/>
      <sheetName val="Design"/>
    </sheetNames>
    <sheetDataSet>
      <sheetData sheetId="0" refreshError="1"/>
      <sheetData sheetId="1" refreshError="1"/>
      <sheetData sheetId="2"/>
      <sheetData sheetId="3"/>
      <sheetData sheetId="4" refreshError="1"/>
      <sheetData sheetId="5"/>
      <sheetData sheetId="6"/>
      <sheetData sheetId="7"/>
      <sheetData sheetId="8" refreshError="1"/>
      <sheetData sheetId="9" refreshError="1"/>
      <sheetData sheetId="1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pes 1 vs 2 riser"/>
      <sheetName val="pipes costing"/>
      <sheetName val="BOQ-pipes"/>
      <sheetName val="GP"/>
      <sheetName val="SUMMARY"/>
      <sheetName val="Preliminery"/>
      <sheetName val="BOQ"/>
      <sheetName val="Hyd wor"/>
      <sheetName val="Hyd Im"/>
      <sheetName val="Sprinkler,Pipes"/>
      <sheetName val="Det-Wk 1"/>
      <sheetName val="Det-Wk-2"/>
      <sheetName val="Det-Imp-XLS"/>
      <sheetName val="TO"/>
      <sheetName val="Spec"/>
      <sheetName val="Fitt To"/>
    </sheetNames>
    <sheetDataSet>
      <sheetData sheetId="0" refreshError="1"/>
      <sheetData sheetId="1" refreshError="1"/>
      <sheetData sheetId="2" refreshError="1"/>
      <sheetData sheetId="3" refreshError="1"/>
      <sheetData sheetId="4">
        <row r="15">
          <cell r="F15">
            <v>0.870529115485562</v>
          </cell>
        </row>
      </sheetData>
      <sheetData sheetId="5" refreshError="1"/>
      <sheetData sheetId="6"/>
      <sheetData sheetId="7" refreshError="1"/>
      <sheetData sheetId="8">
        <row r="42">
          <cell r="I42">
            <v>4502325.6119999997</v>
          </cell>
        </row>
      </sheetData>
      <sheetData sheetId="9" refreshError="1"/>
      <sheetData sheetId="10" refreshError="1"/>
      <sheetData sheetId="11" refreshError="1"/>
      <sheetData sheetId="12"/>
      <sheetData sheetId="13">
        <row r="19">
          <cell r="C19">
            <v>2</v>
          </cell>
        </row>
      </sheetData>
      <sheetData sheetId="14" refreshError="1"/>
      <sheetData sheetId="15"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s>
    <sheetDataSet>
      <sheetData sheetId="0"/>
      <sheetData sheetId="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AST lightconc-II"/>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agama Grounds-9.7.2013"/>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
      <sheetName val="y"/>
      <sheetName val="z"/>
      <sheetName val="p"/>
      <sheetName val="Peace Hvn rst-Tangalle-7.8.13"/>
      <sheetName val="Epilipsy VSD-5.8.2013"/>
      <sheetName val="Dawsons Bunglow-3.8.2013"/>
      <sheetName val="polychrom-matugama-3.8.13"/>
      <sheetName val="cascade power reqmt-8.5.2013"/>
      <sheetName val="Summary"/>
      <sheetName val="LS Price List"/>
      <sheetName val="Schnieder Price List-July 2012"/>
      <sheetName val="3 phase-calculations"/>
      <sheetName val="Devices &amp; Protection"/>
      <sheetName val="ACL price list"/>
      <sheetName val="Transf.-Arali-Jaffna-2.8.13"/>
      <sheetName val="c.b.o.-mATALE&amp;kANDY-1.8.2013"/>
      <sheetName val="BOI - Katunayaka"/>
      <sheetName val="Assoc.blind-31.7.2013"/>
      <sheetName val="warehouse-horana-31.7.13"/>
      <sheetName val="Banking Studies Cntr.-31.7.13"/>
      <sheetName val="villa@negombo-30.7.2013"/>
      <sheetName val="Dental Institute-26.7.2013"/>
      <sheetName val="Kilinochchi - 26.7.2013"/>
      <sheetName val="Iceland Bldg-24.7.2013"/>
      <sheetName val="Mr.Nandana Thuduwewatta-25.7.13"/>
      <sheetName val="T-on 320 apartments-Review"/>
      <sheetName val="Outdoor Unit-24.7.2013"/>
      <sheetName val="Diamond-Panadura-23.7.2013"/>
      <sheetName val="Diamond Cutter-Panadura-19.7.13"/>
      <sheetName val="Ananthaya-19.7.2013"/>
      <sheetName val="Ananthaya-Bangadeniya-19.7.2013"/>
      <sheetName val="FlowTech-Wtbd-meegaswewa17.7.13"/>
      <sheetName val="T-Railway qts-17.7.13"/>
      <sheetName val="Transf.-Arali-Jaffna-17.7.2013"/>
      <sheetName val="IPM-Mr.Bandula-16.7.2013"/>
      <sheetName val="T-moratuwa univsty-13.7.13"/>
      <sheetName val="T-aqua cult-Iranamadu-12.7.2013"/>
      <sheetName val="j'pura-11.7.2013"/>
      <sheetName val="NSBM-DB for Pumps-11.5.13"/>
      <sheetName val="NSBM-Fire-11.7.2013"/>
      <sheetName val="thonabay-11.7.2013"/>
      <sheetName val="Brk Dwn-Homagama-10.7.2013"/>
      <sheetName val="Homagama Grounds-9.7.2013"/>
      <sheetName val="Flowtech-waikkala-10.7.2013"/>
      <sheetName val="flow tech-kotikawatta-8.7.13"/>
      <sheetName val="lanka mt-uswetakeiyawa-8.7.13"/>
      <sheetName val="Flow Tech-11.9.2013"/>
      <sheetName val="Hi-Tech-malabe-5.9.2013"/>
      <sheetName val="Prison-Angunakolapelessa-4.9.13"/>
      <sheetName val="ACL price list (2)"/>
      <sheetName val="Peradeniya-Hostel-4.9.2013"/>
      <sheetName val="SLPA-Peliyagoda-4.9.2013"/>
      <sheetName val="Flow Tech-Atchchuveli-4.9.13"/>
      <sheetName val="hotel in passikuda-sewer-13.8.2"/>
      <sheetName val="BOI - Katun'ka  12.8.2013 (Rev)"/>
      <sheetName val="Galle Face AC-9.8.2013"/>
      <sheetName val="Browns Hospital-Ragama-9.8.13"/>
      <sheetName val="BOI - Katunayaka-9.8.2013"/>
      <sheetName val="Epilipsy DOL - 8.8.2013"/>
      <sheetName val="Epilipsy VSD-5.8.2013 (2)"/>
      <sheetName val="Flow tec-8.8.13"/>
      <sheetName val="maldives-fire-29.8.2013"/>
      <sheetName val="Flow tec-Wtr Bd-Horana-27.8.13"/>
      <sheetName val="Atlantis-26.8.2013"/>
      <sheetName val="MIGRANT.RES-RATNAPURA-24.8.2013"/>
      <sheetName val="Diamond-24.8.2013"/>
      <sheetName val="Digura-23.8.2013"/>
      <sheetName val="weligama temple-23.8.2013"/>
      <sheetName val="Green Hills-22.8.13"/>
      <sheetName val="petro lanka-21.8.2013"/>
      <sheetName val="Epilipsy VSD-components"/>
      <sheetName val="scouts bldg-17.8.2013"/>
      <sheetName val="MSB &amp; DBs - 17.8.2013"/>
      <sheetName val="British Council-Jaffna-16.8.13"/>
      <sheetName val="hotel in passikuda-16.8.2013"/>
      <sheetName val="HSBC-Pettah-15.8.13"/>
      <sheetName val="kurunegala hosp.-15.8.13"/>
      <sheetName val="Boys Hostal-med.colge-14.8.13"/>
      <sheetName val="browns hospital-ragama-13.8.13"/>
      <sheetName val="Court Comlpx-Homagama-11.9.13"/>
      <sheetName val="Prison-Angunakolapalessa-4.9.13"/>
      <sheetName val="Transf.-Arali-Jaffna-23.7.2"/>
      <sheetName val="Flow Tech-VSD-17.9.2013"/>
      <sheetName val="sanasa-13.9.2013"/>
      <sheetName val="Flow Tech-12.9.2013 (Rev-1)"/>
      <sheetName val="Peradeniya Hostel-11.9.2013"/>
      <sheetName val="Warakapola Hospital-11.9.2"/>
      <sheetName val="Jaffna-Navy-11.9.2013"/>
      <sheetName val="hostel bldg-20.9.2013"/>
      <sheetName val="Damitha-20.9.2013"/>
      <sheetName val="Thuduwewatta-24.9.2013"/>
      <sheetName val="Jaffna-24.9.2013"/>
      <sheetName val="Elisha Gomis-23.9.2013"/>
      <sheetName val="MIT-VSD-27.9.2013"/>
      <sheetName val="Damitha-25.9.2013 (Rev-1)"/>
      <sheetName val="MIT-30.9.2013-chinese vsd"/>
      <sheetName val="RIL Office@Col.2-27.9.2013"/>
      <sheetName val="Flow Tech-15kW-VSD-21.10.13"/>
      <sheetName val="schnieder"/>
      <sheetName val="project@colombo-21.10.2013"/>
      <sheetName val="project@colombo-19.10.2013"/>
      <sheetName val="shangrila-16.10.2013"/>
      <sheetName val="SPI - 17.10.2013"/>
      <sheetName val="Asiri Hospital-21.10.13"/>
      <sheetName val="Hospital-Theldeniya-15.10.13"/>
      <sheetName val="sat.station-pallekele-15.10.201"/>
      <sheetName val="cascade-conv.ctr-7.5.2013"/>
      <sheetName val="Clear Point-14.10.2013"/>
      <sheetName val="Seychelles-10.10.2013"/>
      <sheetName val="ICBT-11.10.2013"/>
      <sheetName val="dambulla hotel-10.10.13"/>
      <sheetName val="Tharindu Wijesinghe-10.10.2013"/>
      <sheetName val="Flow tec-10.10.13"/>
      <sheetName val="Aust.High.Com.9.10.13"/>
      <sheetName val="City Hotel-colombo -8.10.13"/>
      <sheetName val="city hotel-colombo-7.10.2013"/>
      <sheetName val="Emaraldbay-3.10.2013"/>
      <sheetName val="Factory-Millawa-1.10.2013"/>
      <sheetName val="Mattala Airport-6.11.2013"/>
      <sheetName val="LS"/>
      <sheetName val="Tangalle-Peace Hvn-Rev1-11.5.13"/>
      <sheetName val="GalfceHot-Clscwng-access4.11.13"/>
      <sheetName val="Galfce Hot.-Clasc wng-1.11.13"/>
      <sheetName val="Scouts Bldg-4.11.2013"/>
      <sheetName val="ppls bnk-matugama-2.11.13"/>
      <sheetName val="scouts bldg-24.10.2013"/>
      <sheetName val="Keels-Rattanapitiya-31.10.2013"/>
      <sheetName val="39 Rm.Resort-Koggala-31.10.2013"/>
      <sheetName val="Flow Tech-21.10.2013"/>
      <sheetName val="Butique - Trinco -31.10.29"/>
      <sheetName val="Kotalawala Defence-26.10.2013"/>
      <sheetName val="John Keels  Ja-Ela  26.10.2013"/>
      <sheetName val="Factory@Wattala-26.10.2013"/>
      <sheetName val="Hi-Tech-malabe-Revis.25.10.2013"/>
      <sheetName val="mandara-25.10.2013"/>
      <sheetName val="ICBT-level indicator-23.10.2013"/>
      <sheetName val="temple trees-22.10.2013"/>
      <sheetName val="Dambulla Hotel-22.10.2013"/>
      <sheetName val="city hotel-colombo-7.10.201 (2"/>
      <sheetName val="DB - F2"/>
      <sheetName val="City Hotel-15.11.2013"/>
      <sheetName val="Order No.2 -LS"/>
      <sheetName val="Wickramasuriya Res.-28.11.13"/>
      <sheetName val="Passikudah-pool-28.11.2013"/>
      <sheetName val="Peradeniya Hostel-R1-28.11.13"/>
      <sheetName val="N'Eliya Hospital - 26.11.2013"/>
      <sheetName val="Tharaka-26.11.2013"/>
      <sheetName val="Laughs-26.11.2013"/>
      <sheetName val="Central Bnk Car Pk-26.11.13"/>
      <sheetName val="inst.of bankers-25.11.2013"/>
      <sheetName val="Flow tec-22.11.2013"/>
      <sheetName val="Mr.P.S.Silva-23.11.2013"/>
      <sheetName val="Nawaloka-Negombo-22.11.2013"/>
      <sheetName val="Teaching Hosp-Malabe-22.11.2013"/>
      <sheetName val="prefer associates-21.11.2013"/>
      <sheetName val="flow tech-21.11.2013"/>
      <sheetName val="hi rise@kotahena-21.11.2013"/>
      <sheetName val="Laugfs-21.11.2013"/>
      <sheetName val="hi rise@kotahena-19"/>
      <sheetName val="Epilipsy-20.11.13 (bdw wth 20%)"/>
      <sheetName val="Apartment-Kelaniya-19.11.2013"/>
      <sheetName val="Flow Tech"/>
      <sheetName val="tchng malabe-Revised-DOLtoSD"/>
      <sheetName val="Dinushika-15.11.2013"/>
      <sheetName val="Bdesh Factory Proj-14.11.13"/>
      <sheetName val="Shashika-12.11.2013"/>
      <sheetName val="Raja Bojun-11.11.2013"/>
      <sheetName val="MAT.QTY "/>
      <sheetName val="Toyota Lanka-17.6.2013"/>
      <sheetName val="scout.bldg-9.11.13 - SCHNIEDER"/>
      <sheetName val="scout.bldg-8.11.13 - LS"/>
      <sheetName val="lightning prot-hi way-8.11.2013"/>
      <sheetName val="Hamb.tota hospt-7.11.2013"/>
      <sheetName val="hig rise resi.-kotahena-7.11.13"/>
      <sheetName val="Nagananda-Kelaniya-7.11.2013"/>
      <sheetName val="Butique - Trinco -31.10.13"/>
    </sheetNames>
    <sheetDataSet>
      <sheetData sheetId="0"/>
      <sheetData sheetId="1"/>
      <sheetData sheetId="2">
        <row r="8">
          <cell r="E8">
            <v>0.15</v>
          </cell>
        </row>
      </sheetData>
      <sheetData sheetId="3">
        <row r="3">
          <cell r="E3">
            <v>0.15</v>
          </cell>
        </row>
      </sheetData>
      <sheetData sheetId="4">
        <row r="8">
          <cell r="E8">
            <v>0.12</v>
          </cell>
        </row>
      </sheetData>
      <sheetData sheetId="5">
        <row r="8">
          <cell r="E8">
            <v>0.12</v>
          </cell>
        </row>
      </sheetData>
      <sheetData sheetId="6"/>
      <sheetData sheetId="7"/>
      <sheetData sheetId="8"/>
      <sheetData sheetId="9"/>
      <sheetData sheetId="10">
        <row r="2">
          <cell r="N2">
            <v>1500</v>
          </cell>
        </row>
      </sheetData>
      <sheetData sheetId="11">
        <row r="2">
          <cell r="N2">
            <v>1500</v>
          </cell>
        </row>
      </sheetData>
      <sheetData sheetId="12"/>
      <sheetData sheetId="13"/>
      <sheetData sheetId="14">
        <row r="47">
          <cell r="H47">
            <v>138786</v>
          </cell>
        </row>
      </sheetData>
      <sheetData sheetId="15">
        <row r="47">
          <cell r="H47">
            <v>138786</v>
          </cell>
        </row>
      </sheetData>
      <sheetData sheetId="16"/>
      <sheetData sheetId="17"/>
      <sheetData sheetId="18"/>
      <sheetData sheetId="19"/>
      <sheetData sheetId="20"/>
      <sheetData sheetId="21">
        <row r="47">
          <cell r="H47">
            <v>138786</v>
          </cell>
        </row>
      </sheetData>
      <sheetData sheetId="22"/>
      <sheetData sheetId="23">
        <row r="47">
          <cell r="H47">
            <v>138786</v>
          </cell>
        </row>
      </sheetData>
      <sheetData sheetId="24"/>
      <sheetData sheetId="25"/>
      <sheetData sheetId="26">
        <row r="47">
          <cell r="H47">
            <v>138786</v>
          </cell>
        </row>
      </sheetData>
      <sheetData sheetId="27"/>
      <sheetData sheetId="28">
        <row r="47">
          <cell r="H47">
            <v>138786</v>
          </cell>
        </row>
      </sheetData>
      <sheetData sheetId="29"/>
      <sheetData sheetId="30">
        <row r="47">
          <cell r="H47">
            <v>138786</v>
          </cell>
        </row>
      </sheetData>
      <sheetData sheetId="31"/>
      <sheetData sheetId="32"/>
      <sheetData sheetId="33"/>
      <sheetData sheetId="34"/>
      <sheetData sheetId="35"/>
      <sheetData sheetId="36"/>
      <sheetData sheetId="37"/>
      <sheetData sheetId="38"/>
      <sheetData sheetId="39"/>
      <sheetData sheetId="40"/>
      <sheetData sheetId="41"/>
      <sheetData sheetId="42"/>
      <sheetData sheetId="43">
        <row r="100">
          <cell r="G100">
            <v>42100</v>
          </cell>
        </row>
        <row r="111">
          <cell r="G111">
            <v>30500</v>
          </cell>
        </row>
        <row r="128">
          <cell r="G128">
            <v>426200</v>
          </cell>
        </row>
      </sheetData>
      <sheetData sheetId="44"/>
      <sheetData sheetId="45"/>
      <sheetData sheetId="46"/>
      <sheetData sheetId="47"/>
      <sheetData sheetId="48"/>
      <sheetData sheetId="49"/>
      <sheetData sheetId="50"/>
      <sheetData sheetId="51">
        <row r="47">
          <cell r="H47">
            <v>138786</v>
          </cell>
        </row>
      </sheetData>
      <sheetData sheetId="52">
        <row r="2">
          <cell r="N2">
            <v>1500</v>
          </cell>
        </row>
      </sheetData>
      <sheetData sheetId="53"/>
      <sheetData sheetId="54"/>
      <sheetData sheetId="55"/>
      <sheetData sheetId="56"/>
      <sheetData sheetId="57">
        <row r="47">
          <cell r="H47">
            <v>138786</v>
          </cell>
        </row>
      </sheetData>
      <sheetData sheetId="58"/>
      <sheetData sheetId="59"/>
      <sheetData sheetId="60"/>
      <sheetData sheetId="61"/>
      <sheetData sheetId="62"/>
      <sheetData sheetId="63"/>
      <sheetData sheetId="64"/>
      <sheetData sheetId="65"/>
      <sheetData sheetId="66"/>
      <sheetData sheetId="67"/>
      <sheetData sheetId="68"/>
      <sheetData sheetId="69"/>
      <sheetData sheetId="70">
        <row r="47">
          <cell r="H47">
            <v>138786</v>
          </cell>
        </row>
      </sheetData>
      <sheetData sheetId="71">
        <row r="47">
          <cell r="H47">
            <v>138786</v>
          </cell>
        </row>
      </sheetData>
      <sheetData sheetId="72"/>
      <sheetData sheetId="73"/>
      <sheetData sheetId="74"/>
      <sheetData sheetId="75">
        <row r="100">
          <cell r="G100">
            <v>42100</v>
          </cell>
        </row>
      </sheetData>
      <sheetData sheetId="76">
        <row r="100">
          <cell r="G100">
            <v>42100</v>
          </cell>
        </row>
      </sheetData>
      <sheetData sheetId="77"/>
      <sheetData sheetId="78"/>
      <sheetData sheetId="79"/>
      <sheetData sheetId="80"/>
      <sheetData sheetId="81"/>
      <sheetData sheetId="82">
        <row r="100">
          <cell r="G100">
            <v>42100</v>
          </cell>
        </row>
      </sheetData>
      <sheetData sheetId="83"/>
      <sheetData sheetId="84">
        <row r="100">
          <cell r="G100">
            <v>42100</v>
          </cell>
        </row>
      </sheetData>
      <sheetData sheetId="85"/>
      <sheetData sheetId="86"/>
      <sheetData sheetId="87">
        <row r="100">
          <cell r="G100">
            <v>42100</v>
          </cell>
        </row>
      </sheetData>
      <sheetData sheetId="88"/>
      <sheetData sheetId="89">
        <row r="100">
          <cell r="G100">
            <v>42100</v>
          </cell>
        </row>
      </sheetData>
      <sheetData sheetId="90"/>
      <sheetData sheetId="91">
        <row r="100">
          <cell r="G100">
            <v>42100</v>
          </cell>
        </row>
      </sheetData>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row r="47">
          <cell r="H47">
            <v>138786</v>
          </cell>
        </row>
      </sheetData>
      <sheetData sheetId="109"/>
      <sheetData sheetId="110"/>
      <sheetData sheetId="111"/>
      <sheetData sheetId="112">
        <row r="100">
          <cell r="G100">
            <v>42100</v>
          </cell>
        </row>
      </sheetData>
      <sheetData sheetId="113"/>
      <sheetData sheetId="114"/>
      <sheetData sheetId="115"/>
      <sheetData sheetId="116"/>
      <sheetData sheetId="117"/>
      <sheetData sheetId="118">
        <row r="100">
          <cell r="G100">
            <v>42100</v>
          </cell>
        </row>
      </sheetData>
      <sheetData sheetId="119"/>
      <sheetData sheetId="120"/>
      <sheetData sheetId="121"/>
      <sheetData sheetId="122"/>
      <sheetData sheetId="123"/>
      <sheetData sheetId="124"/>
      <sheetData sheetId="125"/>
      <sheetData sheetId="126"/>
      <sheetData sheetId="127"/>
      <sheetData sheetId="128"/>
      <sheetData sheetId="129"/>
      <sheetData sheetId="130"/>
      <sheetData sheetId="131">
        <row r="100">
          <cell r="G100">
            <v>42100</v>
          </cell>
        </row>
      </sheetData>
      <sheetData sheetId="132">
        <row r="100">
          <cell r="G100">
            <v>42100</v>
          </cell>
        </row>
      </sheetData>
      <sheetData sheetId="133"/>
      <sheetData sheetId="134"/>
      <sheetData sheetId="135"/>
      <sheetData sheetId="136" refreshError="1"/>
      <sheetData sheetId="137" refreshError="1"/>
      <sheetData sheetId="138" refreshError="1"/>
      <sheetData sheetId="139" refreshError="1"/>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row r="100">
          <cell r="G100">
            <v>42100</v>
          </cell>
        </row>
      </sheetData>
      <sheetData sheetId="168"/>
      <sheetData sheetId="169"/>
      <sheetData sheetId="170"/>
      <sheetData sheetId="171" refreshError="1"/>
      <sheetData sheetId="172" refreshError="1"/>
      <sheetData sheetId="173" refreshError="1"/>
      <sheetData sheetId="174" refreshError="1"/>
      <sheetData sheetId="175" refreshError="1"/>
      <sheetData sheetId="176"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s>
    <sheetDataSet>
      <sheetData sheetId="0"/>
      <sheetData sheetId="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s>
    <sheetDataSet>
      <sheetData sheetId="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reak_Up (bc)"/>
      <sheetName val="Break_Up (bc1)"/>
      <sheetName val="Break_Up (bc2)"/>
    </sheetNames>
    <sheetDataSet>
      <sheetData sheetId="0" refreshError="1"/>
      <sheetData sheetId="1" refreshError="1"/>
      <sheetData sheetId="2"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RESULT"/>
      <sheetName val="Break_Up _2_"/>
      <sheetName val="Break_Up"/>
      <sheetName val="EB_ OPTIONS"/>
      <sheetName val="DATA BACKUP"/>
      <sheetName val="Break_Up (bc)"/>
      <sheetName val="Break_Up (bc1)"/>
      <sheetName val="Break_Up (bc2)"/>
      <sheetName val="Design"/>
      <sheetName val="GBW"/>
      <sheetName val="Conso"/>
      <sheetName val="BOQ"/>
      <sheetName val="Intaccrual"/>
      <sheetName val="SBU"/>
      <sheetName val="tdint"/>
      <sheetName val="CFForecast detail"/>
      <sheetName val="Site Dev BOQ"/>
      <sheetName val="INPUT SHEET"/>
      <sheetName val="RES-PLANNING"/>
      <sheetName val="horizontal"/>
      <sheetName val="Cal"/>
      <sheetName val="Data"/>
      <sheetName val="Voucher"/>
      <sheetName val="Cost summary"/>
      <sheetName val="Base data Security Procedures"/>
      <sheetName val="PCS DATA"/>
      <sheetName val="LIST OF MAKES"/>
      <sheetName val="Sheet4"/>
      <sheetName val="Basement Budget"/>
      <sheetName val=" B1"/>
      <sheetName val="Lead"/>
      <sheetName val="Material "/>
      <sheetName val="Labour &amp; Plant"/>
      <sheetName val=" B3"/>
      <sheetName val="3. Elemental Summary"/>
      <sheetName val="9. Package split - Cost "/>
      <sheetName val="10. &amp; 11. Rate Code &amp; BQ"/>
      <sheetName val="Data sheet"/>
      <sheetName val="Per Unit"/>
      <sheetName val="Sqn_Abs"/>
      <sheetName val="Basic Rates"/>
      <sheetName val="MCC Incomer Sizing"/>
      <sheetName val="GEN REQ"/>
      <sheetName val="SD and START UP"/>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reak_Up"/>
      <sheetName val="RESULT"/>
    </sheetNames>
    <sheetDataSet>
      <sheetData sheetId="0" refreshError="1"/>
      <sheetData sheetId="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LT PANELS _ BUS DUCTS"/>
      <sheetName val="QUALIFICATION"/>
      <sheetName val="LIST OF MAKES"/>
      <sheetName val="TECHNICAL CLARIFICATIONS"/>
      <sheetName val="Break_Up"/>
      <sheetName val="RESULT"/>
      <sheetName val="Break_Up (bc)"/>
      <sheetName val="Break_Up (bc1)"/>
      <sheetName val="Break_Up (bc2)"/>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OF MAKES"/>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heetName val="Overall Summary"/>
      <sheetName val="Basement Summary"/>
      <sheetName val="Basement Budget"/>
      <sheetName val="Podium Summary"/>
      <sheetName val="Podium Budgets"/>
      <sheetName val="Guestroom Summary"/>
      <sheetName val="Guestroom Budget"/>
      <sheetName val="Sitework Summary"/>
      <sheetName val="Sitework Budget"/>
      <sheetName val="Headings"/>
      <sheetName val="GM &amp; TA"/>
      <sheetName val="beam-reinft"/>
      <sheetName val="Micro"/>
      <sheetName val="Macro"/>
      <sheetName val="Scaff-Rose"/>
      <sheetName val="Break up Sheet"/>
      <sheetName val="Rate analysis"/>
      <sheetName val="dBase"/>
      <sheetName val="Indices"/>
      <sheetName val="Data"/>
      <sheetName val="Lead"/>
      <sheetName val="LIST OF MAKES"/>
      <sheetName val="PCS"/>
      <sheetName val="Cost summary"/>
      <sheetName val="Master Sheet"/>
      <sheetName val="TBAL9697 -group wise  sdpl"/>
      <sheetName val="INPUT SHEET"/>
      <sheetName val="RES-PLANNING"/>
      <sheetName val="FACTOR"/>
      <sheetName val="PANEL ANNEXURE"/>
      <sheetName val="Sheet1"/>
      <sheetName val="Masters"/>
      <sheetName val="Estimate"/>
      <sheetName val="Material "/>
      <sheetName val="Labour &amp; Plant"/>
      <sheetName val="Balustrade"/>
      <sheetName val="Voucher"/>
      <sheetName val="Site Dev BOQ"/>
      <sheetName val="Sheet4"/>
      <sheetName val="CFForecast detail"/>
      <sheetName val="Design"/>
      <sheetName val="3. Elemental Summary"/>
      <sheetName val="9. Package split - Cost "/>
      <sheetName val="12a. CFTable"/>
      <sheetName val="Legend"/>
      <sheetName val="10. &amp; 11. Rate Code &amp; BQ"/>
      <sheetName val="Input"/>
      <sheetName val="Break_Up"/>
      <sheetName val="RESULT"/>
      <sheetName val="dlvoid"/>
      <sheetName val="GBW"/>
      <sheetName val="Fin"/>
      <sheetName val="Area"/>
      <sheetName val="Intro"/>
      <sheetName val="월선수금"/>
      <sheetName val="PRECAST lightconc-II"/>
      <sheetName val="E150-4"/>
      <sheetName val="Timesheet"/>
      <sheetName val="Sheet2"/>
      <sheetName val="final estimate"/>
      <sheetName val="HPL"/>
      <sheetName val="Fill this out first..."/>
      <sheetName val="Testing"/>
      <sheetName val="Conc"/>
      <sheetName val="BOQ"/>
      <sheetName val="预算"/>
      <sheetName val="Codes"/>
      <sheetName val="Macro1"/>
      <sheetName val="Staff Acco."/>
      <sheetName val="Template-Design Devt Estimate"/>
      <sheetName val="Sheet3"/>
      <sheetName val="Fin. Assumpt. - Sensitivities"/>
      <sheetName val="External"/>
      <sheetName val="SUPPLY -Sanitary Fixtures"/>
      <sheetName val="ITEMS FOR CIVIL TENDER"/>
      <sheetName val="analysis"/>
      <sheetName val="Global Assm."/>
      <sheetName val="X rate"/>
      <sheetName val="PointNo.5"/>
      <sheetName val="NPV"/>
      <sheetName val="96수출"/>
      <sheetName val="PUMP"/>
      <sheetName val="Misc.Liq"/>
      <sheetName val="Results"/>
      <sheetName val="Invoice"/>
      <sheetName val="Working"/>
      <sheetName val="horizontal"/>
      <sheetName val="RMZ Summary"/>
      <sheetName val="Project Budget Worksheet"/>
      <sheetName val="Base data Security Procedures"/>
      <sheetName val="I-CO"/>
      <sheetName val="loadcal"/>
      <sheetName val="GF Columns"/>
      <sheetName val="IO LIST"/>
      <sheetName val="AutoOpen Stub Data"/>
      <sheetName val="Guidelines"/>
      <sheetName val="P&amp;L"/>
      <sheetName val="Phase 1"/>
      <sheetName val="Phase 2"/>
      <sheetName val="Pay_Sep06"/>
      <sheetName val="Pay Rec"/>
      <sheetName val="Other Inc"/>
      <sheetName val="F&amp;B"/>
      <sheetName val="Admin"/>
      <sheetName val="Room Rev"/>
      <sheetName val="SMS Format"/>
      <sheetName val="S 2"/>
      <sheetName val="Assumptions"/>
      <sheetName val="Summary"/>
      <sheetName val="ESTIMATE for approval"/>
      <sheetName val="Construction"/>
      <sheetName val="GreenSheet"/>
      <sheetName val="Summary year Plan"/>
      <sheetName val="VALIDATIONS"/>
      <sheetName val="Background"/>
      <sheetName val="07016, Master List-Major Minor"/>
      <sheetName val="ABB"/>
      <sheetName val="LOM_MOD"/>
      <sheetName val="3cd Annexure"/>
      <sheetName val="Build-up"/>
      <sheetName val="Variables"/>
      <sheetName val="Basic Rates"/>
      <sheetName val="Wordsdata"/>
      <sheetName val="item"/>
      <sheetName val="HEAD"/>
      <sheetName val="MASTER_RATE ANALYSIS"/>
      <sheetName val="Factors"/>
      <sheetName val="Costing"/>
      <sheetName val="Overall_Summary"/>
      <sheetName val="Basement_Summary"/>
      <sheetName val="Basement_Budget"/>
      <sheetName val="Podium_Summary"/>
      <sheetName val="Podium_Budgets"/>
      <sheetName val="Guestroom_Summary"/>
      <sheetName val="Guestroom_Budget"/>
      <sheetName val="Sitework_Summary"/>
      <sheetName val="Sitework_Budget"/>
      <sheetName val="TBAL9697_-group_wise__sdpl"/>
      <sheetName val="Cost_summary"/>
      <sheetName val="GM_&amp;_TA"/>
      <sheetName val="PANEL_ANNEXURE"/>
      <sheetName val="Break_up_Sheet"/>
      <sheetName val="Rate_analysis"/>
      <sheetName val="INPUT_SHEET"/>
      <sheetName val="LIST_OF_MAKES"/>
      <sheetName val="Material_"/>
      <sheetName val="Labour_&amp;_Plant"/>
      <sheetName val="Master_Sheet"/>
      <sheetName val="Site_Dev_BOQ"/>
      <sheetName val="Substation"/>
      <sheetName val="Reference Information"/>
      <sheetName val="Employee List"/>
      <sheetName val="Sales Office"/>
      <sheetName val="HVAC1"/>
      <sheetName val="SECURITY 1"/>
      <sheetName val="Masonry"/>
      <sheetName val="INDIGINEOUS ITEMS "/>
      <sheetName val="introduction"/>
      <sheetName val="Extra Item"/>
      <sheetName val="Database"/>
      <sheetName val="SCHEDULE"/>
      <sheetName val="schedule nos"/>
      <sheetName val=" B3"/>
      <sheetName val=" B1"/>
      <sheetName val="os liabilities analysis"/>
      <sheetName val="#REF"/>
      <sheetName val="Maint"/>
      <sheetName val="Kitchen"/>
      <sheetName val="Housek"/>
      <sheetName val="Intaccrual"/>
      <sheetName val="SBU"/>
      <sheetName val="tdint"/>
      <sheetName val="Sump_cal"/>
      <sheetName val="FORM7"/>
      <sheetName val="sept-plan"/>
      <sheetName val="Civil Boq"/>
      <sheetName val="Assumption Inputs"/>
      <sheetName val="Detail"/>
      <sheetName val="labour coeff"/>
      <sheetName val="collections plan 0401"/>
      <sheetName val="p&amp;m"/>
      <sheetName val="협조전"/>
      <sheetName val="Sheet14"/>
      <sheetName val="Sheet15"/>
      <sheetName val="DB_REL_SIDC_UP"/>
      <sheetName val="adp-budget"/>
      <sheetName val="RCC,Ret. Wall"/>
      <sheetName val="Traffic"/>
      <sheetName val="Area St"/>
      <sheetName val="sqn_ldr_3 Unit_2_"/>
      <sheetName val="Cal"/>
      <sheetName val="Estimation"/>
      <sheetName val="Fill_this_out_first___"/>
      <sheetName val="Risk &amp; Opportunities"/>
      <sheetName val="PROG_DATA"/>
      <sheetName val="type ahead combo"/>
      <sheetName val="Msht-Int-Msht-GF"/>
      <sheetName val="Vehicles"/>
      <sheetName val="COST"/>
      <sheetName val="Constants"/>
      <sheetName val="Meas.-Hotel Part"/>
      <sheetName val="labour rates"/>
      <sheetName val="Msht 5F"/>
      <sheetName val="FTE Totals_Plan"/>
      <sheetName val="電気設備表"/>
      <sheetName val="Cont"/>
      <sheetName val="ISO RECON"/>
      <sheetName val="Back filling"/>
      <sheetName val="NT items summary"/>
      <sheetName val="VCH-SLC"/>
      <sheetName val="Supplier"/>
      <sheetName val="LOCAL RATES"/>
      <sheetName val="Master"/>
      <sheetName val="Assmpns"/>
      <sheetName val="Erection grider"/>
      <sheetName val="doq"/>
      <sheetName val="keyword"/>
      <sheetName val="Order Info"/>
      <sheetName val="BoQ-1"/>
      <sheetName val="BoQ-2"/>
      <sheetName val="INDEX"/>
      <sheetName val="DATA BOQ"/>
      <sheetName val="PEDESB"/>
      <sheetName val="PA- Consutant "/>
      <sheetName val="Hardware"/>
      <sheetName val="Dimensions"/>
      <sheetName val="crews"/>
      <sheetName val="zone-8"/>
      <sheetName val="MHNO_LEV"/>
      <sheetName val="maing1"/>
      <sheetName val="HOLIDAY LIST"/>
      <sheetName val="DASH BOARD"/>
      <sheetName val="#REF!"/>
      <sheetName val="재1"/>
      <sheetName val="Status Control Sheet"/>
      <sheetName val="Approved MTD Proj #'s"/>
      <sheetName val="M"/>
      <sheetName val="N"/>
      <sheetName val="L.Chg"/>
      <sheetName val="Position Class"/>
      <sheetName val="Timeoffice"/>
      <sheetName val="65 FINANCE"/>
      <sheetName val="BASIS -DEC 08"/>
      <sheetName val="Block A - BOQ"/>
      <sheetName val="Cover"/>
      <sheetName val="Material"/>
      <sheetName val="Overall_Summary1"/>
      <sheetName val="Basement_Summary1"/>
      <sheetName val="Basement_Budget1"/>
      <sheetName val="Podium_Summary1"/>
      <sheetName val="Podium_Budgets1"/>
      <sheetName val="Guestroom_Summary1"/>
      <sheetName val="Guestroom_Budget1"/>
      <sheetName val="Sitework_Summary1"/>
      <sheetName val="Sitework_Budget1"/>
      <sheetName val="Master_Sheet1"/>
      <sheetName val="GM_&amp;_TA1"/>
      <sheetName val="Cost_summary1"/>
      <sheetName val="TBAL9697_-group_wise__sdpl1"/>
      <sheetName val="Material_1"/>
      <sheetName val="Labour_&amp;_Plant1"/>
      <sheetName val="LIST_OF_MAKES1"/>
      <sheetName val="INPUT_SHEET1"/>
      <sheetName val="Site_Dev_BOQ1"/>
      <sheetName val="CFForecast_detail"/>
      <sheetName val="3__Elemental_Summary"/>
      <sheetName val="9__Package_split_-_Cost_"/>
      <sheetName val="12a__CFTable"/>
      <sheetName val="10__&amp;_11__Rate_Code_&amp;_BQ"/>
      <sheetName val="Break_up_Sheet1"/>
      <sheetName val="PRECAST_lightconc-II"/>
      <sheetName val="PANEL_ANNEXURE1"/>
      <sheetName val="Rate_analysis1"/>
      <sheetName val="Fill_this_out_first___1"/>
      <sheetName val="X_rate"/>
      <sheetName val="final_estimate"/>
      <sheetName val="Base_data_Security_Procedures"/>
      <sheetName val="Fin__Assumpt__-_Sensitivities"/>
      <sheetName val="Template-Design_Devt_Estimate"/>
      <sheetName val="Staff_Acco_"/>
      <sheetName val="Project_Budget_Worksheet"/>
      <sheetName val="RMZ_Summary"/>
      <sheetName val="Misc_Liq"/>
      <sheetName val="SUPPLY_-Sanitary_Fixtures"/>
      <sheetName val="ITEMS_FOR_CIVIL_TENDER"/>
      <sheetName val="Global_Assm_"/>
      <sheetName val="PointNo_5"/>
      <sheetName val="ESTIMATE_for_approval"/>
      <sheetName val="Phase_1"/>
      <sheetName val="Phase_2"/>
      <sheetName val="Pay_Rec"/>
      <sheetName val="S_2"/>
      <sheetName val="07016,_Master_List-Major_Minor"/>
      <sheetName val="Other_Inc"/>
      <sheetName val="Room_Rev"/>
      <sheetName val="SMS_Format"/>
      <sheetName val="MASTER_RATE_ANALYSIS"/>
      <sheetName val="GF_Columns"/>
      <sheetName val="IO_LIST"/>
      <sheetName val="Basic_Rates"/>
      <sheetName val="Summary_year_Plan"/>
      <sheetName val="INDIGINEOUS_ITEMS_"/>
      <sheetName val="Extra_Item"/>
      <sheetName val="schedule_nos"/>
      <sheetName val="_B3"/>
      <sheetName val="_B1"/>
      <sheetName val="AutoOpen_Stub_Data"/>
      <sheetName val="os_liabilities_analysis"/>
      <sheetName val="3cd_Annexure"/>
      <sheetName val="Civil_Boq"/>
      <sheetName val="Assumption_Inputs"/>
      <sheetName val="labour_coeff"/>
      <sheetName val="sqn_ldr_3_Unit_2_"/>
      <sheetName val="Reference_Information"/>
      <sheetName val="Employee_List"/>
      <sheetName val="Sales_Office"/>
      <sheetName val="SECURITY_1"/>
      <sheetName val="Area_St"/>
      <sheetName val="collections_plan_0401"/>
      <sheetName val="LOCAL_RATES"/>
      <sheetName val="Msht_5F"/>
      <sheetName val="Risk_&amp;_Opportunities"/>
      <sheetName val="PA-_Consutant_"/>
      <sheetName val="ISO_RECON"/>
      <sheetName val="Back_filling"/>
      <sheetName val="NT_items_summary"/>
      <sheetName val="Meas_-Hotel_Part"/>
      <sheetName val="type_ahead_combo"/>
      <sheetName val="labour_rates"/>
      <sheetName val="RCC,Ret__Wall"/>
      <sheetName val="Erection_grider"/>
      <sheetName val="FTE_Totals_Plan"/>
      <sheetName val="DATA_BOQ"/>
      <sheetName val="Order_Info"/>
      <sheetName val="Other_Input"/>
      <sheetName val="Building 1"/>
      <sheetName val="Overall_Summary2"/>
      <sheetName val="Basement_Summary2"/>
      <sheetName val="Basement_Budget2"/>
      <sheetName val="Podium_Summary2"/>
      <sheetName val="Podium_Budgets2"/>
      <sheetName val="Guestroom_Summary2"/>
      <sheetName val="Guestroom_Budget2"/>
      <sheetName val="Sitework_Summary2"/>
      <sheetName val="Sitework_Budget2"/>
      <sheetName val="Master_Sheet2"/>
      <sheetName val="GM_&amp;_TA2"/>
      <sheetName val="Cost_summary2"/>
      <sheetName val="TBAL9697_-group_wise__sdpl2"/>
      <sheetName val="Material_2"/>
      <sheetName val="Labour_&amp;_Plant2"/>
      <sheetName val="LIST_OF_MAKES2"/>
      <sheetName val="INPUT_SHEET2"/>
      <sheetName val="Site_Dev_BOQ2"/>
      <sheetName val="CFForecast_detail1"/>
      <sheetName val="3__Elemental_Summary1"/>
      <sheetName val="9__Package_split_-_Cost_1"/>
      <sheetName val="12a__CFTable1"/>
      <sheetName val="10__&amp;_11__Rate_Code_&amp;_BQ1"/>
      <sheetName val="Break_up_Sheet2"/>
      <sheetName val="PRECAST_lightconc-II1"/>
      <sheetName val="PANEL_ANNEXURE2"/>
      <sheetName val="Rate_analysis2"/>
      <sheetName val="Fill_this_out_first___2"/>
      <sheetName val="X_rate1"/>
      <sheetName val="final_estimate1"/>
      <sheetName val="Base_data_Security_Procedures1"/>
      <sheetName val="Fin__Assumpt__-_Sensitivities1"/>
      <sheetName val="Template-Design_Devt_Estimate1"/>
      <sheetName val="Staff_Acco_1"/>
      <sheetName val="Project_Budget_Worksheet1"/>
      <sheetName val="RMZ_Summary1"/>
      <sheetName val="Misc_Liq1"/>
      <sheetName val="SUPPLY_-Sanitary_Fixtures1"/>
      <sheetName val="ITEMS_FOR_CIVIL_TENDER1"/>
      <sheetName val="Global_Assm_1"/>
      <sheetName val="PointNo_51"/>
      <sheetName val="ESTIMATE_for_approval1"/>
      <sheetName val="Phase_11"/>
      <sheetName val="Phase_21"/>
      <sheetName val="Pay_Rec1"/>
      <sheetName val="S_21"/>
      <sheetName val="07016,_Master_List-Major_Minor1"/>
      <sheetName val="Other_Inc1"/>
      <sheetName val="Room_Rev1"/>
      <sheetName val="SMS_Format1"/>
      <sheetName val="MASTER_RATE_ANALYSIS1"/>
      <sheetName val="GF_Columns1"/>
      <sheetName val="IO_LIST1"/>
      <sheetName val="Basic_Rates1"/>
      <sheetName val="Summary_year_Plan1"/>
      <sheetName val="INDIGINEOUS_ITEMS_1"/>
      <sheetName val="Extra_Item1"/>
      <sheetName val="schedule_nos1"/>
      <sheetName val="_B31"/>
      <sheetName val="_B11"/>
      <sheetName val="AutoOpen_Stub_Data1"/>
      <sheetName val="os_liabilities_analysis1"/>
      <sheetName val="3cd_Annexure1"/>
      <sheetName val="Civil_Boq1"/>
      <sheetName val="Assumption_Inputs1"/>
      <sheetName val="labour_coeff1"/>
      <sheetName val="sqn_ldr_3_Unit_2_1"/>
      <sheetName val="Reference_Information1"/>
      <sheetName val="Employee_List1"/>
      <sheetName val="Sales_Office1"/>
      <sheetName val="SECURITY_11"/>
      <sheetName val="Area_St1"/>
      <sheetName val="collections_plan_04011"/>
      <sheetName val="LOCAL_RATES1"/>
      <sheetName val="Msht_5F1"/>
      <sheetName val="Risk_&amp;_Opportunities1"/>
      <sheetName val="PA-_Consutant_1"/>
      <sheetName val="ISO_RECON1"/>
      <sheetName val="Back_filling1"/>
      <sheetName val="NT_items_summary1"/>
      <sheetName val="Meas_-Hotel_Part1"/>
      <sheetName val="type_ahead_combo1"/>
      <sheetName val="labour_rates1"/>
      <sheetName val="RCC,Ret__Wall1"/>
      <sheetName val="Erection_grider1"/>
      <sheetName val="FTE_Totals_Plan1"/>
      <sheetName val="DATA_BOQ1"/>
      <sheetName val="Order_Info1"/>
      <sheetName val="Overall_Summary3"/>
      <sheetName val="Basement_Summary3"/>
      <sheetName val="Basement_Budget3"/>
      <sheetName val="Podium_Summary3"/>
      <sheetName val="Podium_Budgets3"/>
      <sheetName val="Guestroom_Summary3"/>
      <sheetName val="Guestroom_Budget3"/>
      <sheetName val="Sitework_Summary3"/>
      <sheetName val="Sitework_Budget3"/>
      <sheetName val="Master_Sheet3"/>
      <sheetName val="GM_&amp;_TA3"/>
      <sheetName val="Cost_summary3"/>
      <sheetName val="TBAL9697_-group_wise__sdpl3"/>
      <sheetName val="Material_3"/>
      <sheetName val="Labour_&amp;_Plant3"/>
      <sheetName val="LIST_OF_MAKES3"/>
      <sheetName val="INPUT_SHEET3"/>
      <sheetName val="Site_Dev_BOQ3"/>
      <sheetName val="CFForecast_detail2"/>
      <sheetName val="3__Elemental_Summary2"/>
      <sheetName val="9__Package_split_-_Cost_2"/>
      <sheetName val="12a__CFTable2"/>
      <sheetName val="10__&amp;_11__Rate_Code_&amp;_BQ2"/>
      <sheetName val="Break_up_Sheet3"/>
      <sheetName val="PRECAST_lightconc-II2"/>
      <sheetName val="PANEL_ANNEXURE3"/>
      <sheetName val="Rate_analysis3"/>
      <sheetName val="Fill_this_out_first___3"/>
      <sheetName val="X_rate2"/>
      <sheetName val="final_estimate2"/>
      <sheetName val="Base_data_Security_Procedures2"/>
      <sheetName val="Fin__Assumpt__-_Sensitivities2"/>
      <sheetName val="Template-Design_Devt_Estimate2"/>
      <sheetName val="Staff_Acco_2"/>
      <sheetName val="Project_Budget_Worksheet2"/>
      <sheetName val="RMZ_Summary2"/>
      <sheetName val="Misc_Liq2"/>
      <sheetName val="SUPPLY_-Sanitary_Fixtures2"/>
      <sheetName val="ITEMS_FOR_CIVIL_TENDER2"/>
      <sheetName val="Global_Assm_2"/>
      <sheetName val="PointNo_52"/>
      <sheetName val="ESTIMATE_for_approval2"/>
      <sheetName val="Phase_12"/>
      <sheetName val="Phase_22"/>
      <sheetName val="Pay_Rec2"/>
      <sheetName val="S_22"/>
      <sheetName val="07016,_Master_List-Major_Minor2"/>
      <sheetName val="Other_Inc2"/>
      <sheetName val="Room_Rev2"/>
      <sheetName val="SMS_Format2"/>
      <sheetName val="MASTER_RATE_ANALYSIS2"/>
      <sheetName val="GF_Columns2"/>
      <sheetName val="IO_LIST2"/>
      <sheetName val="Basic_Rates2"/>
      <sheetName val="Summary_year_Plan2"/>
      <sheetName val="INDIGINEOUS_ITEMS_2"/>
      <sheetName val="Extra_Item2"/>
      <sheetName val="schedule_nos2"/>
      <sheetName val="_B32"/>
      <sheetName val="_B12"/>
      <sheetName val="AutoOpen_Stub_Data2"/>
      <sheetName val="os_liabilities_analysis2"/>
      <sheetName val="3cd_Annexure2"/>
      <sheetName val="Civil_Boq2"/>
      <sheetName val="Assumption_Inputs2"/>
      <sheetName val="labour_coeff2"/>
      <sheetName val="sqn_ldr_3_Unit_2_2"/>
      <sheetName val="Reference_Information2"/>
      <sheetName val="Employee_List2"/>
      <sheetName val="Sales_Office2"/>
      <sheetName val="SECURITY_12"/>
      <sheetName val="Area_St2"/>
      <sheetName val="collections_plan_04012"/>
      <sheetName val="LOCAL_RATES2"/>
      <sheetName val="Msht_5F2"/>
      <sheetName val="Risk_&amp;_Opportunities2"/>
      <sheetName val="PA-_Consutant_2"/>
      <sheetName val="ISO_RECON2"/>
      <sheetName val="Back_filling2"/>
      <sheetName val="NT_items_summary2"/>
      <sheetName val="Meas_-Hotel_Part2"/>
      <sheetName val="type_ahead_combo2"/>
      <sheetName val="labour_rates2"/>
      <sheetName val="RCC,Ret__Wall2"/>
      <sheetName val="Erection_grider2"/>
      <sheetName val="FTE_Totals_Plan2"/>
      <sheetName val="DATA_BOQ2"/>
      <sheetName val="Order_Info2"/>
      <sheetName val="Overall_Summary4"/>
      <sheetName val="Basement_Summary4"/>
      <sheetName val="Basement_Budget4"/>
      <sheetName val="Podium_Summary4"/>
      <sheetName val="Podium_Budgets4"/>
      <sheetName val="Guestroom_Summary4"/>
      <sheetName val="Guestroom_Budget4"/>
      <sheetName val="Sitework_Summary4"/>
      <sheetName val="Sitework_Budget4"/>
      <sheetName val="Master_Sheet4"/>
      <sheetName val="GM_&amp;_TA4"/>
      <sheetName val="Cost_summary4"/>
      <sheetName val="TBAL9697_-group_wise__sdpl4"/>
      <sheetName val="Material_4"/>
      <sheetName val="Labour_&amp;_Plant4"/>
      <sheetName val="LIST_OF_MAKES4"/>
      <sheetName val="INPUT_SHEET4"/>
      <sheetName val="Site_Dev_BOQ4"/>
      <sheetName val="CFForecast_detail3"/>
      <sheetName val="3__Elemental_Summary3"/>
      <sheetName val="9__Package_split_-_Cost_3"/>
      <sheetName val="12a__CFTable3"/>
      <sheetName val="10__&amp;_11__Rate_Code_&amp;_BQ3"/>
      <sheetName val="Break_up_Sheet4"/>
      <sheetName val="PRECAST_lightconc-II3"/>
      <sheetName val="PANEL_ANNEXURE4"/>
      <sheetName val="Rate_analysis4"/>
      <sheetName val="Fill_this_out_first___4"/>
      <sheetName val="X_rate3"/>
      <sheetName val="final_estimate3"/>
      <sheetName val="Base_data_Security_Procedures3"/>
      <sheetName val="Fin__Assumpt__-_Sensitivities3"/>
      <sheetName val="Template-Design_Devt_Estimate3"/>
      <sheetName val="Staff_Acco_3"/>
      <sheetName val="Project_Budget_Worksheet3"/>
      <sheetName val="RMZ_Summary3"/>
      <sheetName val="Misc_Liq3"/>
      <sheetName val="SUPPLY_-Sanitary_Fixtures3"/>
      <sheetName val="ITEMS_FOR_CIVIL_TENDER3"/>
      <sheetName val="Global_Assm_3"/>
      <sheetName val="PointNo_53"/>
      <sheetName val="ESTIMATE_for_approval3"/>
      <sheetName val="Phase_13"/>
      <sheetName val="Phase_23"/>
      <sheetName val="Pay_Rec3"/>
      <sheetName val="S_23"/>
      <sheetName val="07016,_Master_List-Major_Minor3"/>
      <sheetName val="Other_Inc3"/>
      <sheetName val="Room_Rev3"/>
      <sheetName val="SMS_Format3"/>
      <sheetName val="MASTER_RATE_ANALYSIS3"/>
      <sheetName val="GF_Columns3"/>
      <sheetName val="IO_LIST3"/>
      <sheetName val="Basic_Rates3"/>
      <sheetName val="Summary_year_Plan3"/>
      <sheetName val="INDIGINEOUS_ITEMS_3"/>
      <sheetName val="Extra_Item3"/>
      <sheetName val="schedule_nos3"/>
      <sheetName val="_B33"/>
      <sheetName val="_B13"/>
      <sheetName val="AutoOpen_Stub_Data3"/>
      <sheetName val="os_liabilities_analysis3"/>
      <sheetName val="3cd_Annexure3"/>
      <sheetName val="Civil_Boq3"/>
      <sheetName val="Assumption_Inputs3"/>
      <sheetName val="labour_coeff3"/>
      <sheetName val="sqn_ldr_3_Unit_2_3"/>
      <sheetName val="Reference_Information3"/>
      <sheetName val="Employee_List3"/>
      <sheetName val="Sales_Office3"/>
      <sheetName val="SECURITY_13"/>
      <sheetName val="Area_St3"/>
      <sheetName val="collections_plan_04013"/>
      <sheetName val="LOCAL_RATES3"/>
      <sheetName val="Msht_5F3"/>
      <sheetName val="Risk_&amp;_Opportunities3"/>
      <sheetName val="PA-_Consutant_3"/>
      <sheetName val="ISO_RECON3"/>
      <sheetName val="Back_filling3"/>
      <sheetName val="NT_items_summary3"/>
      <sheetName val="Meas_-Hotel_Part3"/>
      <sheetName val="type_ahead_combo3"/>
      <sheetName val="labour_rates3"/>
      <sheetName val="RCC,Ret__Wall3"/>
      <sheetName val="Erection_grider3"/>
      <sheetName val="FTE_Totals_Plan3"/>
      <sheetName val="DATA_BOQ3"/>
      <sheetName val="Order_Info3"/>
      <sheetName val="PPA Summary"/>
      <sheetName val="F1a-Pile"/>
      <sheetName val="electr_ work CA "/>
      <sheetName val="Report"/>
      <sheetName val="Pacakges split"/>
      <sheetName val="Modular"/>
      <sheetName val="Overall_Summary5"/>
      <sheetName val="Basement_Summary5"/>
      <sheetName val="Basement_Budget5"/>
      <sheetName val="Podium_Summary5"/>
      <sheetName val="Podium_Budgets5"/>
      <sheetName val="Guestroom_Summary5"/>
      <sheetName val="Guestroom_Budget5"/>
      <sheetName val="Sitework_Summary5"/>
      <sheetName val="Sitework_Budget5"/>
      <sheetName val="Master_Sheet5"/>
      <sheetName val="GM_&amp;_TA5"/>
      <sheetName val="Cost_summary5"/>
      <sheetName val="TBAL9697_-group_wise__sdpl5"/>
      <sheetName val="Material_5"/>
      <sheetName val="Labour_&amp;_Plant5"/>
      <sheetName val="LIST_OF_MAKES5"/>
      <sheetName val="INPUT_SHEET5"/>
      <sheetName val="Site_Dev_BOQ5"/>
      <sheetName val="CFForecast_detail4"/>
      <sheetName val="3__Elemental_Summary4"/>
      <sheetName val="9__Package_split_-_Cost_4"/>
      <sheetName val="12a__CFTable4"/>
      <sheetName val="10__&amp;_11__Rate_Code_&amp;_BQ4"/>
      <sheetName val="Break_up_Sheet5"/>
      <sheetName val="PRECAST_lightconc-II4"/>
      <sheetName val="PANEL_ANNEXURE5"/>
      <sheetName val="Rate_analysis5"/>
      <sheetName val="Fill_this_out_first___5"/>
      <sheetName val="X_rate4"/>
      <sheetName val="final_estimate4"/>
      <sheetName val="Base_data_Security_Procedures4"/>
      <sheetName val="Fin__Assumpt__-_Sensitivities4"/>
      <sheetName val="Template-Design_Devt_Estimate4"/>
      <sheetName val="Staff_Acco_4"/>
      <sheetName val="Project_Budget_Worksheet4"/>
      <sheetName val="RMZ_Summary4"/>
      <sheetName val="Misc_Liq4"/>
      <sheetName val="SUPPLY_-Sanitary_Fixtures4"/>
      <sheetName val="ITEMS_FOR_CIVIL_TENDER4"/>
      <sheetName val="Global_Assm_4"/>
      <sheetName val="PointNo_54"/>
      <sheetName val="ESTIMATE_for_approval4"/>
      <sheetName val="Phase_14"/>
      <sheetName val="Phase_24"/>
      <sheetName val="Pay_Rec4"/>
      <sheetName val="S_24"/>
      <sheetName val="07016,_Master_List-Major_Minor4"/>
      <sheetName val="Other_Inc4"/>
      <sheetName val="Room_Rev4"/>
      <sheetName val="SMS_Format4"/>
      <sheetName val="MASTER_RATE_ANALYSIS4"/>
      <sheetName val="GF_Columns4"/>
      <sheetName val="IO_LIST4"/>
      <sheetName val="Basic_Rates4"/>
      <sheetName val="Summary_year_Plan4"/>
      <sheetName val="INDIGINEOUS_ITEMS_4"/>
      <sheetName val="Extra_Item4"/>
      <sheetName val="schedule_nos4"/>
      <sheetName val="_B34"/>
      <sheetName val="_B14"/>
      <sheetName val="AutoOpen_Stub_Data4"/>
      <sheetName val="os_liabilities_analysis4"/>
      <sheetName val="3cd_Annexure4"/>
      <sheetName val="Civil_Boq4"/>
      <sheetName val="Assumption_Inputs4"/>
      <sheetName val="labour_coeff4"/>
      <sheetName val="sqn_ldr_3_Unit_2_4"/>
      <sheetName val="Reference_Information4"/>
      <sheetName val="Employee_List4"/>
      <sheetName val="Sales_Office4"/>
      <sheetName val="SECURITY_14"/>
      <sheetName val="Area_St4"/>
      <sheetName val="collections_plan_04014"/>
      <sheetName val="LOCAL_RATES4"/>
      <sheetName val="Msht_5F4"/>
      <sheetName val="Risk_&amp;_Opportunities4"/>
      <sheetName val="PA-_Consutant_4"/>
      <sheetName val="ISO_RECON4"/>
      <sheetName val="Back_filling4"/>
      <sheetName val="NT_items_summary4"/>
      <sheetName val="Meas_-Hotel_Part4"/>
      <sheetName val="type_ahead_combo4"/>
      <sheetName val="labour_rates4"/>
      <sheetName val="RCC,Ret__Wall4"/>
      <sheetName val="Erection_grider4"/>
      <sheetName val="FTE_Totals_Plan4"/>
      <sheetName val="DATA_BOQ4"/>
      <sheetName val="Order_Info4"/>
      <sheetName val="BASIS_-DEC_08"/>
      <sheetName val="Block_A_-_BOQ"/>
      <sheetName val="Approved_MTD_Proj_#'s"/>
      <sheetName val="Status_Control_Sheet"/>
      <sheetName val="HOLIDAY_LIST"/>
      <sheetName val="DASH_BOARD"/>
      <sheetName val="Overall_Summary6"/>
      <sheetName val="Basement_Summary6"/>
      <sheetName val="Basement_Budget6"/>
      <sheetName val="Podium_Summary6"/>
      <sheetName val="Podium_Budgets6"/>
      <sheetName val="Guestroom_Summary6"/>
      <sheetName val="Guestroom_Budget6"/>
      <sheetName val="Sitework_Summary6"/>
      <sheetName val="Sitework_Budget6"/>
      <sheetName val="Master_Sheet6"/>
      <sheetName val="GM_&amp;_TA6"/>
      <sheetName val="Cost_summary6"/>
      <sheetName val="TBAL9697_-group_wise__sdpl6"/>
      <sheetName val="Material_6"/>
      <sheetName val="Labour_&amp;_Plant6"/>
      <sheetName val="LIST_OF_MAKES6"/>
      <sheetName val="INPUT_SHEET6"/>
      <sheetName val="Site_Dev_BOQ6"/>
      <sheetName val="CFForecast_detail5"/>
      <sheetName val="3__Elemental_Summary5"/>
      <sheetName val="9__Package_split_-_Cost_5"/>
      <sheetName val="12a__CFTable5"/>
      <sheetName val="10__&amp;_11__Rate_Code_&amp;_BQ5"/>
      <sheetName val="Break_up_Sheet6"/>
      <sheetName val="PRECAST_lightconc-II5"/>
      <sheetName val="PANEL_ANNEXURE6"/>
      <sheetName val="Rate_analysis6"/>
      <sheetName val="Fill_this_out_first___6"/>
      <sheetName val="X_rate5"/>
      <sheetName val="final_estimate5"/>
      <sheetName val="Base_data_Security_Procedures5"/>
      <sheetName val="Fin__Assumpt__-_Sensitivities5"/>
      <sheetName val="Template-Design_Devt_Estimate5"/>
      <sheetName val="Staff_Acco_5"/>
      <sheetName val="Project_Budget_Worksheet5"/>
      <sheetName val="RMZ_Summary5"/>
      <sheetName val="Misc_Liq5"/>
      <sheetName val="SUPPLY_-Sanitary_Fixtures5"/>
      <sheetName val="ITEMS_FOR_CIVIL_TENDER5"/>
      <sheetName val="Global_Assm_5"/>
      <sheetName val="PointNo_55"/>
      <sheetName val="ESTIMATE_for_approval5"/>
      <sheetName val="Phase_15"/>
      <sheetName val="Phase_25"/>
      <sheetName val="Pay_Rec5"/>
      <sheetName val="S_25"/>
      <sheetName val="07016,_Master_List-Major_Minor5"/>
      <sheetName val="Other_Inc5"/>
      <sheetName val="Room_Rev5"/>
      <sheetName val="SMS_Format5"/>
      <sheetName val="MASTER_RATE_ANALYSIS5"/>
      <sheetName val="GF_Columns5"/>
      <sheetName val="IO_LIST5"/>
      <sheetName val="Basic_Rates5"/>
      <sheetName val="Summary_year_Plan5"/>
      <sheetName val="INDIGINEOUS_ITEMS_5"/>
      <sheetName val="Extra_Item5"/>
      <sheetName val="schedule_nos5"/>
      <sheetName val="_B35"/>
      <sheetName val="_B15"/>
      <sheetName val="AutoOpen_Stub_Data5"/>
      <sheetName val="os_liabilities_analysis5"/>
      <sheetName val="3cd_Annexure5"/>
      <sheetName val="Civil_Boq5"/>
      <sheetName val="Assumption_Inputs5"/>
      <sheetName val="labour_coeff5"/>
      <sheetName val="sqn_ldr_3_Unit_2_5"/>
      <sheetName val="Reference_Information5"/>
      <sheetName val="Employee_List5"/>
      <sheetName val="Sales_Office5"/>
      <sheetName val="SECURITY_15"/>
      <sheetName val="Area_St5"/>
      <sheetName val="collections_plan_04015"/>
      <sheetName val="LOCAL_RATES5"/>
      <sheetName val="Msht_5F5"/>
      <sheetName val="Risk_&amp;_Opportunities5"/>
      <sheetName val="PA-_Consutant_5"/>
      <sheetName val="ISO_RECON5"/>
      <sheetName val="Back_filling5"/>
      <sheetName val="NT_items_summary5"/>
      <sheetName val="Meas_-Hotel_Part5"/>
      <sheetName val="type_ahead_combo5"/>
      <sheetName val="labour_rates5"/>
      <sheetName val="RCC,Ret__Wall5"/>
      <sheetName val="Erection_grider5"/>
      <sheetName val="FTE_Totals_Plan5"/>
      <sheetName val="DATA_BOQ5"/>
      <sheetName val="Order_Info5"/>
      <sheetName val="BASIS_-DEC_081"/>
      <sheetName val="Block_A_-_BOQ1"/>
      <sheetName val="Approved_MTD_Proj_#'s1"/>
      <sheetName val="Status_Control_Sheet1"/>
      <sheetName val="HOLIDAY_LIST1"/>
      <sheetName val="DASH_BOARD1"/>
      <sheetName val="Overall_Summary7"/>
      <sheetName val="Basement_Summary7"/>
      <sheetName val="Basement_Budget7"/>
      <sheetName val="Podium_Summary7"/>
      <sheetName val="Podium_Budgets7"/>
      <sheetName val="Guestroom_Summary7"/>
      <sheetName val="Guestroom_Budget7"/>
      <sheetName val="Sitework_Summary7"/>
      <sheetName val="Sitework_Budget7"/>
      <sheetName val="Master_Sheet7"/>
      <sheetName val="GM_&amp;_TA7"/>
      <sheetName val="Cost_summary7"/>
      <sheetName val="TBAL9697_-group_wise__sdpl7"/>
      <sheetName val="Material_7"/>
      <sheetName val="Labour_&amp;_Plant7"/>
      <sheetName val="LIST_OF_MAKES7"/>
      <sheetName val="INPUT_SHEET7"/>
      <sheetName val="Site_Dev_BOQ7"/>
      <sheetName val="CFForecast_detail6"/>
      <sheetName val="3__Elemental_Summary6"/>
      <sheetName val="9__Package_split_-_Cost_6"/>
      <sheetName val="12a__CFTable6"/>
      <sheetName val="10__&amp;_11__Rate_Code_&amp;_BQ6"/>
      <sheetName val="Break_up_Sheet7"/>
      <sheetName val="PRECAST_lightconc-II6"/>
      <sheetName val="PANEL_ANNEXURE7"/>
      <sheetName val="Rate_analysis7"/>
      <sheetName val="Fill_this_out_first___7"/>
      <sheetName val="X_rate6"/>
      <sheetName val="final_estimate6"/>
      <sheetName val="Base_data_Security_Procedures6"/>
      <sheetName val="Fin__Assumpt__-_Sensitivities6"/>
      <sheetName val="Template-Design_Devt_Estimate6"/>
      <sheetName val="Staff_Acco_6"/>
      <sheetName val="Project_Budget_Worksheet6"/>
      <sheetName val="RMZ_Summary6"/>
      <sheetName val="Misc_Liq6"/>
      <sheetName val="SUPPLY_-Sanitary_Fixtures6"/>
      <sheetName val="ITEMS_FOR_CIVIL_TENDER6"/>
      <sheetName val="Global_Assm_6"/>
      <sheetName val="PointNo_56"/>
      <sheetName val="ESTIMATE_for_approval6"/>
      <sheetName val="Phase_16"/>
      <sheetName val="Phase_26"/>
      <sheetName val="Pay_Rec6"/>
      <sheetName val="S_26"/>
      <sheetName val="07016,_Master_List-Major_Minor6"/>
      <sheetName val="Other_Inc6"/>
      <sheetName val="Room_Rev6"/>
      <sheetName val="SMS_Format6"/>
      <sheetName val="MASTER_RATE_ANALYSIS6"/>
      <sheetName val="GF_Columns6"/>
      <sheetName val="IO_LIST6"/>
      <sheetName val="Basic_Rates6"/>
      <sheetName val="Summary_year_Plan6"/>
      <sheetName val="INDIGINEOUS_ITEMS_6"/>
      <sheetName val="Extra_Item6"/>
      <sheetName val="schedule_nos6"/>
      <sheetName val="_B36"/>
      <sheetName val="_B16"/>
      <sheetName val="AutoOpen_Stub_Data6"/>
      <sheetName val="os_liabilities_analysis6"/>
      <sheetName val="3cd_Annexure6"/>
      <sheetName val="Civil_Boq6"/>
      <sheetName val="Assumption_Inputs6"/>
      <sheetName val="labour_coeff6"/>
      <sheetName val="sqn_ldr_3_Unit_2_6"/>
      <sheetName val="Reference_Information6"/>
      <sheetName val="Employee_List6"/>
      <sheetName val="Sales_Office6"/>
      <sheetName val="SECURITY_16"/>
      <sheetName val="Area_St6"/>
      <sheetName val="collections_plan_04016"/>
      <sheetName val="LOCAL_RATES6"/>
      <sheetName val="Msht_5F6"/>
      <sheetName val="Risk_&amp;_Opportunities6"/>
      <sheetName val="PA-_Consutant_6"/>
      <sheetName val="ISO_RECON6"/>
      <sheetName val="Back_filling6"/>
      <sheetName val="NT_items_summary6"/>
      <sheetName val="Meas_-Hotel_Part6"/>
      <sheetName val="type_ahead_combo6"/>
      <sheetName val="labour_rates6"/>
      <sheetName val="RCC,Ret__Wall6"/>
      <sheetName val="Erection_grider6"/>
      <sheetName val="FTE_Totals_Plan6"/>
      <sheetName val="DATA_BOQ6"/>
      <sheetName val="Order_Info6"/>
      <sheetName val="BASIS_-DEC_082"/>
      <sheetName val="Block_A_-_BOQ2"/>
      <sheetName val="Approved_MTD_Proj_#'s2"/>
      <sheetName val="Status_Control_Sheet2"/>
      <sheetName val="HOLIDAY_LIST2"/>
      <sheetName val="DASH_BOARD2"/>
      <sheetName val="Driveway Beams"/>
      <sheetName val="Mat_Cost"/>
      <sheetName val="BBS"/>
      <sheetName val="appendix A"/>
      <sheetName val="RA-markate"/>
      <sheetName val="Register"/>
      <sheetName val="Ext Works"/>
      <sheetName val="Budgetary office area"/>
      <sheetName val="DSLP"/>
      <sheetName val="Sqn_Abs"/>
      <sheetName val="except wiring"/>
      <sheetName val="A"/>
      <sheetName val="sheet6"/>
      <sheetName val="Break_Up (bc)"/>
      <sheetName val="Break_Up (bc1)"/>
      <sheetName val="Break_Up (bc2)"/>
      <sheetName val="Status"/>
      <sheetName val="d-safe DELUXE"/>
      <sheetName val="Diawise steel abstract"/>
      <sheetName val="RA"/>
      <sheetName val="Quotation"/>
      <sheetName val="beam-reinft-IIInd floor"/>
      <sheetName val="Lowside"/>
      <sheetName val="대비내역"/>
      <sheetName val="CCB"/>
      <sheetName val="Config"/>
      <sheetName val="Break Dw"/>
      <sheetName val="Controls"/>
      <sheetName val="grid"/>
      <sheetName val="Reference Values"/>
      <sheetName val="LANGUAGE"/>
      <sheetName val="Hot"/>
      <sheetName val="cashflow"/>
      <sheetName val="Material Current"/>
      <sheetName val="SITE OVERHEADS"/>
      <sheetName val="환율"/>
      <sheetName val="storm water1"/>
      <sheetName val="MB.Prod"/>
      <sheetName val="Detail In Door Stad"/>
      <sheetName val="Boiler&amp;TG"/>
      <sheetName val="A.CIVIL AND INTERIOR WORKS"/>
      <sheetName val="G.1-AV SYSTEM"/>
      <sheetName val="OpRes"/>
      <sheetName val="WING - A RAFT (23-08-09)"/>
      <sheetName val="Senorita Project information"/>
      <sheetName val="Data base"/>
      <sheetName val="WORK TABLE"/>
      <sheetName val="Field Values"/>
      <sheetName val="sheeet7"/>
      <sheetName val="BLOCK-E"/>
      <sheetName val="sq ftg detail"/>
      <sheetName val="lookup"/>
      <sheetName val="F4.13"/>
      <sheetName val="office"/>
      <sheetName val="Lab"/>
      <sheetName val="Material&amp;equipment"/>
      <sheetName val=""/>
      <sheetName val="D1_CO"/>
      <sheetName val="System"/>
      <sheetName val="입찰내역 발주처 양식"/>
      <sheetName val="FORM-16"/>
      <sheetName val="General input"/>
      <sheetName val="KALK"/>
      <sheetName val="BLKs_C"/>
      <sheetName val="reference"/>
      <sheetName val="Step 7"/>
      <sheetName val="CIF COST ITEM"/>
      <sheetName val="4.총괄(통합)"/>
      <sheetName val="Labour"/>
      <sheetName val="Sch-3"/>
      <sheetName val="Tables"/>
      <sheetName val="LT internal works"/>
      <sheetName val="electr__work_CA_"/>
      <sheetName val="Comparative at bid opening"/>
      <sheetName val="Overall_Summary8"/>
      <sheetName val="Basement_Summary8"/>
      <sheetName val="Basement_Budget8"/>
      <sheetName val="Podium_Summary8"/>
      <sheetName val="Podium_Budgets8"/>
      <sheetName val="Guestroom_Summary8"/>
      <sheetName val="Guestroom_Budget8"/>
      <sheetName val="Sitework_Summary8"/>
      <sheetName val="Sitework_Budget8"/>
      <sheetName val="GM_&amp;_TA8"/>
      <sheetName val="TBAL9697_-group_wise__sdpl8"/>
      <sheetName val="Overall_Summary9"/>
      <sheetName val="Basement_Summary9"/>
      <sheetName val="Basement_Budget9"/>
      <sheetName val="Podium_Summary9"/>
      <sheetName val="Podium_Budgets9"/>
      <sheetName val="Guestroom_Summary9"/>
      <sheetName val="Guestroom_Budget9"/>
      <sheetName val="Sitework_Summary9"/>
      <sheetName val="Sitework_Budget9"/>
      <sheetName val="GM_&amp;_TA9"/>
      <sheetName val="TBAL9697_-group_wise__sdpl9"/>
      <sheetName val="Break_up_Sheet8"/>
      <sheetName val="LIST_OF_MAKES8"/>
      <sheetName val="INPUT_SHEET8"/>
      <sheetName val="Overall_Summary10"/>
      <sheetName val="Basement_Summary10"/>
      <sheetName val="Basement_Budget10"/>
      <sheetName val="Podium_Summary10"/>
      <sheetName val="Podium_Budgets10"/>
      <sheetName val="Guestroom_Summary10"/>
      <sheetName val="Guestroom_Budget10"/>
      <sheetName val="Sitework_Summary10"/>
      <sheetName val="Sitework_Budget10"/>
      <sheetName val="GM_&amp;_TA10"/>
      <sheetName val="TBAL9697_-group_wise__sdpl10"/>
      <sheetName val="Break_up_Sheet9"/>
      <sheetName val="LIST_OF_MAKES9"/>
      <sheetName val="INPUT_SHEET9"/>
      <sheetName val="Overall_Summary11"/>
      <sheetName val="Basement_Summary11"/>
      <sheetName val="Basement_Budget11"/>
      <sheetName val="Podium_Summary11"/>
      <sheetName val="Podium_Budgets11"/>
      <sheetName val="Guestroom_Summary11"/>
      <sheetName val="Guestroom_Budget11"/>
      <sheetName val="Sitework_Summary11"/>
      <sheetName val="Sitework_Budget11"/>
      <sheetName val="GM_&amp;_TA11"/>
      <sheetName val="TBAL9697_-group_wise__sdpl11"/>
      <sheetName val="Break_up_Sheet10"/>
      <sheetName val="LIST_OF_MAKES10"/>
      <sheetName val="INPUT_SHEET10"/>
      <sheetName val="Overall_Summary15"/>
      <sheetName val="Basement_Summary15"/>
      <sheetName val="Basement_Budget15"/>
      <sheetName val="Podium_Summary15"/>
      <sheetName val="Podium_Budgets15"/>
      <sheetName val="Guestroom_Summary15"/>
      <sheetName val="Guestroom_Budget15"/>
      <sheetName val="Sitework_Summary15"/>
      <sheetName val="Sitework_Budget15"/>
      <sheetName val="GM_&amp;_TA15"/>
      <sheetName val="TBAL9697_-group_wise__sdpl15"/>
      <sheetName val="Break_up_Sheet14"/>
      <sheetName val="LIST_OF_MAKES14"/>
      <sheetName val="INPUT_SHEET14"/>
      <sheetName val="Overall_Summary12"/>
      <sheetName val="Basement_Summary12"/>
      <sheetName val="Basement_Budget12"/>
      <sheetName val="Podium_Summary12"/>
      <sheetName val="Podium_Budgets12"/>
      <sheetName val="Guestroom_Summary12"/>
      <sheetName val="Guestroom_Budget12"/>
      <sheetName val="Sitework_Summary12"/>
      <sheetName val="Sitework_Budget12"/>
      <sheetName val="GM_&amp;_TA12"/>
      <sheetName val="TBAL9697_-group_wise__sdpl12"/>
      <sheetName val="Break_up_Sheet11"/>
      <sheetName val="LIST_OF_MAKES11"/>
      <sheetName val="INPUT_SHEET11"/>
      <sheetName val="Overall_Summary13"/>
      <sheetName val="Basement_Summary13"/>
      <sheetName val="Basement_Budget13"/>
      <sheetName val="Podium_Summary13"/>
      <sheetName val="Podium_Budgets13"/>
      <sheetName val="Guestroom_Summary13"/>
      <sheetName val="Guestroom_Budget13"/>
      <sheetName val="Sitework_Summary13"/>
      <sheetName val="Sitework_Budget13"/>
      <sheetName val="GM_&amp;_TA13"/>
      <sheetName val="TBAL9697_-group_wise__sdpl13"/>
      <sheetName val="Break_up_Sheet12"/>
      <sheetName val="LIST_OF_MAKES12"/>
      <sheetName val="INPUT_SHEET12"/>
      <sheetName val="Overall_Summary14"/>
      <sheetName val="Basement_Summary14"/>
      <sheetName val="Basement_Budget14"/>
      <sheetName val="Podium_Summary14"/>
      <sheetName val="Podium_Budgets14"/>
      <sheetName val="Guestroom_Summary14"/>
      <sheetName val="Guestroom_Budget14"/>
      <sheetName val="Sitework_Summary14"/>
      <sheetName val="Sitework_Budget14"/>
      <sheetName val="GM_&amp;_TA14"/>
      <sheetName val="TBAL9697_-group_wise__sdpl14"/>
      <sheetName val="Break_up_Sheet13"/>
      <sheetName val="LIST_OF_MAKES13"/>
      <sheetName val="INPUT_SHEET13"/>
      <sheetName val="Overall_Summary16"/>
      <sheetName val="Basement_Summary16"/>
      <sheetName val="Basement_Budget16"/>
      <sheetName val="Podium_Summary16"/>
      <sheetName val="Podium_Budgets16"/>
      <sheetName val="Guestroom_Summary16"/>
      <sheetName val="Guestroom_Budget16"/>
      <sheetName val="Sitework_Summary16"/>
      <sheetName val="Sitework_Budget16"/>
      <sheetName val="GM_&amp;_TA16"/>
      <sheetName val="TBAL9697_-group_wise__sdpl16"/>
      <sheetName val="Break_up_Sheet15"/>
      <sheetName val="LIST_OF_MAKES15"/>
      <sheetName val="INPUT_SHEET15"/>
      <sheetName val="Overall_Summary17"/>
      <sheetName val="Basement_Summary17"/>
      <sheetName val="Basement_Budget17"/>
      <sheetName val="Podium_Summary17"/>
      <sheetName val="Podium_Budgets17"/>
      <sheetName val="Guestroom_Summary17"/>
      <sheetName val="Guestroom_Budget17"/>
      <sheetName val="Sitework_Summary17"/>
      <sheetName val="Sitework_Budget17"/>
      <sheetName val="GM_&amp;_TA17"/>
      <sheetName val="TBAL9697_-group_wise__sdpl17"/>
      <sheetName val="Break_up_Sheet16"/>
      <sheetName val="LIST_OF_MAKES16"/>
      <sheetName val="INPUT_SHEET16"/>
      <sheetName val="Overall_Summary18"/>
      <sheetName val="Basement_Summary18"/>
      <sheetName val="Basement_Budget18"/>
      <sheetName val="Podium_Summary18"/>
      <sheetName val="Podium_Budgets18"/>
      <sheetName val="Guestroom_Summary18"/>
      <sheetName val="Guestroom_Budget18"/>
      <sheetName val="Sitework_Summary18"/>
      <sheetName val="Sitework_Budget18"/>
      <sheetName val="GM_&amp;_TA18"/>
      <sheetName val="TBAL9697_-group_wise__sdpl18"/>
      <sheetName val="Break_up_Sheet17"/>
      <sheetName val="LIST_OF_MAKES17"/>
      <sheetName val="INPUT_SHEET17"/>
      <sheetName val="Overall_Summary20"/>
      <sheetName val="Basement_Summary20"/>
      <sheetName val="Basement_Budget20"/>
      <sheetName val="Podium_Summary20"/>
      <sheetName val="Podium_Budgets20"/>
      <sheetName val="Guestroom_Summary20"/>
      <sheetName val="Guestroom_Budget20"/>
      <sheetName val="Sitework_Summary20"/>
      <sheetName val="Sitework_Budget20"/>
      <sheetName val="GM_&amp;_TA20"/>
      <sheetName val="TBAL9697_-group_wise__sdpl20"/>
      <sheetName val="Break_up_Sheet19"/>
      <sheetName val="LIST_OF_MAKES19"/>
      <sheetName val="INPUT_SHEET19"/>
      <sheetName val="Overall_Summary19"/>
      <sheetName val="Basement_Summary19"/>
      <sheetName val="Basement_Budget19"/>
      <sheetName val="Podium_Summary19"/>
      <sheetName val="Podium_Budgets19"/>
      <sheetName val="Guestroom_Summary19"/>
      <sheetName val="Guestroom_Budget19"/>
      <sheetName val="Sitework_Summary19"/>
      <sheetName val="Sitework_Budget19"/>
      <sheetName val="GM_&amp;_TA19"/>
      <sheetName val="TBAL9697_-group_wise__sdpl19"/>
      <sheetName val="Break_up_Sheet18"/>
      <sheetName val="LIST_OF_MAKES18"/>
      <sheetName val="INPUT_SHEET18"/>
      <sheetName val="Overall_Summary21"/>
      <sheetName val="Basement_Summary21"/>
      <sheetName val="Basement_Budget21"/>
      <sheetName val="Podium_Summary21"/>
      <sheetName val="Podium_Budgets21"/>
      <sheetName val="Guestroom_Summary21"/>
      <sheetName val="Guestroom_Budget21"/>
      <sheetName val="Sitework_Summary21"/>
      <sheetName val="Sitework_Budget21"/>
      <sheetName val="GM_&amp;_TA21"/>
      <sheetName val="TBAL9697_-group_wise__sdpl21"/>
      <sheetName val="Break_up_Sheet20"/>
      <sheetName val="LIST_OF_MAKES20"/>
      <sheetName val="INPUT_SHEET20"/>
      <sheetName val="Overall_Summary22"/>
      <sheetName val="Basement_Summary22"/>
      <sheetName val="Basement_Budget22"/>
      <sheetName val="Podium_Summary22"/>
      <sheetName val="Podium_Budgets22"/>
      <sheetName val="Guestroom_Summary22"/>
      <sheetName val="Guestroom_Budget22"/>
      <sheetName val="Sitework_Summary22"/>
      <sheetName val="Sitework_Budget22"/>
      <sheetName val="GM_&amp;_TA22"/>
      <sheetName val="TBAL9697_-group_wise__sdpl22"/>
      <sheetName val="Break_up_Sheet21"/>
      <sheetName val="LIST_OF_MAKES21"/>
      <sheetName val="INPUT_SHEET21"/>
      <sheetName val="Overall_Summary23"/>
      <sheetName val="Basement_Summary23"/>
      <sheetName val="Basement_Budget23"/>
      <sheetName val="Podium_Summary23"/>
      <sheetName val="Podium_Budgets23"/>
      <sheetName val="Guestroom_Summary23"/>
      <sheetName val="Guestroom_Budget23"/>
      <sheetName val="Sitework_Summary23"/>
      <sheetName val="Sitework_Budget23"/>
      <sheetName val="GM_&amp;_TA23"/>
      <sheetName val="TBAL9697_-group_wise__sdpl23"/>
      <sheetName val="Break_up_Sheet22"/>
      <sheetName val="LIST_OF_MAKES22"/>
      <sheetName val="INPUT_SHEET22"/>
      <sheetName val="Architect"/>
      <sheetName val="Work"/>
      <sheetName val="Mechanical"/>
      <sheetName val="Structural"/>
      <sheetName val="XREF"/>
      <sheetName val="PAYWORK"/>
      <sheetName val="InterCoBala"/>
      <sheetName val="Basic Resources"/>
      <sheetName val="Formula"/>
      <sheetName val="사진"/>
      <sheetName val="-"/>
      <sheetName val="concrete"/>
      <sheetName val="CABLE DATA"/>
      <sheetName val="S &amp; A"/>
      <sheetName val="一発シート"/>
      <sheetName val="India F&amp;S Template"/>
      <sheetName val="beam-reinft-machine rm"/>
    </sheetNames>
    <sheetDataSet>
      <sheetData sheetId="0"/>
      <sheetData sheetId="1" refreshError="1"/>
      <sheetData sheetId="2"/>
      <sheetData sheetId="3"/>
      <sheetData sheetId="4"/>
      <sheetData sheetId="5" refreshError="1"/>
      <sheetData sheetId="6"/>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refreshError="1"/>
      <sheetData sheetId="514" refreshError="1"/>
      <sheetData sheetId="515" refreshError="1"/>
      <sheetData sheetId="516" refreshError="1"/>
      <sheetData sheetId="517" refreshError="1"/>
      <sheetData sheetId="518" refreshError="1"/>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sheetData sheetId="786"/>
      <sheetData sheetId="787"/>
      <sheetData sheetId="788" refreshError="1"/>
      <sheetData sheetId="789"/>
      <sheetData sheetId="790" refreshError="1"/>
      <sheetData sheetId="79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sheetData sheetId="945" refreshError="1"/>
      <sheetData sheetId="946"/>
      <sheetData sheetId="947" refreshError="1"/>
      <sheetData sheetId="948"/>
      <sheetData sheetId="949"/>
      <sheetData sheetId="950"/>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il In Door Stad"/>
      <sheetName val="Lead (SSR06-07)"/>
      <sheetName val="Datas(SSR06-07)"/>
      <sheetName val="Sheet1"/>
      <sheetName val="Gen Abstract"/>
      <sheetName val="Det of Lawn Develp (Det)"/>
      <sheetName val="Det of side drain (Det)"/>
      <sheetName val="Details of site Develp (Dets)"/>
      <sheetName val="Lawn Devlp (Abstr)"/>
      <sheetName val="Side drain (Abstr)"/>
      <sheetName val="Site Develp (Abstr)"/>
      <sheetName val="Electrical BOQ (Exter)"/>
      <sheetName val="Electrical BOQ (Inter)"/>
      <sheetName val="Roads (ABST)"/>
      <sheetName val="Roads(Dets)"/>
      <sheetName val="Compound wall (2nd final)"/>
      <sheetName val="Compound wall (Abstract)"/>
      <sheetName val="Det Est tank sump"/>
      <sheetName val="Tanks Abst Est"/>
      <sheetName val="Datas WS &amp; S"/>
      <sheetName val="Plumbing (External)"/>
      <sheetName val="Plumbing (Internal)"/>
      <sheetName val="leads Roads"/>
      <sheetName val="Date for roads"/>
      <sheetName val="Tennis courtDetailed Est"/>
      <sheetName val="Tennis court Abstract"/>
      <sheetName val="Detl Courts"/>
      <sheetName val="Abstract Courts"/>
      <sheetName val="Abstarct In door"/>
      <sheetName val="Voucher"/>
      <sheetName val="Data"/>
      <sheetName val="Stress Calculation"/>
      <sheetName val="Copy Est HUDA Sports complex"/>
      <sheetName val="Boq"/>
      <sheetName val="BLOCK-A (MEA.SHEET)"/>
      <sheetName val="IO List"/>
      <sheetName val="Detail"/>
      <sheetName val="BLK2"/>
      <sheetName val="BLK3"/>
      <sheetName val="E &amp; R"/>
      <sheetName val="radar"/>
      <sheetName val="UG"/>
      <sheetName val="Material Rates"/>
      <sheetName val="Design"/>
      <sheetName val="Sheet7"/>
      <sheetName val="#REF"/>
      <sheetName val="Sheet3"/>
      <sheetName val="B1"/>
      <sheetName val="PRECAST lightconc-II"/>
      <sheetName val="PA- Consutant "/>
      <sheetName val="Costing"/>
      <sheetName val="LEVEL SHEET"/>
      <sheetName val="Lead"/>
      <sheetName val="Assumption Inputs"/>
      <sheetName val="Fill this out first..."/>
      <sheetName val="Control"/>
      <sheetName val="405"/>
      <sheetName val="427"/>
      <sheetName val="403"/>
      <sheetName val="DSLP"/>
      <sheetName val="Load Details(B2)"/>
      <sheetName val="MASTER_RATE ANALYSIS"/>
      <sheetName val="Fee Rate Summary"/>
      <sheetName val="Basic"/>
      <sheetName val="Analysis"/>
      <sheetName val="CABLERET"/>
      <sheetName val="2gii"/>
      <sheetName val="SCHEDULE (3)"/>
      <sheetName val="Database"/>
      <sheetName val="schedule nos"/>
      <sheetName val="PointNo.5"/>
      <sheetName val="Site Dev BOQ"/>
      <sheetName val="Lead_(SSR06-07)"/>
      <sheetName val="Gen_Abstract"/>
      <sheetName val="Det_of_Lawn_Develp_(Det)"/>
      <sheetName val="Det_of_side_drain_(Det)"/>
      <sheetName val="Details_of_site_Develp_(Dets)"/>
      <sheetName val="Lawn_Devlp_(Abstr)"/>
      <sheetName val="Side_drain_(Abstr)"/>
      <sheetName val="Site_Develp_(Abstr)"/>
      <sheetName val="Electrical_BOQ_(Exter)"/>
      <sheetName val="Electrical_BOQ_(Inter)"/>
      <sheetName val="Roads_(ABST)"/>
      <sheetName val="Compound_wall_(2nd_final)"/>
      <sheetName val="Compound_wall_(Abstract)"/>
      <sheetName val="Det_Est_tank_sump"/>
      <sheetName val="Tanks_Abst_Est"/>
      <sheetName val="Datas_WS_&amp;_S"/>
      <sheetName val="Plumbing_(External)"/>
      <sheetName val="Plumbing_(Internal)"/>
      <sheetName val="leads_Roads"/>
      <sheetName val="Date_for_roads"/>
      <sheetName val="Tennis_courtDetailed_Est"/>
      <sheetName val="Tennis_court_Abstract"/>
      <sheetName val="Detl_Courts"/>
      <sheetName val="Abstract_Courts"/>
      <sheetName val="Detail_In_Door_Stad"/>
      <sheetName val="Abstarct_In_door"/>
      <sheetName val="Stress_Calculation"/>
      <sheetName val="Copy_Est_HUDA_Sports_complex"/>
      <sheetName val="BLOCK-A_(MEA_SHEET)"/>
      <sheetName val="PA-_Consutant_"/>
      <sheetName val="IO_List"/>
      <sheetName val="E_&amp;_R"/>
      <sheetName val="Material_Rates"/>
      <sheetName val="LEVEL_SHEET"/>
      <sheetName val="Assumption_Inputs"/>
      <sheetName val="Fill_this_out_first___"/>
      <sheetName val="Load_Details(B2)"/>
      <sheetName val="MASTER_RATE_ANALYSIS"/>
      <sheetName val="Fee_Rate_Summary"/>
      <sheetName val="PRECAST_lightconc-II"/>
      <sheetName val="Lead_(SSR06-07)1"/>
      <sheetName val="Gen_Abstract1"/>
      <sheetName val="Det_of_Lawn_Develp_(Det)1"/>
      <sheetName val="Det_of_side_drain_(Det)1"/>
      <sheetName val="Details_of_site_Develp_(Dets)1"/>
      <sheetName val="Lawn_Devlp_(Abstr)1"/>
      <sheetName val="Side_drain_(Abstr)1"/>
      <sheetName val="Site_Develp_(Abstr)1"/>
      <sheetName val="Electrical_BOQ_(Exter)1"/>
      <sheetName val="Electrical_BOQ_(Inter)1"/>
      <sheetName val="Roads_(ABST)1"/>
      <sheetName val="Compound_wall_(2nd_final)1"/>
      <sheetName val="Compound_wall_(Abstract)1"/>
      <sheetName val="Det_Est_tank_sump1"/>
      <sheetName val="Tanks_Abst_Est1"/>
      <sheetName val="Datas_WS_&amp;_S1"/>
      <sheetName val="Plumbing_(External)1"/>
      <sheetName val="Plumbing_(Internal)1"/>
      <sheetName val="leads_Roads1"/>
      <sheetName val="Date_for_roads1"/>
      <sheetName val="Tennis_courtDetailed_Est1"/>
      <sheetName val="Tennis_court_Abstract1"/>
      <sheetName val="Detl_Courts1"/>
      <sheetName val="Abstract_Courts1"/>
      <sheetName val="Detail_In_Door_Stad1"/>
      <sheetName val="Abstarct_In_door1"/>
      <sheetName val="Stress_Calculation1"/>
      <sheetName val="Copy_Est_HUDA_Sports_complex1"/>
      <sheetName val="BLOCK-A_(MEA_SHEET)1"/>
      <sheetName val="PA-_Consutant_1"/>
      <sheetName val="IO_List1"/>
      <sheetName val="E_&amp;_R1"/>
      <sheetName val="Material_Rates1"/>
      <sheetName val="LEVEL_SHEET1"/>
      <sheetName val="Assumption_Inputs1"/>
      <sheetName val="Fill_this_out_first___1"/>
      <sheetName val="Load_Details(B2)1"/>
      <sheetName val="MASTER_RATE_ANALYSIS1"/>
      <sheetName val="Fee_Rate_Summary1"/>
      <sheetName val="PRECAST_lightconc-II1"/>
      <sheetName val="Lead_(SSR06-07)2"/>
      <sheetName val="Gen_Abstract2"/>
      <sheetName val="Det_of_Lawn_Develp_(Det)2"/>
      <sheetName val="Det_of_side_drain_(Det)2"/>
      <sheetName val="Details_of_site_Develp_(Dets)2"/>
      <sheetName val="Lawn_Devlp_(Abstr)2"/>
      <sheetName val="Side_drain_(Abstr)2"/>
      <sheetName val="Site_Develp_(Abstr)2"/>
      <sheetName val="Electrical_BOQ_(Exter)2"/>
      <sheetName val="Electrical_BOQ_(Inter)2"/>
      <sheetName val="Roads_(ABST)2"/>
      <sheetName val="Compound_wall_(2nd_final)2"/>
      <sheetName val="Compound_wall_(Abstract)2"/>
      <sheetName val="Det_Est_tank_sump2"/>
      <sheetName val="Tanks_Abst_Est2"/>
      <sheetName val="Datas_WS_&amp;_S2"/>
      <sheetName val="Plumbing_(External)2"/>
      <sheetName val="Plumbing_(Internal)2"/>
      <sheetName val="leads_Roads2"/>
      <sheetName val="Date_for_roads2"/>
      <sheetName val="Tennis_courtDetailed_Est2"/>
      <sheetName val="Tennis_court_Abstract2"/>
      <sheetName val="Detl_Courts2"/>
      <sheetName val="Abstract_Courts2"/>
      <sheetName val="Detail_In_Door_Stad2"/>
      <sheetName val="Abstarct_In_door2"/>
      <sheetName val="Stress_Calculation2"/>
      <sheetName val="Copy_Est_HUDA_Sports_complex2"/>
      <sheetName val="BLOCK-A_(MEA_SHEET)2"/>
      <sheetName val="PA-_Consutant_2"/>
      <sheetName val="IO_List2"/>
      <sheetName val="E_&amp;_R2"/>
      <sheetName val="Material_Rates2"/>
      <sheetName val="LEVEL_SHEET2"/>
      <sheetName val="Assumption_Inputs2"/>
      <sheetName val="Fill_this_out_first___2"/>
      <sheetName val="Load_Details(B2)2"/>
      <sheetName val="MASTER_RATE_ANALYSIS2"/>
      <sheetName val="Fee_Rate_Summary2"/>
      <sheetName val="PRECAST_lightconc-II2"/>
      <sheetName val="Lead_(SSR06-07)3"/>
      <sheetName val="Gen_Abstract3"/>
      <sheetName val="Det_of_Lawn_Develp_(Det)3"/>
      <sheetName val="Det_of_side_drain_(Det)3"/>
      <sheetName val="Details_of_site_Develp_(Dets)3"/>
      <sheetName val="Lawn_Devlp_(Abstr)3"/>
      <sheetName val="Side_drain_(Abstr)3"/>
      <sheetName val="Site_Develp_(Abstr)3"/>
      <sheetName val="Electrical_BOQ_(Exter)3"/>
      <sheetName val="Electrical_BOQ_(Inter)3"/>
      <sheetName val="Roads_(ABST)3"/>
      <sheetName val="Compound_wall_(2nd_final)3"/>
      <sheetName val="Compound_wall_(Abstract)3"/>
      <sheetName val="Det_Est_tank_sump3"/>
      <sheetName val="Tanks_Abst_Est3"/>
      <sheetName val="Datas_WS_&amp;_S3"/>
      <sheetName val="Plumbing_(External)3"/>
      <sheetName val="Plumbing_(Internal)3"/>
      <sheetName val="leads_Roads3"/>
      <sheetName val="Date_for_roads3"/>
      <sheetName val="Tennis_courtDetailed_Est3"/>
      <sheetName val="Tennis_court_Abstract3"/>
      <sheetName val="Detl_Courts3"/>
      <sheetName val="Abstract_Courts3"/>
      <sheetName val="Detail_In_Door_Stad3"/>
      <sheetName val="Abstarct_In_door3"/>
      <sheetName val="Stress_Calculation3"/>
      <sheetName val="Copy_Est_HUDA_Sports_complex3"/>
      <sheetName val="BLOCK-A_(MEA_SHEET)3"/>
      <sheetName val="PA-_Consutant_3"/>
      <sheetName val="IO_List3"/>
      <sheetName val="E_&amp;_R3"/>
      <sheetName val="Material_Rates3"/>
      <sheetName val="LEVEL_SHEET3"/>
      <sheetName val="Assumption_Inputs3"/>
      <sheetName val="Fill_this_out_first___3"/>
      <sheetName val="Load_Details(B2)3"/>
      <sheetName val="MASTER_RATE_ANALYSIS3"/>
      <sheetName val="Fee_Rate_Summary3"/>
      <sheetName val="PRECAST_lightconc-II3"/>
      <sheetName val="p&amp;m"/>
      <sheetName val="TBEAM"/>
      <sheetName val="3cd Annexure"/>
      <sheetName val="Lead_(SSR06-07)4"/>
      <sheetName val="Gen_Abstract4"/>
      <sheetName val="Det_of_Lawn_Develp_(Det)4"/>
      <sheetName val="Det_of_side_drain_(Det)4"/>
      <sheetName val="Details_of_site_Develp_(Dets)4"/>
      <sheetName val="Lawn_Devlp_(Abstr)4"/>
      <sheetName val="Side_drain_(Abstr)4"/>
      <sheetName val="Site_Develp_(Abstr)4"/>
      <sheetName val="Electrical_BOQ_(Exter)4"/>
      <sheetName val="Electrical_BOQ_(Inter)4"/>
      <sheetName val="Roads_(ABST)4"/>
      <sheetName val="Compound_wall_(2nd_final)4"/>
      <sheetName val="Compound_wall_(Abstract)4"/>
      <sheetName val="Det_Est_tank_sump4"/>
      <sheetName val="Tanks_Abst_Est4"/>
      <sheetName val="Datas_WS_&amp;_S4"/>
      <sheetName val="Plumbing_(External)4"/>
      <sheetName val="Plumbing_(Internal)4"/>
      <sheetName val="leads_Roads4"/>
      <sheetName val="Date_for_roads4"/>
      <sheetName val="Tennis_courtDetailed_Est4"/>
      <sheetName val="Tennis_court_Abstract4"/>
      <sheetName val="Detl_Courts4"/>
      <sheetName val="Abstract_Courts4"/>
      <sheetName val="Detail_In_Door_Stad4"/>
      <sheetName val="Abstarct_In_door4"/>
      <sheetName val="Stress_Calculation4"/>
      <sheetName val="Copy_Est_HUDA_Sports_complex4"/>
      <sheetName val="BLOCK-A_(MEA_SHEET)4"/>
      <sheetName val="PA-_Consutant_4"/>
      <sheetName val="IO_List4"/>
      <sheetName val="E_&amp;_R4"/>
      <sheetName val="Material_Rates4"/>
      <sheetName val="LEVEL_SHEET4"/>
      <sheetName val="Assumption_Inputs4"/>
      <sheetName val="Fill_this_out_first___4"/>
      <sheetName val="Load_Details(B2)4"/>
      <sheetName val="MASTER_RATE_ANALYSIS4"/>
      <sheetName val="Fee_Rate_Summary4"/>
      <sheetName val="PRECAST_lightconc-II4"/>
      <sheetName val="Lead_(SSR06-07)5"/>
      <sheetName val="Gen_Abstract5"/>
      <sheetName val="Det_of_Lawn_Develp_(Det)5"/>
      <sheetName val="Det_of_side_drain_(Det)5"/>
      <sheetName val="Details_of_site_Develp_(Dets)5"/>
      <sheetName val="Lawn_Devlp_(Abstr)5"/>
      <sheetName val="Side_drain_(Abstr)5"/>
      <sheetName val="Site_Develp_(Abstr)5"/>
      <sheetName val="Electrical_BOQ_(Exter)5"/>
      <sheetName val="Electrical_BOQ_(Inter)5"/>
      <sheetName val="Roads_(ABST)5"/>
      <sheetName val="Compound_wall_(2nd_final)5"/>
      <sheetName val="Compound_wall_(Abstract)5"/>
      <sheetName val="Det_Est_tank_sump5"/>
      <sheetName val="Tanks_Abst_Est5"/>
      <sheetName val="Datas_WS_&amp;_S5"/>
      <sheetName val="Plumbing_(External)5"/>
      <sheetName val="Plumbing_(Internal)5"/>
      <sheetName val="leads_Roads5"/>
      <sheetName val="Date_for_roads5"/>
      <sheetName val="Tennis_courtDetailed_Est5"/>
      <sheetName val="Tennis_court_Abstract5"/>
      <sheetName val="Detl_Courts5"/>
      <sheetName val="Abstract_Courts5"/>
      <sheetName val="Detail_In_Door_Stad5"/>
      <sheetName val="Abstarct_In_door5"/>
      <sheetName val="Stress_Calculation5"/>
      <sheetName val="Copy_Est_HUDA_Sports_complex5"/>
      <sheetName val="BLOCK-A_(MEA_SHEET)5"/>
      <sheetName val="PA-_Consutant_5"/>
      <sheetName val="IO_List5"/>
      <sheetName val="E_&amp;_R5"/>
      <sheetName val="Material_Rates5"/>
      <sheetName val="LEVEL_SHEET5"/>
      <sheetName val="Assumption_Inputs5"/>
      <sheetName val="Fill_this_out_first___5"/>
      <sheetName val="Load_Details(B2)5"/>
      <sheetName val="MASTER_RATE_ANALYSIS5"/>
      <sheetName val="Fee_Rate_Summary5"/>
      <sheetName val="PRECAST_lightconc-II5"/>
      <sheetName val="Lead_(SSR06-07)6"/>
      <sheetName val="Gen_Abstract6"/>
      <sheetName val="Det_of_Lawn_Develp_(Det)6"/>
      <sheetName val="Det_of_side_drain_(Det)6"/>
      <sheetName val="Details_of_site_Develp_(Dets)6"/>
      <sheetName val="Lawn_Devlp_(Abstr)6"/>
      <sheetName val="Side_drain_(Abstr)6"/>
      <sheetName val="Site_Develp_(Abstr)6"/>
      <sheetName val="Electrical_BOQ_(Exter)6"/>
      <sheetName val="Electrical_BOQ_(Inter)6"/>
      <sheetName val="Roads_(ABST)6"/>
      <sheetName val="Compound_wall_(2nd_final)6"/>
      <sheetName val="Compound_wall_(Abstract)6"/>
      <sheetName val="Det_Est_tank_sump6"/>
      <sheetName val="Tanks_Abst_Est6"/>
      <sheetName val="Datas_WS_&amp;_S6"/>
      <sheetName val="Plumbing_(External)6"/>
      <sheetName val="Plumbing_(Internal)6"/>
      <sheetName val="leads_Roads6"/>
      <sheetName val="Date_for_roads6"/>
      <sheetName val="Tennis_courtDetailed_Est6"/>
      <sheetName val="Tennis_court_Abstract6"/>
      <sheetName val="Detl_Courts6"/>
      <sheetName val="Abstract_Courts6"/>
      <sheetName val="Detail_In_Door_Stad6"/>
      <sheetName val="Abstarct_In_door6"/>
      <sheetName val="Stress_Calculation6"/>
      <sheetName val="Copy_Est_HUDA_Sports_complex6"/>
      <sheetName val="BLOCK-A_(MEA_SHEET)6"/>
      <sheetName val="PA-_Consutant_6"/>
      <sheetName val="IO_List6"/>
      <sheetName val="E_&amp;_R6"/>
      <sheetName val="Material_Rates6"/>
      <sheetName val="LEVEL_SHEET6"/>
      <sheetName val="Assumption_Inputs6"/>
      <sheetName val="Fill_this_out_first___6"/>
      <sheetName val="Load_Details(B2)6"/>
      <sheetName val="MASTER_RATE_ANALYSIS6"/>
      <sheetName val="Fee_Rate_Summary6"/>
      <sheetName val="PRECAST_lightconc-II6"/>
      <sheetName val="Staff Acco."/>
      <sheetName val="25-1"/>
      <sheetName val="Structure Bills Qty"/>
      <sheetName val="SOR"/>
      <sheetName val="Package-2"/>
      <sheetName val="jobhist"/>
      <sheetName val="Administrative Prices"/>
      <sheetName val="Summary"/>
      <sheetName val="INPUT SHEET"/>
      <sheetName val="Legend"/>
      <sheetName val="PCC"/>
      <sheetName val="Basis"/>
      <sheetName val="Actuals_by_Job"/>
      <sheetName val="Heads_Equiv_QI"/>
      <sheetName val="PT_Heads_SD"/>
      <sheetName val="Month"/>
      <sheetName val="Outlook"/>
      <sheetName val="Project Details.."/>
      <sheetName val="compare"/>
      <sheetName val="1.00"/>
      <sheetName val="FORM7"/>
      <sheetName val="INPUT"/>
      <sheetName val="Rate Lookup Page"/>
      <sheetName val="Vlookups"/>
      <sheetName val="WACC Calculation"/>
      <sheetName val="Labour Rate "/>
      <sheetName val="Material List "/>
      <sheetName val="(M+L)"/>
      <sheetName val="Assumptions"/>
      <sheetName val="Income Statement-OCPL Projects"/>
      <sheetName val="Cum value"/>
      <sheetName val="Sheet2"/>
      <sheetName val="KSt - Analysis "/>
      <sheetName val="girder"/>
      <sheetName val="Rocker"/>
      <sheetName val="Cost_any"/>
      <sheetName val="MG"/>
      <sheetName val="Cost of O &amp; O"/>
      <sheetName val="Headings"/>
      <sheetName val="TBAL9697 -group wise  sdpl"/>
      <sheetName val="BUDGET"/>
      <sheetName val="CCTV_EST1"/>
      <sheetName val="Basic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_HDPE PN16"/>
    </sheetNames>
    <sheetDataSet>
      <sheetData sheetId="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ery"/>
      <sheetName val="Tender BOQ"/>
      <sheetName val="Imp_HDPE PN16"/>
      <sheetName val="Imp_Hosereel_exting"/>
      <sheetName val="Import_Detection"/>
      <sheetName val="Workings-HDPE PIPES"/>
      <sheetName val="Workings-Hyd"/>
      <sheetName val="Working-Det"/>
      <sheetName val="Sheet1"/>
    </sheetNames>
    <sheetDataSet>
      <sheetData sheetId="0"/>
      <sheetData sheetId="1"/>
      <sheetData sheetId="2">
        <row r="2">
          <cell r="T2">
            <v>1.2700839593460009</v>
          </cell>
        </row>
      </sheetData>
      <sheetData sheetId="3"/>
      <sheetData sheetId="4"/>
      <sheetData sheetId="5"/>
      <sheetData sheetId="6"/>
      <sheetData sheetId="7"/>
      <sheetData sheetId="8">
        <row r="18">
          <cell r="A18">
            <v>1</v>
          </cell>
        </row>
      </sheetData>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LD PRICES"/>
    </sheetNames>
    <sheetDataSet>
      <sheetData sheetId="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
      <sheetName val="laroux"/>
      <sheetName val="XXXXXXXX"/>
      <sheetName val="OLD PRICES"/>
      <sheetName val="NORMS"/>
      <sheetName val="SUMMARY"/>
    </sheetNames>
    <sheetDataSet>
      <sheetData sheetId="0"/>
      <sheetData sheetId="1"/>
      <sheetData sheetId="2"/>
      <sheetData sheetId="3">
        <row r="5">
          <cell r="C5" t="str">
            <v>DESCRIPTION</v>
          </cell>
          <cell r="D5" t="str">
            <v>UNIT</v>
          </cell>
          <cell r="E5" t="str">
            <v>PRICE</v>
          </cell>
          <cell r="F5" t="str">
            <v xml:space="preserve">UPDATED </v>
          </cell>
        </row>
        <row r="6">
          <cell r="E6" t="str">
            <v>Rs.       Cts.</v>
          </cell>
          <cell r="F6" t="str">
            <v>ON</v>
          </cell>
        </row>
        <row r="7">
          <cell r="C7" t="str">
            <v>Basket</v>
          </cell>
          <cell r="D7" t="str">
            <v>day</v>
          </cell>
          <cell r="E7">
            <v>52</v>
          </cell>
        </row>
        <row r="9">
          <cell r="C9" t="str">
            <v>Concrete Mixer</v>
          </cell>
          <cell r="D9" t="str">
            <v>hour</v>
          </cell>
          <cell r="E9">
            <v>150</v>
          </cell>
        </row>
        <row r="11">
          <cell r="C11" t="str">
            <v>Lorry 3 Tonnes</v>
          </cell>
          <cell r="D11" t="str">
            <v>hour</v>
          </cell>
          <cell r="E11">
            <v>200</v>
          </cell>
        </row>
        <row r="13">
          <cell r="C13" t="str">
            <v>Lorry 5 Tonnes</v>
          </cell>
          <cell r="D13" t="str">
            <v>hour</v>
          </cell>
          <cell r="E13">
            <v>275</v>
          </cell>
        </row>
        <row r="15">
          <cell r="C15" t="str">
            <v>Tractor 75 Cubes</v>
          </cell>
          <cell r="D15" t="str">
            <v>hour</v>
          </cell>
          <cell r="E15">
            <v>175</v>
          </cell>
        </row>
        <row r="17">
          <cell r="C17" t="str">
            <v>Vibrator</v>
          </cell>
          <cell r="D17" t="str">
            <v>hour</v>
          </cell>
          <cell r="E17">
            <v>125</v>
          </cell>
        </row>
        <row r="50">
          <cell r="C50" t="str">
            <v>DESCRIPTION</v>
          </cell>
          <cell r="D50" t="str">
            <v>UNIT</v>
          </cell>
          <cell r="E50" t="str">
            <v>PRICE</v>
          </cell>
          <cell r="F50" t="str">
            <v xml:space="preserve">UPDATED </v>
          </cell>
        </row>
        <row r="51">
          <cell r="E51" t="str">
            <v xml:space="preserve"> Rs.   Cts.</v>
          </cell>
          <cell r="F51" t="str">
            <v>ON</v>
          </cell>
        </row>
        <row r="53">
          <cell r="C53" t="str">
            <v>Black Smith</v>
          </cell>
          <cell r="D53" t="str">
            <v>Hour</v>
          </cell>
          <cell r="E53">
            <v>37.5</v>
          </cell>
        </row>
        <row r="55">
          <cell r="C55" t="str">
            <v>Carpenter</v>
          </cell>
          <cell r="D55" t="str">
            <v>Hour</v>
          </cell>
          <cell r="E55">
            <v>37.5</v>
          </cell>
        </row>
        <row r="57">
          <cell r="C57" t="str">
            <v>Glazier</v>
          </cell>
          <cell r="D57" t="str">
            <v>Hour</v>
          </cell>
          <cell r="E57">
            <v>37.5</v>
          </cell>
        </row>
        <row r="59">
          <cell r="C59" t="str">
            <v>Mason</v>
          </cell>
          <cell r="D59" t="str">
            <v>Hour</v>
          </cell>
          <cell r="E59">
            <v>37.5</v>
          </cell>
        </row>
        <row r="61">
          <cell r="C61" t="str">
            <v>Painter</v>
          </cell>
          <cell r="D61" t="str">
            <v>Hour</v>
          </cell>
          <cell r="E61">
            <v>37.5</v>
          </cell>
        </row>
        <row r="63">
          <cell r="C63" t="str">
            <v>Plumber</v>
          </cell>
          <cell r="D63" t="str">
            <v>Hour</v>
          </cell>
          <cell r="E63">
            <v>37.5</v>
          </cell>
        </row>
        <row r="65">
          <cell r="C65" t="str">
            <v>Skilled labour</v>
          </cell>
          <cell r="D65" t="str">
            <v>Hour</v>
          </cell>
          <cell r="E65">
            <v>37.5</v>
          </cell>
        </row>
        <row r="67">
          <cell r="C67" t="str">
            <v>Skilled Labour  *</v>
          </cell>
          <cell r="D67" t="str">
            <v>Day</v>
          </cell>
          <cell r="E67">
            <v>300</v>
          </cell>
        </row>
        <row r="69">
          <cell r="C69" t="str">
            <v>Terrazzo Mason</v>
          </cell>
          <cell r="D69" t="str">
            <v>Hour</v>
          </cell>
          <cell r="E69">
            <v>37.5</v>
          </cell>
        </row>
        <row r="71">
          <cell r="C71" t="str">
            <v>Tinker</v>
          </cell>
          <cell r="D71" t="str">
            <v>Hour</v>
          </cell>
          <cell r="E71">
            <v>37.5</v>
          </cell>
        </row>
        <row r="73">
          <cell r="C73" t="str">
            <v>Unskilled Labour</v>
          </cell>
          <cell r="D73" t="str">
            <v>Hour</v>
          </cell>
          <cell r="E73">
            <v>22.88</v>
          </cell>
        </row>
        <row r="75">
          <cell r="C75" t="str">
            <v>Unskilled Labour    *</v>
          </cell>
          <cell r="D75" t="str">
            <v>Day</v>
          </cell>
          <cell r="E75">
            <v>183</v>
          </cell>
        </row>
        <row r="77">
          <cell r="C77" t="str">
            <v>Sanitary labour</v>
          </cell>
          <cell r="D77" t="str">
            <v>Day</v>
          </cell>
          <cell r="E77">
            <v>183</v>
          </cell>
        </row>
        <row r="95">
          <cell r="C95" t="str">
            <v>DESCRIPTION</v>
          </cell>
          <cell r="D95" t="str">
            <v>UNIT</v>
          </cell>
          <cell r="E95" t="str">
            <v>PRICE</v>
          </cell>
          <cell r="F95" t="str">
            <v xml:space="preserve">UPDATED </v>
          </cell>
        </row>
        <row r="96">
          <cell r="E96" t="str">
            <v xml:space="preserve"> Rs.   Cts.</v>
          </cell>
          <cell r="F96" t="str">
            <v>ON</v>
          </cell>
        </row>
        <row r="147">
          <cell r="C147">
            <v>0</v>
          </cell>
        </row>
        <row r="192">
          <cell r="F192" t="str">
            <v xml:space="preserve">UPDATED </v>
          </cell>
        </row>
        <row r="193">
          <cell r="F193" t="str">
            <v>ON</v>
          </cell>
        </row>
        <row r="238">
          <cell r="F238" t="str">
            <v xml:space="preserve">UPDATED </v>
          </cell>
        </row>
        <row r="239">
          <cell r="F239" t="str">
            <v>ON</v>
          </cell>
        </row>
        <row r="285">
          <cell r="F285" t="str">
            <v xml:space="preserve">UPDATED </v>
          </cell>
        </row>
        <row r="286">
          <cell r="F286" t="str">
            <v>ON</v>
          </cell>
        </row>
        <row r="335">
          <cell r="F335" t="str">
            <v xml:space="preserve">UPDATED </v>
          </cell>
        </row>
        <row r="336">
          <cell r="F336" t="str">
            <v>ON</v>
          </cell>
        </row>
        <row r="348">
          <cell r="C348" t="str">
            <v>DESCRIPTION</v>
          </cell>
          <cell r="D348" t="str">
            <v>UNIT</v>
          </cell>
          <cell r="E348" t="str">
            <v>PRICE</v>
          </cell>
        </row>
        <row r="349">
          <cell r="E349" t="str">
            <v xml:space="preserve"> Rs.    Cts.</v>
          </cell>
        </row>
        <row r="351">
          <cell r="C351" t="str">
            <v>1/2" M/s/ rods</v>
          </cell>
          <cell r="D351" t="str">
            <v>Kg.</v>
          </cell>
          <cell r="E351">
            <v>30.75</v>
          </cell>
        </row>
        <row r="353">
          <cell r="C353" t="str">
            <v>100mm x 100mm Aluminium grating</v>
          </cell>
          <cell r="D353" t="str">
            <v>No.</v>
          </cell>
          <cell r="E353">
            <v>30</v>
          </cell>
        </row>
        <row r="354">
          <cell r="C354" t="str">
            <v>150mmx150mm Aluminium grating</v>
          </cell>
          <cell r="D354" t="str">
            <v>No.</v>
          </cell>
          <cell r="E354">
            <v>50</v>
          </cell>
        </row>
        <row r="355">
          <cell r="C355" t="str">
            <v>100mm x100mm Class I timber beams(4" x 4")</v>
          </cell>
          <cell r="D355" t="str">
            <v>m</v>
          </cell>
          <cell r="E355">
            <v>223</v>
          </cell>
        </row>
        <row r="357">
          <cell r="C357" t="str">
            <v>10mm chip board (8'x4')</v>
          </cell>
          <cell r="D357" t="str">
            <v>m2</v>
          </cell>
          <cell r="E357">
            <v>218.5</v>
          </cell>
        </row>
        <row r="358">
          <cell r="C358" t="str">
            <v>10mm chip board (8'x4')  *</v>
          </cell>
          <cell r="D358" t="str">
            <v>No.</v>
          </cell>
          <cell r="E358">
            <v>649.91076740035703</v>
          </cell>
        </row>
        <row r="359">
          <cell r="C359" t="str">
            <v>1125 L, 16 BWG G.I. Tank</v>
          </cell>
          <cell r="D359" t="str">
            <v>No.</v>
          </cell>
          <cell r="E359">
            <v>11000</v>
          </cell>
        </row>
        <row r="360">
          <cell r="C360" t="str">
            <v>1150 X 2060 X 32MM</v>
          </cell>
        </row>
        <row r="362">
          <cell r="C362" t="str">
            <v>12mm Brass Screws Gauge 6</v>
          </cell>
          <cell r="D362" t="str">
            <v>Nos.</v>
          </cell>
          <cell r="E362">
            <v>1</v>
          </cell>
        </row>
        <row r="364">
          <cell r="C364" t="str">
            <v>12mm chip board (8'x4')</v>
          </cell>
          <cell r="D364" t="str">
            <v>m2</v>
          </cell>
          <cell r="E364">
            <v>260.5</v>
          </cell>
        </row>
        <row r="365">
          <cell r="C365" t="str">
            <v>12mm chip board (8'x4')  *</v>
          </cell>
          <cell r="D365" t="str">
            <v>No.</v>
          </cell>
          <cell r="E365">
            <v>774.83640690065454</v>
          </cell>
        </row>
        <row r="366">
          <cell r="C366" t="str">
            <v>12mm chromium plated stop cock.</v>
          </cell>
          <cell r="D366" t="str">
            <v>No.</v>
          </cell>
          <cell r="E366">
            <v>410</v>
          </cell>
        </row>
        <row r="368">
          <cell r="C368" t="str">
            <v>12mm heavy quality brass push tap</v>
          </cell>
          <cell r="D368" t="str">
            <v>No.</v>
          </cell>
          <cell r="E368">
            <v>250</v>
          </cell>
        </row>
        <row r="370">
          <cell r="C370" t="str">
            <v>12mm light brass push tap</v>
          </cell>
          <cell r="D370" t="str">
            <v>No.</v>
          </cell>
          <cell r="E370">
            <v>200</v>
          </cell>
        </row>
        <row r="372">
          <cell r="C372" t="str">
            <v>12mm thick class I timber planks</v>
          </cell>
          <cell r="D372" t="str">
            <v>m2</v>
          </cell>
          <cell r="E372">
            <v>743</v>
          </cell>
        </row>
        <row r="374">
          <cell r="C374" t="str">
            <v>12mm x 12mm class I timber beadings</v>
          </cell>
          <cell r="D374" t="str">
            <v>m</v>
          </cell>
          <cell r="E374">
            <v>11</v>
          </cell>
        </row>
        <row r="376">
          <cell r="C376" t="str">
            <v>12mm x 12mm imported class I timber fillets</v>
          </cell>
          <cell r="D376" t="str">
            <v>Lm.</v>
          </cell>
          <cell r="E376">
            <v>10</v>
          </cell>
        </row>
        <row r="378">
          <cell r="C378" t="str">
            <v>12mm x 12mm local class I timber fillets</v>
          </cell>
          <cell r="D378" t="str">
            <v>m</v>
          </cell>
          <cell r="E378">
            <v>11</v>
          </cell>
        </row>
        <row r="380">
          <cell r="C380" t="str">
            <v>12mm x 12mm local Class II timber fillets.</v>
          </cell>
          <cell r="D380" t="str">
            <v>L.M.</v>
          </cell>
          <cell r="E380">
            <v>7</v>
          </cell>
        </row>
        <row r="382">
          <cell r="C382" t="str">
            <v>150mm x 150mm Grating Aluminium</v>
          </cell>
          <cell r="D382" t="str">
            <v>No.</v>
          </cell>
          <cell r="E382">
            <v>50</v>
          </cell>
          <cell r="F382" t="str">
            <v xml:space="preserve">UPDATED </v>
          </cell>
        </row>
        <row r="383">
          <cell r="F383" t="str">
            <v>ON</v>
          </cell>
        </row>
        <row r="384">
          <cell r="C384" t="str">
            <v>16mm Brass Screws Gauge 8</v>
          </cell>
          <cell r="D384" t="str">
            <v>Nos.</v>
          </cell>
          <cell r="E384">
            <v>2</v>
          </cell>
        </row>
        <row r="386">
          <cell r="C386" t="str">
            <v>16mm x 16mm  Class 1 timber</v>
          </cell>
          <cell r="D386" t="str">
            <v>m</v>
          </cell>
          <cell r="E386">
            <v>25</v>
          </cell>
        </row>
        <row r="388">
          <cell r="C388" t="str">
            <v>1800 L, 16 BWG G.I. Tank</v>
          </cell>
          <cell r="D388" t="str">
            <v>No.</v>
          </cell>
          <cell r="E388">
            <v>14300</v>
          </cell>
        </row>
        <row r="390">
          <cell r="C390" t="str">
            <v>2" x 4" H iron</v>
          </cell>
          <cell r="D390" t="str">
            <v>Kg.</v>
          </cell>
          <cell r="E390">
            <v>44</v>
          </cell>
        </row>
        <row r="396">
          <cell r="C396" t="str">
            <v>200mm x 200mm ceramic floor tile.</v>
          </cell>
          <cell r="D396" t="str">
            <v>No.</v>
          </cell>
          <cell r="E396">
            <v>29</v>
          </cell>
        </row>
        <row r="398">
          <cell r="C398" t="str">
            <v>20mm G.I. Clout nails</v>
          </cell>
          <cell r="D398" t="str">
            <v>Kg</v>
          </cell>
          <cell r="E398">
            <v>132.5</v>
          </cell>
        </row>
        <row r="400">
          <cell r="C400" t="str">
            <v>20mm thick class A imported timber planks - Burma Teak</v>
          </cell>
          <cell r="D400" t="str">
            <v>m2</v>
          </cell>
          <cell r="E400">
            <v>8975</v>
          </cell>
        </row>
        <row r="402">
          <cell r="C402" t="str">
            <v>20mm thick planks of class I local timber</v>
          </cell>
          <cell r="D402" t="str">
            <v>m2</v>
          </cell>
          <cell r="E402">
            <v>1022</v>
          </cell>
        </row>
        <row r="404">
          <cell r="C404" t="str">
            <v>20mm x 20mm Class 1 timber battens</v>
          </cell>
          <cell r="D404" t="str">
            <v>m</v>
          </cell>
          <cell r="E404">
            <v>25</v>
          </cell>
        </row>
        <row r="406">
          <cell r="C406" t="str">
            <v>25mm brass screws - 8</v>
          </cell>
          <cell r="D406" t="str">
            <v>Nos.</v>
          </cell>
          <cell r="E406">
            <v>2.0499999999999998</v>
          </cell>
        </row>
        <row r="408">
          <cell r="C408" t="str">
            <v>25mm thick class I imported timber planks</v>
          </cell>
          <cell r="D408" t="str">
            <v>m2</v>
          </cell>
          <cell r="E408">
            <v>940.55</v>
          </cell>
        </row>
        <row r="410">
          <cell r="C410" t="str">
            <v>25mm thick planks of Class I local timber</v>
          </cell>
          <cell r="D410" t="str">
            <v>m2</v>
          </cell>
          <cell r="E410">
            <v>600</v>
          </cell>
        </row>
        <row r="412">
          <cell r="C412" t="str">
            <v>25mm thick planks of Class II local timber</v>
          </cell>
          <cell r="D412" t="str">
            <v>m2</v>
          </cell>
          <cell r="E412">
            <v>470</v>
          </cell>
        </row>
        <row r="414">
          <cell r="C414" t="str">
            <v>25mm thick Teak timber planks</v>
          </cell>
          <cell r="D414" t="str">
            <v>m2</v>
          </cell>
          <cell r="E414">
            <v>1540</v>
          </cell>
        </row>
        <row r="416">
          <cell r="C416" t="str">
            <v>25mm x 20mm imported timber fillets</v>
          </cell>
          <cell r="D416" t="str">
            <v>m</v>
          </cell>
          <cell r="E416">
            <v>26</v>
          </cell>
        </row>
        <row r="418">
          <cell r="C418" t="str">
            <v>25mm x 25mm class I local timber fillets</v>
          </cell>
          <cell r="D418" t="str">
            <v>Lm.</v>
          </cell>
          <cell r="E418">
            <v>29</v>
          </cell>
        </row>
        <row r="420">
          <cell r="C420" t="str">
            <v>25mm x 25mm Teak Timber</v>
          </cell>
          <cell r="D420" t="str">
            <v>m</v>
          </cell>
          <cell r="E420">
            <v>76</v>
          </cell>
        </row>
        <row r="422">
          <cell r="C422" t="str">
            <v>28mm thick Class I timber planks.</v>
          </cell>
          <cell r="D422" t="str">
            <v>m2</v>
          </cell>
          <cell r="E422">
            <v>676.67</v>
          </cell>
        </row>
        <row r="424">
          <cell r="C424" t="str">
            <v>28mm x 15mm Class I timber</v>
          </cell>
          <cell r="D424" t="str">
            <v>m</v>
          </cell>
          <cell r="E424">
            <v>32</v>
          </cell>
        </row>
        <row r="426">
          <cell r="C426" t="str">
            <v>28mm x 28mm Class A timber.</v>
          </cell>
          <cell r="D426" t="str">
            <v>m</v>
          </cell>
          <cell r="E426">
            <v>20</v>
          </cell>
        </row>
        <row r="428">
          <cell r="C428" t="str">
            <v>28mm x 28mm Class I timber</v>
          </cell>
          <cell r="D428" t="str">
            <v>m</v>
          </cell>
          <cell r="E428">
            <v>20</v>
          </cell>
        </row>
        <row r="430">
          <cell r="C430" t="str">
            <v>31mm thick imported class I timber planks</v>
          </cell>
          <cell r="D430" t="str">
            <v>m2</v>
          </cell>
          <cell r="E430">
            <v>1175.69</v>
          </cell>
        </row>
        <row r="431">
          <cell r="F431" t="str">
            <v xml:space="preserve">UPDATED </v>
          </cell>
        </row>
        <row r="432">
          <cell r="C432" t="str">
            <v>32mm to 38mm thick (Burma Teak) imported Class I Timber planks</v>
          </cell>
          <cell r="D432" t="str">
            <v>m</v>
          </cell>
          <cell r="E432">
            <v>850.56</v>
          </cell>
          <cell r="F432" t="str">
            <v>ON</v>
          </cell>
        </row>
        <row r="434">
          <cell r="C434" t="str">
            <v>32mm x 12mm local class 1 timber fillets</v>
          </cell>
          <cell r="D434" t="str">
            <v>m</v>
          </cell>
          <cell r="E434">
            <v>29</v>
          </cell>
        </row>
        <row r="436">
          <cell r="C436" t="str">
            <v>32mm x 32mm Class I timber</v>
          </cell>
          <cell r="D436" t="str">
            <v>m</v>
          </cell>
          <cell r="E436">
            <v>76</v>
          </cell>
        </row>
        <row r="442">
          <cell r="C442" t="str">
            <v>32mm x 32mm Teak timber</v>
          </cell>
          <cell r="D442" t="str">
            <v>m</v>
          </cell>
          <cell r="E442">
            <v>83</v>
          </cell>
        </row>
        <row r="444">
          <cell r="C444" t="str">
            <v xml:space="preserve">38mm x 200mm timber coping in Class 1 </v>
          </cell>
          <cell r="D444" t="str">
            <v>m3</v>
          </cell>
          <cell r="E444">
            <v>27500</v>
          </cell>
        </row>
        <row r="446">
          <cell r="C446" t="str">
            <v>400 gal round plastic shell Tank</v>
          </cell>
          <cell r="D446" t="str">
            <v>No.</v>
          </cell>
          <cell r="E446">
            <v>11000</v>
          </cell>
        </row>
        <row r="448">
          <cell r="C448" t="str">
            <v>400 L , 16 BWG G.I. Tank</v>
          </cell>
          <cell r="D448" t="str">
            <v>No.</v>
          </cell>
          <cell r="E448">
            <v>6600</v>
          </cell>
        </row>
        <row r="450">
          <cell r="C450" t="str">
            <v>40mm to 50mm x 12mm class I timber fillets</v>
          </cell>
          <cell r="D450" t="str">
            <v>m</v>
          </cell>
          <cell r="E450">
            <v>22</v>
          </cell>
        </row>
        <row r="452">
          <cell r="C452" t="str">
            <v>40mm to 50mm x 12mm local class I timber fillets</v>
          </cell>
          <cell r="D452" t="str">
            <v>m</v>
          </cell>
          <cell r="E452">
            <v>29</v>
          </cell>
        </row>
        <row r="454">
          <cell r="C454" t="str">
            <v>40mm x 40mm class I timber sash bars</v>
          </cell>
          <cell r="D454" t="str">
            <v>L.M.</v>
          </cell>
          <cell r="E454">
            <v>57</v>
          </cell>
        </row>
        <row r="456">
          <cell r="C456" t="str">
            <v>40mm x 40mm class II timber sash bars</v>
          </cell>
          <cell r="D456" t="str">
            <v>L.M.</v>
          </cell>
          <cell r="E456">
            <v>31</v>
          </cell>
        </row>
        <row r="458">
          <cell r="C458" t="str">
            <v>50mm brass screws Gauge 8</v>
          </cell>
          <cell r="D458" t="str">
            <v>No.</v>
          </cell>
          <cell r="E458">
            <v>4</v>
          </cell>
        </row>
        <row r="460">
          <cell r="C460" t="str">
            <v>50mm iron screws Gauge 10</v>
          </cell>
          <cell r="D460" t="str">
            <v>Nos.</v>
          </cell>
          <cell r="E460">
            <v>2</v>
          </cell>
        </row>
        <row r="462">
          <cell r="C462" t="str">
            <v>50mm x 12mm Class A timber.</v>
          </cell>
          <cell r="D462" t="str">
            <v>m</v>
          </cell>
          <cell r="E462">
            <v>24.5</v>
          </cell>
        </row>
        <row r="464">
          <cell r="C464" t="str">
            <v>50mm x 12mm Class I timber</v>
          </cell>
          <cell r="D464" t="str">
            <v>m</v>
          </cell>
          <cell r="E464">
            <v>24.5</v>
          </cell>
        </row>
        <row r="466">
          <cell r="C466" t="str">
            <v>50mm x 12mm Class II local timber.</v>
          </cell>
          <cell r="D466" t="str">
            <v>m</v>
          </cell>
          <cell r="E466">
            <v>15</v>
          </cell>
        </row>
        <row r="468">
          <cell r="C468" t="str">
            <v>50mm x 15mm Class A timber.</v>
          </cell>
          <cell r="D468" t="str">
            <v>m</v>
          </cell>
          <cell r="E468">
            <v>28.5</v>
          </cell>
        </row>
        <row r="470">
          <cell r="C470" t="str">
            <v>50mm x 15mm Class I timber</v>
          </cell>
          <cell r="D470" t="str">
            <v>m</v>
          </cell>
          <cell r="E470">
            <v>28.5</v>
          </cell>
        </row>
        <row r="472">
          <cell r="C472" t="str">
            <v>50mm x 25mm Class A timber</v>
          </cell>
          <cell r="D472" t="str">
            <v>m</v>
          </cell>
          <cell r="E472">
            <v>35.5</v>
          </cell>
        </row>
        <row r="474">
          <cell r="C474" t="str">
            <v>50mm x 25mm class I local timber fillets</v>
          </cell>
          <cell r="D474" t="str">
            <v>m</v>
          </cell>
          <cell r="E474">
            <v>22.7</v>
          </cell>
        </row>
        <row r="476">
          <cell r="C476" t="str">
            <v>50mm x 25mm class I timber</v>
          </cell>
          <cell r="D476" t="str">
            <v>m</v>
          </cell>
          <cell r="E476">
            <v>38</v>
          </cell>
        </row>
        <row r="478">
          <cell r="C478" t="str">
            <v>50mm x 25mm Class II local timber.</v>
          </cell>
          <cell r="D478" t="str">
            <v>m</v>
          </cell>
          <cell r="E478">
            <v>22.7</v>
          </cell>
        </row>
        <row r="479">
          <cell r="F479" t="str">
            <v xml:space="preserve">UPDATED </v>
          </cell>
        </row>
        <row r="480">
          <cell r="C480" t="str">
            <v>50mm x 25mm class II timber</v>
          </cell>
          <cell r="D480" t="str">
            <v>m</v>
          </cell>
          <cell r="E480">
            <v>15</v>
          </cell>
          <cell r="F480" t="str">
            <v>ON</v>
          </cell>
        </row>
        <row r="482">
          <cell r="C482" t="str">
            <v xml:space="preserve">50mm x 50mm thick class 1 timber </v>
          </cell>
          <cell r="D482" t="str">
            <v>m</v>
          </cell>
          <cell r="E482">
            <v>76</v>
          </cell>
        </row>
        <row r="488">
          <cell r="C488" t="str">
            <v xml:space="preserve">5mm iron nails </v>
          </cell>
          <cell r="D488" t="str">
            <v>Kg</v>
          </cell>
          <cell r="E488">
            <v>45</v>
          </cell>
        </row>
        <row r="490">
          <cell r="C490" t="str">
            <v>600mm  x 125mm glass shelf with chromium plated brackets.</v>
          </cell>
          <cell r="D490" t="str">
            <v>No.</v>
          </cell>
          <cell r="E490">
            <v>337.5</v>
          </cell>
        </row>
        <row r="492">
          <cell r="C492" t="str">
            <v>Alkali resisting primer                       *</v>
          </cell>
          <cell r="D492" t="str">
            <v>Lit.</v>
          </cell>
          <cell r="E492">
            <v>334</v>
          </cell>
        </row>
        <row r="494">
          <cell r="C494" t="str">
            <v>Aluminium paint</v>
          </cell>
          <cell r="D494" t="str">
            <v>Lit.</v>
          </cell>
          <cell r="E494">
            <v>275</v>
          </cell>
        </row>
        <row r="496">
          <cell r="C496" t="str">
            <v>Aluminium Wood Primer                 *</v>
          </cell>
          <cell r="D496" t="str">
            <v>Lit.</v>
          </cell>
          <cell r="E496">
            <v>275</v>
          </cell>
        </row>
        <row r="498">
          <cell r="C498" t="str">
            <v>Angle iron 40 x 40 x 6mm                          *</v>
          </cell>
          <cell r="D498" t="str">
            <v>m</v>
          </cell>
          <cell r="E498">
            <v>122</v>
          </cell>
        </row>
        <row r="500">
          <cell r="C500" t="str">
            <v>Angle iron 50 x 50 x 7mm                          *</v>
          </cell>
          <cell r="D500" t="str">
            <v>Kg.</v>
          </cell>
          <cell r="E500">
            <v>21.9</v>
          </cell>
        </row>
        <row r="502">
          <cell r="C502" t="str">
            <v>Anti - Corrosive Paint                     *</v>
          </cell>
          <cell r="D502" t="str">
            <v>Lit.</v>
          </cell>
          <cell r="E502">
            <v>238</v>
          </cell>
        </row>
        <row r="504">
          <cell r="C504" t="str">
            <v>Asbestos cement riding(pair)</v>
          </cell>
          <cell r="D504" t="str">
            <v>Nos.</v>
          </cell>
          <cell r="E504">
            <v>227</v>
          </cell>
        </row>
        <row r="506">
          <cell r="C506" t="str">
            <v>Asbestos plain ceiling sheet 1220 x 1220mm</v>
          </cell>
          <cell r="D506" t="str">
            <v>No.</v>
          </cell>
          <cell r="E506">
            <v>200</v>
          </cell>
        </row>
        <row r="508">
          <cell r="C508" t="str">
            <v>Assistgate valve, heavy quality brass 20mm</v>
          </cell>
          <cell r="D508" t="str">
            <v>No.</v>
          </cell>
          <cell r="E508">
            <v>175</v>
          </cell>
        </row>
        <row r="510">
          <cell r="C510" t="str">
            <v>Ball only (Plastic) 1" valve</v>
          </cell>
          <cell r="D510" t="str">
            <v>No.</v>
          </cell>
          <cell r="E510">
            <v>60</v>
          </cell>
        </row>
        <row r="512">
          <cell r="C512" t="str">
            <v>Ball only (Plastic) 1/2" valve</v>
          </cell>
          <cell r="D512" t="str">
            <v>No.</v>
          </cell>
          <cell r="E512">
            <v>30</v>
          </cell>
        </row>
        <row r="514">
          <cell r="C514" t="str">
            <v>Ball only (Plastic) 3/4" valve</v>
          </cell>
          <cell r="D514" t="str">
            <v>No.</v>
          </cell>
          <cell r="E514">
            <v>50</v>
          </cell>
        </row>
        <row r="516">
          <cell r="C516" t="str">
            <v>Ball Valve, 12mm (Plastic)</v>
          </cell>
          <cell r="D516" t="str">
            <v>No.</v>
          </cell>
          <cell r="E516">
            <v>55</v>
          </cell>
        </row>
        <row r="518">
          <cell r="C518" t="str">
            <v>Ball Valve, 20mm</v>
          </cell>
          <cell r="D518" t="str">
            <v>No.</v>
          </cell>
          <cell r="E518">
            <v>85</v>
          </cell>
        </row>
        <row r="520">
          <cell r="C520" t="str">
            <v>Ball Valve, 25mm</v>
          </cell>
          <cell r="D520" t="str">
            <v>No.</v>
          </cell>
          <cell r="E520">
            <v>115</v>
          </cell>
        </row>
        <row r="522">
          <cell r="C522" t="str">
            <v>Ball Valve, 32mm</v>
          </cell>
          <cell r="D522" t="str">
            <v>No.</v>
          </cell>
          <cell r="E522">
            <v>137.5</v>
          </cell>
        </row>
        <row r="524">
          <cell r="C524" t="str">
            <v>Barbed wire                                              *</v>
          </cell>
          <cell r="D524" t="str">
            <v>Kg.</v>
          </cell>
          <cell r="E524">
            <v>38.14</v>
          </cell>
        </row>
        <row r="526">
          <cell r="C526" t="str">
            <v>Basin 360 x 560 with tap waste plug but excluding bracket.</v>
          </cell>
          <cell r="D526" t="str">
            <v>No.</v>
          </cell>
          <cell r="E526">
            <v>1450</v>
          </cell>
        </row>
        <row r="527">
          <cell r="F527" t="str">
            <v xml:space="preserve">UPDATED </v>
          </cell>
        </row>
        <row r="528">
          <cell r="C528" t="str">
            <v>Bend G.I. 12mm</v>
          </cell>
          <cell r="D528" t="str">
            <v>No.</v>
          </cell>
          <cell r="E528">
            <v>35</v>
          </cell>
          <cell r="F528" t="str">
            <v>ON</v>
          </cell>
        </row>
        <row r="530">
          <cell r="C530" t="str">
            <v>Bend G.I. 20mm</v>
          </cell>
          <cell r="D530" t="str">
            <v>No.</v>
          </cell>
          <cell r="E530">
            <v>45</v>
          </cell>
        </row>
        <row r="532">
          <cell r="C532" t="str">
            <v>Bend G.I. 25mm</v>
          </cell>
          <cell r="D532" t="str">
            <v>No.</v>
          </cell>
          <cell r="E532">
            <v>75</v>
          </cell>
        </row>
        <row r="534">
          <cell r="C534" t="str">
            <v>Bend G.I. 32mm</v>
          </cell>
          <cell r="D534" t="str">
            <v>No.</v>
          </cell>
          <cell r="E534">
            <v>120</v>
          </cell>
        </row>
        <row r="536">
          <cell r="C536" t="str">
            <v>Bend G.I. 38mm</v>
          </cell>
          <cell r="D536" t="str">
            <v>No.</v>
          </cell>
          <cell r="E536">
            <v>160</v>
          </cell>
        </row>
        <row r="538">
          <cell r="C538" t="str">
            <v>Bend G.I. 50mm</v>
          </cell>
          <cell r="D538" t="str">
            <v>No.</v>
          </cell>
          <cell r="E538">
            <v>200</v>
          </cell>
        </row>
        <row r="540">
          <cell r="C540" t="str">
            <v>Bend G.I. 63mm</v>
          </cell>
          <cell r="D540" t="str">
            <v>No.</v>
          </cell>
          <cell r="E540">
            <v>350</v>
          </cell>
        </row>
        <row r="542">
          <cell r="C542" t="str">
            <v>Bend G.I. 75mm</v>
          </cell>
          <cell r="D542" t="str">
            <v>No.</v>
          </cell>
          <cell r="E542">
            <v>550</v>
          </cell>
        </row>
        <row r="544">
          <cell r="C544" t="str">
            <v>Bend PVC 20mm</v>
          </cell>
          <cell r="D544" t="str">
            <v>No.</v>
          </cell>
          <cell r="E544">
            <v>6.6</v>
          </cell>
        </row>
        <row r="546">
          <cell r="C546" t="str">
            <v>Bend PVC 25mm</v>
          </cell>
          <cell r="D546" t="str">
            <v>No.</v>
          </cell>
          <cell r="E546">
            <v>8.75</v>
          </cell>
        </row>
        <row r="548">
          <cell r="C548" t="str">
            <v>Bend PVC 32mm</v>
          </cell>
          <cell r="D548" t="str">
            <v>No.</v>
          </cell>
          <cell r="E548">
            <v>13.15</v>
          </cell>
        </row>
        <row r="550">
          <cell r="C550" t="str">
            <v>Bend PVC 40mm</v>
          </cell>
          <cell r="D550" t="str">
            <v>No.</v>
          </cell>
          <cell r="E550">
            <v>26.25</v>
          </cell>
        </row>
        <row r="552">
          <cell r="C552" t="str">
            <v>Bend PVC 50mm</v>
          </cell>
          <cell r="D552" t="str">
            <v>No.</v>
          </cell>
          <cell r="E552">
            <v>42.45</v>
          </cell>
        </row>
        <row r="554">
          <cell r="C554" t="str">
            <v>Bend PVC 63mm</v>
          </cell>
          <cell r="D554" t="str">
            <v>No.</v>
          </cell>
          <cell r="E554">
            <v>89.7</v>
          </cell>
        </row>
        <row r="556">
          <cell r="C556" t="str">
            <v>Bend PVC 75mm</v>
          </cell>
          <cell r="D556" t="str">
            <v>No.</v>
          </cell>
          <cell r="E556">
            <v>217</v>
          </cell>
        </row>
        <row r="558">
          <cell r="C558" t="str">
            <v>Bend PVC 90mm</v>
          </cell>
          <cell r="D558" t="str">
            <v>No.</v>
          </cell>
          <cell r="E558">
            <v>363.15</v>
          </cell>
        </row>
        <row r="560">
          <cell r="C560" t="str">
            <v>Bib Cock Brass, 12mm - English</v>
          </cell>
          <cell r="D560" t="str">
            <v>No.</v>
          </cell>
          <cell r="E560">
            <v>300</v>
          </cell>
        </row>
        <row r="562">
          <cell r="C562" t="str">
            <v>Bidets - White</v>
          </cell>
          <cell r="D562" t="str">
            <v>No.</v>
          </cell>
          <cell r="E562">
            <v>4950</v>
          </cell>
        </row>
        <row r="564">
          <cell r="C564" t="str">
            <v>Binding wire                                               *</v>
          </cell>
          <cell r="D564" t="str">
            <v>Kg.</v>
          </cell>
          <cell r="E564">
            <v>47.25</v>
          </cell>
        </row>
        <row r="566">
          <cell r="C566" t="str">
            <v>Bitumen                               *</v>
          </cell>
          <cell r="D566" t="str">
            <v>Kg.</v>
          </cell>
          <cell r="E566">
            <v>53.8</v>
          </cell>
        </row>
        <row r="568">
          <cell r="C568" t="str">
            <v>Bitumen washers</v>
          </cell>
          <cell r="D568" t="str">
            <v>No.</v>
          </cell>
          <cell r="E568">
            <v>1</v>
          </cell>
        </row>
        <row r="570">
          <cell r="C570" t="str">
            <v>Boiled Lime</v>
          </cell>
          <cell r="D570" t="str">
            <v>Kg</v>
          </cell>
          <cell r="E570">
            <v>5</v>
          </cell>
        </row>
        <row r="572">
          <cell r="C572" t="str">
            <v>Bolt and nut iron 125 x 10mm                       *</v>
          </cell>
          <cell r="D572" t="str">
            <v>No.</v>
          </cell>
          <cell r="E572">
            <v>15</v>
          </cell>
        </row>
        <row r="574">
          <cell r="C574" t="str">
            <v>Bolt and nut iron 125 x 12mm                       *</v>
          </cell>
          <cell r="D574" t="str">
            <v>No.</v>
          </cell>
          <cell r="E574">
            <v>18.5</v>
          </cell>
        </row>
        <row r="575">
          <cell r="F575" t="str">
            <v xml:space="preserve">UPDATED </v>
          </cell>
        </row>
        <row r="576">
          <cell r="C576" t="str">
            <v>Bolt and nut iron 150 x 12mm                       *</v>
          </cell>
          <cell r="D576" t="str">
            <v>No.</v>
          </cell>
          <cell r="E576">
            <v>20</v>
          </cell>
          <cell r="F576" t="str">
            <v>ON</v>
          </cell>
        </row>
        <row r="578">
          <cell r="C578" t="str">
            <v xml:space="preserve">Bolt and nut iron 225 x 10mm                       </v>
          </cell>
          <cell r="D578" t="str">
            <v>Kg.</v>
          </cell>
          <cell r="E578">
            <v>110</v>
          </cell>
        </row>
        <row r="580">
          <cell r="C580" t="str">
            <v>Bolt and nut iron 225 x 10mm                       *</v>
          </cell>
          <cell r="D580" t="str">
            <v>No.</v>
          </cell>
          <cell r="E580">
            <v>20</v>
          </cell>
        </row>
        <row r="582">
          <cell r="C582" t="str">
            <v>Bolt and nut iron 45 x 6mm                            *</v>
          </cell>
          <cell r="D582" t="str">
            <v>No.</v>
          </cell>
          <cell r="E582">
            <v>1.2</v>
          </cell>
        </row>
        <row r="584">
          <cell r="C584" t="str">
            <v>Bolt and nut iron 63 x 10mm                           *</v>
          </cell>
          <cell r="D584" t="str">
            <v>No.</v>
          </cell>
          <cell r="E584">
            <v>6</v>
          </cell>
        </row>
        <row r="586">
          <cell r="C586" t="str">
            <v>Bolt Barrel Brass 100mm                         *</v>
          </cell>
          <cell r="D586" t="str">
            <v>No.</v>
          </cell>
          <cell r="E586">
            <v>55</v>
          </cell>
        </row>
        <row r="588">
          <cell r="C588" t="str">
            <v>Bolt Barrel Brass 125mm                            *</v>
          </cell>
          <cell r="D588" t="str">
            <v>No.</v>
          </cell>
          <cell r="E588">
            <v>70</v>
          </cell>
        </row>
        <row r="590">
          <cell r="C590" t="str">
            <v>Bolt Barrel Brass 150mm                         *</v>
          </cell>
          <cell r="D590" t="str">
            <v>No.</v>
          </cell>
          <cell r="E590">
            <v>85</v>
          </cell>
        </row>
        <row r="592">
          <cell r="C592" t="str">
            <v>Bolt Barrel Brass 63mm                             *</v>
          </cell>
          <cell r="D592" t="str">
            <v>No.</v>
          </cell>
          <cell r="E592">
            <v>30</v>
          </cell>
        </row>
        <row r="594">
          <cell r="C594" t="str">
            <v>Bolt Barrel Brass 75mm                             *</v>
          </cell>
          <cell r="D594" t="str">
            <v>No.</v>
          </cell>
          <cell r="E594">
            <v>45</v>
          </cell>
        </row>
        <row r="596">
          <cell r="C596" t="str">
            <v>Bolt Skeleton Brass 200mm                      *</v>
          </cell>
          <cell r="D596" t="str">
            <v>No.</v>
          </cell>
          <cell r="E596">
            <v>87.5</v>
          </cell>
        </row>
        <row r="598">
          <cell r="C598" t="str">
            <v>Bolt Skeleton Brass 250mm                     *</v>
          </cell>
          <cell r="D598" t="str">
            <v>No.</v>
          </cell>
          <cell r="E598">
            <v>92</v>
          </cell>
        </row>
        <row r="600">
          <cell r="C600" t="str">
            <v>Bolt Skeleton Brass 300mm                      *</v>
          </cell>
          <cell r="D600" t="str">
            <v>No.</v>
          </cell>
          <cell r="E600">
            <v>100</v>
          </cell>
        </row>
        <row r="602">
          <cell r="C602" t="str">
            <v>Bolt Skeleton Brass 450mm                      *</v>
          </cell>
          <cell r="D602" t="str">
            <v>No.</v>
          </cell>
          <cell r="E602">
            <v>390</v>
          </cell>
        </row>
        <row r="604">
          <cell r="C604" t="str">
            <v>Bolt Tower iron 100mm                                 *</v>
          </cell>
          <cell r="D604" t="str">
            <v>No.</v>
          </cell>
          <cell r="E604">
            <v>30</v>
          </cell>
        </row>
        <row r="606">
          <cell r="C606" t="str">
            <v>Bolt Tower iron 125mm                                *</v>
          </cell>
          <cell r="D606" t="str">
            <v>No.</v>
          </cell>
          <cell r="E606">
            <v>32</v>
          </cell>
        </row>
        <row r="608">
          <cell r="C608" t="str">
            <v>Bolt Tower iron 150mm                                *</v>
          </cell>
          <cell r="D608" t="str">
            <v>No.</v>
          </cell>
          <cell r="E608">
            <v>33.5</v>
          </cell>
        </row>
        <row r="610">
          <cell r="C610" t="str">
            <v>Bolt Tower iron 75mm                                  *</v>
          </cell>
          <cell r="D610" t="str">
            <v>No.</v>
          </cell>
          <cell r="E610">
            <v>26</v>
          </cell>
        </row>
        <row r="612">
          <cell r="C612" t="str">
            <v>Brass door knob</v>
          </cell>
          <cell r="D612" t="str">
            <v>No.</v>
          </cell>
          <cell r="E612">
            <v>35</v>
          </cell>
        </row>
        <row r="614">
          <cell r="C614" t="str">
            <v>Brick</v>
          </cell>
          <cell r="D614" t="str">
            <v>1000nos</v>
          </cell>
          <cell r="E614">
            <v>2250</v>
          </cell>
        </row>
        <row r="616">
          <cell r="C616" t="str">
            <v>Cabin Hook &amp; Eye Iron 150mm                   *</v>
          </cell>
          <cell r="D616" t="str">
            <v>No.</v>
          </cell>
          <cell r="E616">
            <v>18</v>
          </cell>
        </row>
        <row r="618">
          <cell r="C618" t="str">
            <v>Cabin Hook &amp; Eye Iron 200mm                   *</v>
          </cell>
          <cell r="D618" t="str">
            <v>No.</v>
          </cell>
          <cell r="E618">
            <v>36</v>
          </cell>
        </row>
        <row r="620">
          <cell r="C620" t="str">
            <v>Cabin Hook &amp; Eye Iron 50mm                     *</v>
          </cell>
          <cell r="D620" t="str">
            <v>No.</v>
          </cell>
          <cell r="E620">
            <v>4.5</v>
          </cell>
        </row>
        <row r="622">
          <cell r="C622" t="str">
            <v>Cabin Hook &amp; Eye Iron 75mm                 *</v>
          </cell>
          <cell r="D622" t="str">
            <v>No.</v>
          </cell>
          <cell r="E622">
            <v>9</v>
          </cell>
          <cell r="F622" t="str">
            <v xml:space="preserve">UPDATED </v>
          </cell>
        </row>
        <row r="623">
          <cell r="F623" t="str">
            <v>ON</v>
          </cell>
        </row>
        <row r="624">
          <cell r="C624" t="str">
            <v>Cabin Hook Brass 150mm                        *</v>
          </cell>
          <cell r="D624" t="str">
            <v>No.</v>
          </cell>
          <cell r="E624">
            <v>55</v>
          </cell>
        </row>
        <row r="626">
          <cell r="C626" t="str">
            <v>Cabin Hook Brass 200mm                         *</v>
          </cell>
          <cell r="D626" t="str">
            <v>No.</v>
          </cell>
          <cell r="E626">
            <v>67.5</v>
          </cell>
        </row>
        <row r="630">
          <cell r="C630" t="str">
            <v>Cabin Hook Brass 225mm                         *</v>
          </cell>
          <cell r="D630" t="str">
            <v>Nos.</v>
          </cell>
          <cell r="E630">
            <v>80</v>
          </cell>
        </row>
        <row r="632">
          <cell r="C632" t="str">
            <v>Cabin Hook Brass 250mm                         *</v>
          </cell>
          <cell r="D632" t="str">
            <v>No.</v>
          </cell>
          <cell r="E632">
            <v>87.5</v>
          </cell>
        </row>
        <row r="634">
          <cell r="C634" t="str">
            <v>Cabin Hook Brass 300mm                         *</v>
          </cell>
          <cell r="D634" t="str">
            <v>No.</v>
          </cell>
          <cell r="E634">
            <v>105</v>
          </cell>
        </row>
        <row r="636">
          <cell r="C636" t="str">
            <v>Cabin Hook Brass 50mm                         *</v>
          </cell>
          <cell r="D636" t="str">
            <v>No.</v>
          </cell>
          <cell r="E636">
            <v>24.5</v>
          </cell>
        </row>
        <row r="638">
          <cell r="C638" t="str">
            <v>Cabin Hook Brass 75mm                           *</v>
          </cell>
          <cell r="D638" t="str">
            <v>No.</v>
          </cell>
          <cell r="E638">
            <v>35</v>
          </cell>
        </row>
        <row r="640">
          <cell r="C640" t="str">
            <v>Calicut pattern flat tiles</v>
          </cell>
          <cell r="D640" t="str">
            <v>No.</v>
          </cell>
          <cell r="E640">
            <v>10.5</v>
          </cell>
        </row>
        <row r="642">
          <cell r="C642" t="str">
            <v>Calicut pattern ventilator tiles</v>
          </cell>
          <cell r="D642" t="str">
            <v>No.</v>
          </cell>
          <cell r="E642">
            <v>121</v>
          </cell>
        </row>
        <row r="644">
          <cell r="C644" t="str">
            <v>Cap PVC 20mm</v>
          </cell>
          <cell r="D644" t="str">
            <v>No.</v>
          </cell>
          <cell r="E644">
            <v>4.8</v>
          </cell>
        </row>
        <row r="646">
          <cell r="C646" t="str">
            <v>Cap PVC 25mm</v>
          </cell>
          <cell r="D646" t="str">
            <v>No.</v>
          </cell>
          <cell r="E646">
            <v>5.7</v>
          </cell>
        </row>
        <row r="648">
          <cell r="C648" t="str">
            <v>Cap PVC 32mm</v>
          </cell>
          <cell r="D648" t="str">
            <v>No.</v>
          </cell>
          <cell r="E648">
            <v>7.7</v>
          </cell>
        </row>
        <row r="650">
          <cell r="C650" t="str">
            <v>Cap PVC 40mm</v>
          </cell>
          <cell r="D650" t="str">
            <v>No.</v>
          </cell>
          <cell r="E650">
            <v>10.5</v>
          </cell>
        </row>
        <row r="652">
          <cell r="C652" t="str">
            <v>Cap PVC 50mm</v>
          </cell>
          <cell r="D652" t="str">
            <v>No.</v>
          </cell>
          <cell r="E652">
            <v>14.7</v>
          </cell>
        </row>
        <row r="654">
          <cell r="C654" t="str">
            <v>Cap PVC 63mm</v>
          </cell>
          <cell r="D654" t="str">
            <v>No.</v>
          </cell>
          <cell r="E654">
            <v>21.25</v>
          </cell>
        </row>
        <row r="656">
          <cell r="C656" t="str">
            <v>Cap PVC 75mm</v>
          </cell>
          <cell r="D656" t="str">
            <v>No.</v>
          </cell>
          <cell r="E656">
            <v>68.38</v>
          </cell>
        </row>
        <row r="658">
          <cell r="C658" t="str">
            <v>Casement Fastner Brass                    *</v>
          </cell>
          <cell r="D658" t="str">
            <v>No.</v>
          </cell>
          <cell r="E658">
            <v>55</v>
          </cell>
        </row>
        <row r="660">
          <cell r="C660" t="str">
            <v>Casement Stay Brass 250mm               *</v>
          </cell>
          <cell r="D660" t="str">
            <v>No.</v>
          </cell>
          <cell r="E660">
            <v>55</v>
          </cell>
        </row>
        <row r="662">
          <cell r="C662" t="str">
            <v>Casement Stay Brass 300mm               *</v>
          </cell>
          <cell r="D662" t="str">
            <v>No.</v>
          </cell>
          <cell r="E662">
            <v>70</v>
          </cell>
        </row>
        <row r="664">
          <cell r="C664" t="str">
            <v>Cement</v>
          </cell>
          <cell r="D664" t="str">
            <v>50kg</v>
          </cell>
          <cell r="E664">
            <v>300</v>
          </cell>
        </row>
        <row r="666">
          <cell r="C666" t="str">
            <v>Cement block 100 x 200 x 400mm</v>
          </cell>
          <cell r="D666" t="str">
            <v>1 No.</v>
          </cell>
          <cell r="E666">
            <v>14.5</v>
          </cell>
        </row>
        <row r="668">
          <cell r="C668" t="str">
            <v>Cement block 150 x 200 x 400mm</v>
          </cell>
          <cell r="D668" t="str">
            <v>1 No.</v>
          </cell>
          <cell r="E668">
            <v>26.5</v>
          </cell>
        </row>
        <row r="669">
          <cell r="F669" t="str">
            <v xml:space="preserve">UPDATED </v>
          </cell>
        </row>
        <row r="670">
          <cell r="C670" t="str">
            <v>Cement block 200 x 200 x 400mm</v>
          </cell>
          <cell r="D670" t="str">
            <v>1 No.</v>
          </cell>
          <cell r="E670">
            <v>30</v>
          </cell>
          <cell r="F670" t="str">
            <v>ON</v>
          </cell>
        </row>
        <row r="672">
          <cell r="C672" t="str">
            <v>Chromium plated chain for flushing cistern</v>
          </cell>
          <cell r="D672" t="str">
            <v>No.</v>
          </cell>
          <cell r="E672">
            <v>85</v>
          </cell>
        </row>
        <row r="674">
          <cell r="C674" t="str">
            <v>Cistern Bracket</v>
          </cell>
          <cell r="D674" t="str">
            <v>Pair</v>
          </cell>
          <cell r="E674">
            <v>54</v>
          </cell>
        </row>
        <row r="676">
          <cell r="C676" t="str">
            <v>Cistern High level C.I. - including 1/2" dia Ball Valve</v>
          </cell>
          <cell r="D676" t="str">
            <v>No.</v>
          </cell>
          <cell r="E676">
            <v>1805</v>
          </cell>
        </row>
        <row r="678">
          <cell r="C678" t="str">
            <v>Clay</v>
          </cell>
          <cell r="D678" t="str">
            <v>m3</v>
          </cell>
          <cell r="E678">
            <v>135</v>
          </cell>
        </row>
        <row r="680">
          <cell r="C680" t="str">
            <v>Close fitting asbestos ridging</v>
          </cell>
          <cell r="D680" t="str">
            <v>Pair</v>
          </cell>
          <cell r="E680">
            <v>210</v>
          </cell>
        </row>
        <row r="682">
          <cell r="C682" t="str">
            <v>Closet pedestal type</v>
          </cell>
          <cell r="D682" t="str">
            <v>No.</v>
          </cell>
          <cell r="E682">
            <v>3537</v>
          </cell>
        </row>
        <row r="684">
          <cell r="C684" t="str">
            <v>Coal Tar</v>
          </cell>
          <cell r="D684" t="str">
            <v>Lit.</v>
          </cell>
          <cell r="E684">
            <v>19</v>
          </cell>
        </row>
        <row r="686">
          <cell r="C686" t="str">
            <v>Coconut rafters</v>
          </cell>
          <cell r="D686" t="str">
            <v>m</v>
          </cell>
          <cell r="E686">
            <v>52</v>
          </cell>
        </row>
        <row r="688">
          <cell r="C688" t="str">
            <v>Colour pigment for cement</v>
          </cell>
          <cell r="D688" t="str">
            <v>Kg.</v>
          </cell>
          <cell r="E688">
            <v>282</v>
          </cell>
        </row>
        <row r="690">
          <cell r="C690" t="str">
            <v>Coloured cement</v>
          </cell>
          <cell r="D690" t="str">
            <v>Kg.</v>
          </cell>
          <cell r="E690">
            <v>282</v>
          </cell>
        </row>
        <row r="692">
          <cell r="C692" t="str">
            <v>Conduit Pipe 18mm</v>
          </cell>
          <cell r="D692" t="str">
            <v>m</v>
          </cell>
          <cell r="E692">
            <v>7.55</v>
          </cell>
        </row>
        <row r="694">
          <cell r="C694" t="str">
            <v>Conduit Pipe 20mm</v>
          </cell>
          <cell r="D694" t="str">
            <v>m</v>
          </cell>
          <cell r="E694">
            <v>9.5500000000000007</v>
          </cell>
        </row>
        <row r="696">
          <cell r="C696" t="str">
            <v>Conduit Pipe 25mm</v>
          </cell>
          <cell r="D696" t="str">
            <v>m</v>
          </cell>
          <cell r="E696">
            <v>14.8</v>
          </cell>
        </row>
        <row r="698">
          <cell r="C698" t="str">
            <v>Conduit Pipe 30mm</v>
          </cell>
          <cell r="D698" t="str">
            <v>m</v>
          </cell>
          <cell r="E698">
            <v>31.4</v>
          </cell>
        </row>
        <row r="700">
          <cell r="C700" t="str">
            <v>Conduit Pipe 40mm</v>
          </cell>
          <cell r="D700" t="str">
            <v>m</v>
          </cell>
          <cell r="E700">
            <v>44.85</v>
          </cell>
        </row>
        <row r="702">
          <cell r="C702" t="str">
            <v>Conduit Pipe 50mm</v>
          </cell>
          <cell r="D702" t="str">
            <v>m</v>
          </cell>
          <cell r="E702">
            <v>51.4</v>
          </cell>
        </row>
        <row r="704">
          <cell r="C704" t="str">
            <v>Connector G.I. 12mm</v>
          </cell>
          <cell r="D704" t="str">
            <v>No.</v>
          </cell>
          <cell r="E704">
            <v>35</v>
          </cell>
        </row>
        <row r="706">
          <cell r="C706" t="str">
            <v>Connector G.I. 20mm</v>
          </cell>
          <cell r="D706" t="str">
            <v>No.</v>
          </cell>
          <cell r="E706">
            <v>45</v>
          </cell>
        </row>
        <row r="708">
          <cell r="C708" t="str">
            <v>Connector G.I. 25mm</v>
          </cell>
          <cell r="D708" t="str">
            <v>No.</v>
          </cell>
          <cell r="E708">
            <v>60</v>
          </cell>
        </row>
        <row r="710">
          <cell r="C710" t="str">
            <v>Connector G.I. 32mm</v>
          </cell>
          <cell r="D710" t="str">
            <v>No.</v>
          </cell>
          <cell r="E710">
            <v>75</v>
          </cell>
        </row>
        <row r="712">
          <cell r="C712" t="str">
            <v>Connector G.I. 38mm</v>
          </cell>
          <cell r="D712" t="str">
            <v>No.</v>
          </cell>
          <cell r="E712">
            <v>90</v>
          </cell>
        </row>
        <row r="714">
          <cell r="C714" t="str">
            <v>Connector G.I. 50mm</v>
          </cell>
          <cell r="D714" t="str">
            <v>No.</v>
          </cell>
          <cell r="E714">
            <v>125</v>
          </cell>
        </row>
        <row r="716">
          <cell r="C716" t="str">
            <v>Connector G.I. 63mm</v>
          </cell>
          <cell r="D716" t="str">
            <v>No.</v>
          </cell>
          <cell r="E716">
            <v>275</v>
          </cell>
          <cell r="F716" t="str">
            <v xml:space="preserve">UPDATED </v>
          </cell>
        </row>
        <row r="717">
          <cell r="F717" t="str">
            <v>ON</v>
          </cell>
        </row>
        <row r="718">
          <cell r="C718" t="str">
            <v>Connector G.I. 75mm</v>
          </cell>
          <cell r="D718" t="str">
            <v>No.</v>
          </cell>
          <cell r="E718">
            <v>305</v>
          </cell>
        </row>
        <row r="720">
          <cell r="C720" t="str">
            <v>Corrugated asbestos sheet</v>
          </cell>
          <cell r="D720" t="str">
            <v>Sq.m.</v>
          </cell>
          <cell r="E720">
            <v>209.27</v>
          </cell>
        </row>
        <row r="722">
          <cell r="C722" t="str">
            <v xml:space="preserve">Corrugated G.I. Sheet 24 BWG   </v>
          </cell>
          <cell r="D722" t="str">
            <v>Sq.m.</v>
          </cell>
          <cell r="E722">
            <v>252.19</v>
          </cell>
        </row>
        <row r="724">
          <cell r="C724" t="str">
            <v>Cove moulding(63mmx40mm)imported classI</v>
          </cell>
          <cell r="D724" t="str">
            <v>m</v>
          </cell>
          <cell r="E724">
            <v>65.62</v>
          </cell>
        </row>
        <row r="726">
          <cell r="C726" t="str">
            <v>Cove moulding(63mmx40mm)local class I</v>
          </cell>
          <cell r="D726" t="str">
            <v>m</v>
          </cell>
          <cell r="E726">
            <v>48</v>
          </cell>
        </row>
        <row r="728">
          <cell r="C728" t="str">
            <v>Door handle</v>
          </cell>
          <cell r="D728" t="str">
            <v>Nos.</v>
          </cell>
          <cell r="E728">
            <v>66</v>
          </cell>
        </row>
        <row r="730">
          <cell r="C730" t="str">
            <v>Down pipe Clip PVC 89mm</v>
          </cell>
          <cell r="D730" t="str">
            <v>No.</v>
          </cell>
          <cell r="E730">
            <v>6.15</v>
          </cell>
        </row>
        <row r="732">
          <cell r="C732" t="str">
            <v>Down pipe Elbow PVC 89mm</v>
          </cell>
          <cell r="D732" t="str">
            <v>No.</v>
          </cell>
          <cell r="E732">
            <v>42</v>
          </cell>
        </row>
        <row r="734">
          <cell r="C734" t="str">
            <v>Down pipe joiner PVC 89mm</v>
          </cell>
          <cell r="D734" t="str">
            <v>No.</v>
          </cell>
          <cell r="E734">
            <v>28.9</v>
          </cell>
        </row>
        <row r="736">
          <cell r="C736" t="str">
            <v>Down pipe PVC 89mm</v>
          </cell>
          <cell r="D736" t="str">
            <v>m</v>
          </cell>
          <cell r="E736">
            <v>62.2</v>
          </cell>
        </row>
        <row r="738">
          <cell r="C738" t="str">
            <v>Down spout square PVC 114mm - Large</v>
          </cell>
          <cell r="D738" t="str">
            <v>m</v>
          </cell>
          <cell r="E738">
            <v>206.5</v>
          </cell>
        </row>
        <row r="740">
          <cell r="C740" t="str">
            <v>Down spout square PVC 114mm - Small</v>
          </cell>
          <cell r="D740" t="str">
            <v>m</v>
          </cell>
          <cell r="E740">
            <v>172.4</v>
          </cell>
        </row>
        <row r="742">
          <cell r="C742" t="str">
            <v>DPC Tar                                            *</v>
          </cell>
          <cell r="D742" t="str">
            <v>Lit.</v>
          </cell>
          <cell r="E742">
            <v>66.25</v>
          </cell>
        </row>
        <row r="744">
          <cell r="C744" t="str">
            <v>Drainage Bend PVC 110mm 880</v>
          </cell>
          <cell r="D744" t="str">
            <v>No.</v>
          </cell>
          <cell r="E744">
            <v>169.75</v>
          </cell>
        </row>
        <row r="746">
          <cell r="C746" t="str">
            <v>Drainage Tee PVC 110mm  880</v>
          </cell>
          <cell r="D746" t="str">
            <v>No.</v>
          </cell>
          <cell r="E746">
            <v>252</v>
          </cell>
        </row>
        <row r="748">
          <cell r="C748" t="str">
            <v>Drainage 'Y' Junction PVC 110mm Inspection -450</v>
          </cell>
          <cell r="D748" t="str">
            <v>No.</v>
          </cell>
          <cell r="E748">
            <v>314.14999999999998</v>
          </cell>
        </row>
        <row r="750">
          <cell r="C750" t="str">
            <v>Drive Screws and washers</v>
          </cell>
          <cell r="D750" t="str">
            <v>Nos.</v>
          </cell>
          <cell r="E750">
            <v>10</v>
          </cell>
        </row>
        <row r="752">
          <cell r="C752" t="str">
            <v>Elbow G.I. 12mm</v>
          </cell>
          <cell r="D752" t="str">
            <v>No.</v>
          </cell>
          <cell r="E752">
            <v>15</v>
          </cell>
        </row>
        <row r="754">
          <cell r="C754" t="str">
            <v>Elbow G.I. 20mm</v>
          </cell>
          <cell r="D754" t="str">
            <v>No.</v>
          </cell>
          <cell r="E754">
            <v>20</v>
          </cell>
        </row>
        <row r="756">
          <cell r="C756" t="str">
            <v>Elbow G.I. 25mm</v>
          </cell>
          <cell r="D756" t="str">
            <v>No.</v>
          </cell>
          <cell r="E756">
            <v>30</v>
          </cell>
        </row>
        <row r="758">
          <cell r="C758" t="str">
            <v>Elbow G.I. 32mm</v>
          </cell>
          <cell r="D758" t="str">
            <v>No.</v>
          </cell>
          <cell r="E758">
            <v>45</v>
          </cell>
        </row>
        <row r="760">
          <cell r="C760" t="str">
            <v>Elbow G.I. 38mm</v>
          </cell>
          <cell r="D760" t="str">
            <v>No.</v>
          </cell>
          <cell r="E760">
            <v>75</v>
          </cell>
        </row>
        <row r="762">
          <cell r="C762" t="str">
            <v>Elbow G.I. 50mm</v>
          </cell>
          <cell r="D762" t="str">
            <v>No.</v>
          </cell>
          <cell r="E762">
            <v>90</v>
          </cell>
          <cell r="F762" t="str">
            <v xml:space="preserve">UPDATED </v>
          </cell>
        </row>
        <row r="763">
          <cell r="F763" t="str">
            <v>ON</v>
          </cell>
        </row>
        <row r="764">
          <cell r="C764" t="str">
            <v>Elbow G.I. 63mm</v>
          </cell>
          <cell r="D764" t="str">
            <v>No.</v>
          </cell>
          <cell r="E764">
            <v>175</v>
          </cell>
        </row>
        <row r="766">
          <cell r="C766" t="str">
            <v>Elbow G.I. 75mm</v>
          </cell>
          <cell r="D766" t="str">
            <v>No.</v>
          </cell>
          <cell r="E766">
            <v>250</v>
          </cell>
        </row>
        <row r="768">
          <cell r="C768" t="str">
            <v>Elbow PVC 20mm</v>
          </cell>
          <cell r="D768" t="str">
            <v>No.</v>
          </cell>
          <cell r="E768">
            <v>3.95</v>
          </cell>
        </row>
        <row r="770">
          <cell r="C770" t="str">
            <v>Elbow PVC 25mm</v>
          </cell>
          <cell r="D770" t="str">
            <v>No.</v>
          </cell>
          <cell r="E770">
            <v>6.15</v>
          </cell>
        </row>
        <row r="772">
          <cell r="C772" t="str">
            <v>Elbow PVC 32mm</v>
          </cell>
          <cell r="D772" t="str">
            <v>No.</v>
          </cell>
          <cell r="E772">
            <v>10.5</v>
          </cell>
        </row>
        <row r="774">
          <cell r="C774" t="str">
            <v>Elbow PVC 40mm</v>
          </cell>
          <cell r="D774" t="str">
            <v>No.</v>
          </cell>
          <cell r="E774">
            <v>15.75</v>
          </cell>
        </row>
        <row r="776">
          <cell r="C776" t="str">
            <v>Elbow PVC 50mm</v>
          </cell>
          <cell r="D776" t="str">
            <v>No.</v>
          </cell>
          <cell r="E776">
            <v>28.25</v>
          </cell>
        </row>
        <row r="778">
          <cell r="C778" t="str">
            <v>Elbow PVC 63mm</v>
          </cell>
          <cell r="D778" t="str">
            <v>No.</v>
          </cell>
          <cell r="E778">
            <v>48.35</v>
          </cell>
        </row>
        <row r="780">
          <cell r="C780" t="str">
            <v>Elbow PVC 75mm</v>
          </cell>
          <cell r="D780" t="str">
            <v>No.</v>
          </cell>
          <cell r="E780">
            <v>108.7</v>
          </cell>
        </row>
        <row r="782">
          <cell r="C782" t="str">
            <v>Elbow PVC 90mm</v>
          </cell>
          <cell r="D782" t="str">
            <v>No.</v>
          </cell>
          <cell r="E782">
            <v>183.9</v>
          </cell>
        </row>
        <row r="784">
          <cell r="C784" t="str">
            <v>Emulsion                                       *</v>
          </cell>
          <cell r="D784" t="str">
            <v>Lit.</v>
          </cell>
          <cell r="E784">
            <v>241</v>
          </cell>
        </row>
        <row r="786">
          <cell r="C786" t="str">
            <v>Enamel                                          *</v>
          </cell>
          <cell r="D786" t="str">
            <v>Lit.</v>
          </cell>
          <cell r="E786">
            <v>299</v>
          </cell>
        </row>
        <row r="788">
          <cell r="C788" t="str">
            <v>Equal Tee PVC 20mm</v>
          </cell>
          <cell r="D788" t="str">
            <v>No.</v>
          </cell>
          <cell r="E788">
            <v>5.05</v>
          </cell>
        </row>
        <row r="790">
          <cell r="C790" t="str">
            <v>Equal Tee PVC 25mm</v>
          </cell>
          <cell r="D790" t="str">
            <v>No.</v>
          </cell>
          <cell r="E790">
            <v>8.5500000000000007</v>
          </cell>
        </row>
        <row r="792">
          <cell r="C792" t="str">
            <v>Equal Tee PVC 32mm</v>
          </cell>
          <cell r="D792" t="str">
            <v>No.</v>
          </cell>
          <cell r="E792">
            <v>14.25</v>
          </cell>
        </row>
        <row r="794">
          <cell r="C794" t="str">
            <v>Equal Tee PVC 40mm</v>
          </cell>
          <cell r="D794" t="str">
            <v>No.</v>
          </cell>
          <cell r="E794">
            <v>21.25</v>
          </cell>
        </row>
        <row r="796">
          <cell r="C796" t="str">
            <v>Equal Tee PVC 50mm</v>
          </cell>
          <cell r="D796" t="str">
            <v>No.</v>
          </cell>
          <cell r="E796">
            <v>37.200000000000003</v>
          </cell>
        </row>
        <row r="798">
          <cell r="C798" t="str">
            <v>Equal Tee PVC 63mm</v>
          </cell>
          <cell r="D798" t="str">
            <v>No.</v>
          </cell>
          <cell r="E798">
            <v>56.9</v>
          </cell>
        </row>
        <row r="799">
          <cell r="C799" t="str">
            <v>Equal Tee PVC 75mm</v>
          </cell>
          <cell r="D799" t="str">
            <v>No.</v>
          </cell>
          <cell r="E799">
            <v>104.15</v>
          </cell>
        </row>
        <row r="800">
          <cell r="C800" t="str">
            <v>Fanlight Catch Brass                            *</v>
          </cell>
          <cell r="D800" t="str">
            <v>No.</v>
          </cell>
          <cell r="E800">
            <v>55</v>
          </cell>
        </row>
        <row r="802">
          <cell r="C802" t="str">
            <v>Faucet Socket PVC 110mm</v>
          </cell>
          <cell r="D802" t="str">
            <v>No.</v>
          </cell>
          <cell r="E802">
            <v>243.5</v>
          </cell>
        </row>
        <row r="804">
          <cell r="C804" t="str">
            <v>Faucet Socket PVC 20mm</v>
          </cell>
          <cell r="D804" t="str">
            <v>No.</v>
          </cell>
          <cell r="E804">
            <v>5.25</v>
          </cell>
        </row>
        <row r="806">
          <cell r="C806" t="str">
            <v>Faucet Socket PVC 25mm</v>
          </cell>
          <cell r="D806" t="str">
            <v>No.</v>
          </cell>
          <cell r="E806">
            <v>8.3000000000000007</v>
          </cell>
        </row>
        <row r="808">
          <cell r="C808" t="str">
            <v>Faucet Socket PVC 32mm</v>
          </cell>
          <cell r="D808" t="str">
            <v>No.</v>
          </cell>
          <cell r="E808">
            <v>11.15</v>
          </cell>
        </row>
        <row r="810">
          <cell r="C810" t="str">
            <v>Faucet Socket PVC 40mm</v>
          </cell>
          <cell r="D810" t="str">
            <v>No.</v>
          </cell>
          <cell r="E810">
            <v>17.95</v>
          </cell>
          <cell r="F810" t="str">
            <v xml:space="preserve">UPDATED </v>
          </cell>
        </row>
        <row r="811">
          <cell r="F811" t="str">
            <v>ON</v>
          </cell>
        </row>
        <row r="812">
          <cell r="C812" t="str">
            <v>Faucet Socket PVC 50mm</v>
          </cell>
          <cell r="D812" t="str">
            <v>No.</v>
          </cell>
          <cell r="E812">
            <v>26.7</v>
          </cell>
        </row>
        <row r="814">
          <cell r="C814" t="str">
            <v>Faucet Socket PVC 63mm to smaller size</v>
          </cell>
          <cell r="D814" t="str">
            <v>No.</v>
          </cell>
          <cell r="E814">
            <v>35</v>
          </cell>
        </row>
        <row r="816">
          <cell r="C816" t="str">
            <v>Faucet Socket PVC 75mm</v>
          </cell>
          <cell r="D816" t="str">
            <v>No.</v>
          </cell>
          <cell r="E816">
            <v>71.05</v>
          </cell>
        </row>
        <row r="818">
          <cell r="C818" t="str">
            <v>Faucet Socket PVC 90mm</v>
          </cell>
          <cell r="D818" t="str">
            <v>No.</v>
          </cell>
          <cell r="E818">
            <v>108.7</v>
          </cell>
        </row>
        <row r="820">
          <cell r="C820" t="str">
            <v>Fibre glass storage tank 400 gals.</v>
          </cell>
          <cell r="D820" t="str">
            <v>No.</v>
          </cell>
          <cell r="E820">
            <v>12500</v>
          </cell>
        </row>
        <row r="822">
          <cell r="C822" t="str">
            <v>Fittings for Bidet  - Indian</v>
          </cell>
          <cell r="D822" t="str">
            <v>No.</v>
          </cell>
          <cell r="E822">
            <v>1900</v>
          </cell>
        </row>
        <row r="824">
          <cell r="C824" t="str">
            <v>Fittings for Cistern</v>
          </cell>
          <cell r="D824" t="str">
            <v>No.</v>
          </cell>
          <cell r="E824">
            <v>395</v>
          </cell>
        </row>
        <row r="826">
          <cell r="C826" t="str">
            <v>Floor Paint   - Quick drying</v>
          </cell>
          <cell r="D826" t="str">
            <v>Lit.</v>
          </cell>
          <cell r="E826">
            <v>315</v>
          </cell>
        </row>
        <row r="828">
          <cell r="C828" t="str">
            <v>Floor Paint (Epoxy)                         *</v>
          </cell>
          <cell r="D828" t="str">
            <v>Lit.</v>
          </cell>
          <cell r="E828">
            <v>446</v>
          </cell>
        </row>
        <row r="830">
          <cell r="C830" t="str">
            <v>Flush pipe PVC (32mm)</v>
          </cell>
          <cell r="D830" t="str">
            <v>No.</v>
          </cell>
          <cell r="E830">
            <v>80</v>
          </cell>
        </row>
        <row r="832">
          <cell r="C832" t="str">
            <v>G.I. 18 BWG sheets(plain)</v>
          </cell>
          <cell r="D832" t="str">
            <v>m2</v>
          </cell>
          <cell r="E832">
            <v>656</v>
          </cell>
        </row>
        <row r="834">
          <cell r="C834" t="str">
            <v>G.I. 22 BWG sheets(plain)</v>
          </cell>
          <cell r="D834" t="str">
            <v>m2</v>
          </cell>
          <cell r="E834">
            <v>420.88</v>
          </cell>
        </row>
        <row r="836">
          <cell r="C836" t="str">
            <v>G.I. 24 BWG sheets(plain)</v>
          </cell>
          <cell r="D836" t="str">
            <v>m2</v>
          </cell>
          <cell r="E836">
            <v>252.19</v>
          </cell>
        </row>
        <row r="838">
          <cell r="C838" t="str">
            <v>G.I. Bolts and nuts</v>
          </cell>
          <cell r="D838" t="str">
            <v>No.</v>
          </cell>
          <cell r="E838">
            <v>6</v>
          </cell>
        </row>
        <row r="840">
          <cell r="C840" t="str">
            <v>G.I. Hook bolts</v>
          </cell>
          <cell r="D840" t="str">
            <v>No.</v>
          </cell>
          <cell r="E840">
            <v>4</v>
          </cell>
        </row>
        <row r="842">
          <cell r="C842" t="str">
            <v>G.I. Hook bolts 8mm x 115mm</v>
          </cell>
          <cell r="D842" t="str">
            <v>Nos.</v>
          </cell>
          <cell r="E842">
            <v>7</v>
          </cell>
        </row>
        <row r="844">
          <cell r="C844" t="str">
            <v>G.I. Joint nut 12mm</v>
          </cell>
          <cell r="D844" t="str">
            <v>No.</v>
          </cell>
          <cell r="E844">
            <v>32</v>
          </cell>
        </row>
        <row r="846">
          <cell r="C846" t="str">
            <v>G.I. Joint nut 20mm</v>
          </cell>
          <cell r="D846" t="str">
            <v>No.</v>
          </cell>
          <cell r="E846">
            <v>44</v>
          </cell>
        </row>
        <row r="848">
          <cell r="C848" t="str">
            <v>G.I. Joint nut 25mm</v>
          </cell>
          <cell r="D848" t="str">
            <v>No.</v>
          </cell>
          <cell r="E848">
            <v>59</v>
          </cell>
        </row>
        <row r="850">
          <cell r="C850" t="str">
            <v>G.I. Joint nut 32mm</v>
          </cell>
          <cell r="D850" t="str">
            <v>No.</v>
          </cell>
          <cell r="E850">
            <v>86</v>
          </cell>
        </row>
        <row r="852">
          <cell r="C852" t="str">
            <v>G.I. Joint nut 38mm</v>
          </cell>
          <cell r="D852" t="str">
            <v>No.</v>
          </cell>
          <cell r="E852">
            <v>97</v>
          </cell>
        </row>
        <row r="854">
          <cell r="C854" t="str">
            <v>G.I. Joint nut 50mm</v>
          </cell>
          <cell r="D854" t="str">
            <v>No.</v>
          </cell>
          <cell r="E854">
            <v>161</v>
          </cell>
        </row>
        <row r="856">
          <cell r="C856" t="str">
            <v>G.I. Reducing socket 25mm to smaller</v>
          </cell>
          <cell r="D856" t="str">
            <v>No.</v>
          </cell>
          <cell r="E856">
            <v>39</v>
          </cell>
        </row>
        <row r="857">
          <cell r="F857" t="str">
            <v xml:space="preserve">UPDATED </v>
          </cell>
        </row>
        <row r="858">
          <cell r="C858" t="str">
            <v>G.I. Ridging 2m x 1m - 24 B.W.G.</v>
          </cell>
          <cell r="D858" t="str">
            <v>Nos.</v>
          </cell>
          <cell r="E858">
            <v>640</v>
          </cell>
          <cell r="F858" t="str">
            <v>ON</v>
          </cell>
        </row>
        <row r="860">
          <cell r="C860" t="str">
            <v>G.I. sheet 18 B.W.G.</v>
          </cell>
          <cell r="D860" t="str">
            <v>Sq.m.</v>
          </cell>
          <cell r="E860">
            <v>656</v>
          </cell>
        </row>
        <row r="862">
          <cell r="C862" t="str">
            <v>G.I. Sheet 24 B.W.G.</v>
          </cell>
          <cell r="D862" t="str">
            <v>Sq.m.</v>
          </cell>
          <cell r="E862">
            <v>252.19</v>
          </cell>
        </row>
        <row r="863">
          <cell r="C863" t="str">
            <v>Gate valve, heavy quality brass 12mm</v>
          </cell>
          <cell r="D863" t="str">
            <v>No.</v>
          </cell>
          <cell r="E863">
            <v>325</v>
          </cell>
        </row>
        <row r="864">
          <cell r="C864" t="str">
            <v>Gate valve, heavy quality brass 20mm</v>
          </cell>
          <cell r="D864" t="str">
            <v>No.</v>
          </cell>
          <cell r="E864">
            <v>450</v>
          </cell>
        </row>
        <row r="866">
          <cell r="C866" t="str">
            <v>Gate valve, heavy quality brass 25mm</v>
          </cell>
          <cell r="D866" t="str">
            <v>No.</v>
          </cell>
          <cell r="E866">
            <v>550</v>
          </cell>
        </row>
        <row r="868">
          <cell r="C868" t="str">
            <v>Gate valve, heavy quality brass 32mm</v>
          </cell>
          <cell r="D868" t="str">
            <v>No.</v>
          </cell>
          <cell r="E868">
            <v>800</v>
          </cell>
        </row>
        <row r="870">
          <cell r="C870" t="str">
            <v>Gate valve, heavy quality brass 38mm</v>
          </cell>
          <cell r="D870" t="str">
            <v>No.</v>
          </cell>
          <cell r="E870">
            <v>1200</v>
          </cell>
        </row>
        <row r="872">
          <cell r="C872" t="str">
            <v>Glass pane clear 3mm</v>
          </cell>
          <cell r="D872" t="str">
            <v>Sq.m.</v>
          </cell>
          <cell r="E872">
            <v>178</v>
          </cell>
        </row>
        <row r="874">
          <cell r="C874" t="str">
            <v>Glass pane clear 4mm</v>
          </cell>
          <cell r="D874" t="str">
            <v>Sq.m.</v>
          </cell>
          <cell r="E874">
            <v>248</v>
          </cell>
        </row>
        <row r="876">
          <cell r="C876" t="str">
            <v>Glass pane Figured 3mm</v>
          </cell>
          <cell r="D876" t="str">
            <v>Sq.m.</v>
          </cell>
          <cell r="E876">
            <v>237</v>
          </cell>
        </row>
        <row r="878">
          <cell r="C878" t="str">
            <v>Glass pane Figured 5mm</v>
          </cell>
          <cell r="D878" t="str">
            <v>Sq.m.</v>
          </cell>
          <cell r="E878">
            <v>485</v>
          </cell>
        </row>
        <row r="880">
          <cell r="C880" t="str">
            <v>Glass Tray Holder 100 x 100mm - White</v>
          </cell>
          <cell r="D880" t="str">
            <v>Pair</v>
          </cell>
          <cell r="E880">
            <v>197</v>
          </cell>
        </row>
        <row r="882">
          <cell r="C882" t="str">
            <v>Glue</v>
          </cell>
          <cell r="D882" t="str">
            <v>Kg.</v>
          </cell>
          <cell r="E882">
            <v>115</v>
          </cell>
        </row>
        <row r="884">
          <cell r="C884" t="str">
            <v>Grating 100mm x 100mm Aluminium</v>
          </cell>
          <cell r="D884" t="str">
            <v>No.</v>
          </cell>
          <cell r="E884">
            <v>30</v>
          </cell>
        </row>
        <row r="886">
          <cell r="C886" t="str">
            <v>Gravel</v>
          </cell>
          <cell r="D886" t="str">
            <v>m3</v>
          </cell>
          <cell r="E886">
            <v>176.75</v>
          </cell>
        </row>
        <row r="888">
          <cell r="C888" t="str">
            <v>Gutter Bracket half round (Short Arm Aluminium)</v>
          </cell>
          <cell r="D888" t="str">
            <v>No.</v>
          </cell>
          <cell r="E888">
            <v>16.8</v>
          </cell>
        </row>
        <row r="890">
          <cell r="C890" t="str">
            <v>Gutter Bracket Square PVC 114mm</v>
          </cell>
          <cell r="D890" t="str">
            <v>No.</v>
          </cell>
          <cell r="E890">
            <v>14</v>
          </cell>
        </row>
        <row r="892">
          <cell r="C892" t="str">
            <v>Gutter End Cap  square PVC 114mm</v>
          </cell>
          <cell r="D892" t="str">
            <v>No.</v>
          </cell>
          <cell r="E892">
            <v>26.25</v>
          </cell>
        </row>
        <row r="894">
          <cell r="C894" t="str">
            <v>Gutter End Cap half round PVC 150mm</v>
          </cell>
          <cell r="D894" t="str">
            <v>No.</v>
          </cell>
          <cell r="E894">
            <v>20.65</v>
          </cell>
        </row>
        <row r="896">
          <cell r="C896" t="str">
            <v>Gutter Half round PVC 150mm x 4m</v>
          </cell>
          <cell r="D896" t="str">
            <v>m</v>
          </cell>
          <cell r="E896">
            <v>107.7</v>
          </cell>
        </row>
        <row r="898">
          <cell r="C898" t="str">
            <v>Gutter Joiner  square PVC 114mm</v>
          </cell>
          <cell r="D898" t="str">
            <v>No.</v>
          </cell>
          <cell r="E898">
            <v>30.65</v>
          </cell>
        </row>
        <row r="900">
          <cell r="C900" t="str">
            <v>Gutter Joiner half round PVC 150mm</v>
          </cell>
          <cell r="D900" t="str">
            <v>No.</v>
          </cell>
          <cell r="E900">
            <v>34</v>
          </cell>
        </row>
        <row r="902">
          <cell r="C902" t="str">
            <v>Gutter square PVC 114mm</v>
          </cell>
          <cell r="D902" t="str">
            <v>m</v>
          </cell>
          <cell r="E902">
            <v>80.599999999999994</v>
          </cell>
        </row>
        <row r="904">
          <cell r="C904" t="str">
            <v>Hasp and staple Iron 100mm                        *</v>
          </cell>
          <cell r="D904" t="str">
            <v>No.</v>
          </cell>
          <cell r="E904">
            <v>20</v>
          </cell>
          <cell r="F904" t="str">
            <v xml:space="preserve">UPDATED </v>
          </cell>
        </row>
        <row r="905">
          <cell r="F905" t="str">
            <v>ON</v>
          </cell>
        </row>
        <row r="906">
          <cell r="C906" t="str">
            <v>Hasp and staple iron 150mm                         *</v>
          </cell>
          <cell r="D906" t="str">
            <v>No.</v>
          </cell>
          <cell r="E906">
            <v>36</v>
          </cell>
        </row>
        <row r="910">
          <cell r="C910" t="str">
            <v>Hasp and staple safety type Brass 100mm       *</v>
          </cell>
          <cell r="D910" t="str">
            <v>No.</v>
          </cell>
          <cell r="E910">
            <v>90</v>
          </cell>
        </row>
        <row r="912">
          <cell r="C912" t="str">
            <v>Hasp and staple safety type Brass 150mm        *</v>
          </cell>
          <cell r="D912" t="str">
            <v>No.</v>
          </cell>
          <cell r="E912">
            <v>175</v>
          </cell>
        </row>
        <row r="914">
          <cell r="C914" t="str">
            <v>Hat Hook Brass                                               *</v>
          </cell>
          <cell r="D914" t="str">
            <v>No.</v>
          </cell>
          <cell r="E914">
            <v>47.5</v>
          </cell>
        </row>
        <row r="916">
          <cell r="C916" t="str">
            <v>High level plastic - plastic</v>
          </cell>
          <cell r="D916" t="str">
            <v>No.</v>
          </cell>
          <cell r="E916">
            <v>900</v>
          </cell>
        </row>
        <row r="918">
          <cell r="C918" t="str">
            <v xml:space="preserve">Hinge butt brass 100mm </v>
          </cell>
          <cell r="D918" t="str">
            <v>No.</v>
          </cell>
          <cell r="E918">
            <v>49.75</v>
          </cell>
        </row>
        <row r="920">
          <cell r="C920" t="str">
            <v>Hinge Butt Brass 100mm x 63mm                    *</v>
          </cell>
          <cell r="D920" t="str">
            <v>No.</v>
          </cell>
          <cell r="E920">
            <v>41</v>
          </cell>
        </row>
        <row r="922">
          <cell r="C922" t="str">
            <v>Hinge Butt Brass 125mm x 100mm                   *</v>
          </cell>
          <cell r="D922" t="str">
            <v>No.</v>
          </cell>
          <cell r="E922">
            <v>97.5</v>
          </cell>
        </row>
        <row r="924">
          <cell r="C924" t="str">
            <v>Hinge Butt Brass 38mm x 25mm</v>
          </cell>
          <cell r="D924" t="str">
            <v>No.</v>
          </cell>
          <cell r="E924">
            <v>13.5</v>
          </cell>
        </row>
        <row r="926">
          <cell r="C926" t="str">
            <v>Hinge Butt Brass 50mm x 38mm                      *</v>
          </cell>
          <cell r="D926" t="str">
            <v>No.</v>
          </cell>
          <cell r="E926">
            <v>17.5</v>
          </cell>
        </row>
        <row r="928">
          <cell r="C928" t="str">
            <v>Hinge Butt Brass 75mm x 38mm                      *</v>
          </cell>
          <cell r="D928" t="str">
            <v>No.</v>
          </cell>
          <cell r="E928">
            <v>19</v>
          </cell>
        </row>
        <row r="930">
          <cell r="C930" t="str">
            <v>Hinge Butt Brass 89mm x 63mm</v>
          </cell>
          <cell r="D930" t="str">
            <v>No.</v>
          </cell>
          <cell r="E930">
            <v>36</v>
          </cell>
        </row>
        <row r="932">
          <cell r="C932" t="str">
            <v>Hinge Butt iron 100mmx63mm</v>
          </cell>
          <cell r="D932" t="str">
            <v>No.</v>
          </cell>
          <cell r="E932">
            <v>33.5</v>
          </cell>
        </row>
        <row r="934">
          <cell r="C934" t="str">
            <v>Hinge Butt iron 125mmx100mm</v>
          </cell>
          <cell r="D934" t="str">
            <v>No.</v>
          </cell>
          <cell r="E934">
            <v>38.5</v>
          </cell>
        </row>
        <row r="936">
          <cell r="C936" t="str">
            <v>Hinge Butt Iron 50mmx38mm</v>
          </cell>
          <cell r="D936" t="str">
            <v>No.</v>
          </cell>
          <cell r="E936">
            <v>12.5</v>
          </cell>
        </row>
        <row r="938">
          <cell r="C938" t="str">
            <v>Hinge Butt iron 75mmx38mm</v>
          </cell>
          <cell r="D938" t="str">
            <v>No.</v>
          </cell>
          <cell r="E938">
            <v>15</v>
          </cell>
        </row>
        <row r="940">
          <cell r="C940" t="str">
            <v>Hinge Centre Pivot Brass                                  *</v>
          </cell>
          <cell r="D940" t="str">
            <v>Set</v>
          </cell>
          <cell r="E940">
            <v>52.5</v>
          </cell>
        </row>
        <row r="942">
          <cell r="C942" t="str">
            <v>Hinge Gravity Brass</v>
          </cell>
          <cell r="D942" t="str">
            <v>No.</v>
          </cell>
          <cell r="E942">
            <v>200</v>
          </cell>
        </row>
        <row r="944">
          <cell r="C944" t="str">
            <v>Hinge Parliamentary Brass 100mm</v>
          </cell>
          <cell r="D944" t="str">
            <v>No.</v>
          </cell>
          <cell r="E944">
            <v>100</v>
          </cell>
        </row>
        <row r="946">
          <cell r="C946" t="str">
            <v>Hinge Parliamentary Brass 125mm</v>
          </cell>
          <cell r="D946" t="str">
            <v>No.</v>
          </cell>
          <cell r="E946">
            <v>125</v>
          </cell>
        </row>
        <row r="948">
          <cell r="C948" t="str">
            <v>Hinge Parliamentary Brass 150mm</v>
          </cell>
          <cell r="D948" t="str">
            <v>No.</v>
          </cell>
          <cell r="E948">
            <v>150</v>
          </cell>
        </row>
        <row r="950">
          <cell r="C950" t="str">
            <v>Hinge Spring Double Acting Brass 100mm</v>
          </cell>
          <cell r="D950" t="str">
            <v>No.</v>
          </cell>
          <cell r="E950">
            <v>225</v>
          </cell>
        </row>
        <row r="952">
          <cell r="C952" t="str">
            <v>Hinge T iron 150mm</v>
          </cell>
          <cell r="D952" t="str">
            <v>No.</v>
          </cell>
          <cell r="E952">
            <v>26.5</v>
          </cell>
        </row>
        <row r="954">
          <cell r="C954" t="str">
            <v>Hinge T iron 200mm</v>
          </cell>
          <cell r="D954" t="str">
            <v>No.</v>
          </cell>
          <cell r="E954">
            <v>45</v>
          </cell>
        </row>
        <row r="956">
          <cell r="C956" t="str">
            <v>Hinge T iron 250mm</v>
          </cell>
          <cell r="D956" t="str">
            <v>No.</v>
          </cell>
          <cell r="E956">
            <v>50</v>
          </cell>
        </row>
        <row r="957">
          <cell r="F957" t="str">
            <v xml:space="preserve">UPDATED </v>
          </cell>
        </row>
        <row r="958">
          <cell r="C958" t="str">
            <v>Hinge T iron 300mm</v>
          </cell>
          <cell r="D958" t="str">
            <v>No.</v>
          </cell>
          <cell r="E958">
            <v>60</v>
          </cell>
          <cell r="F958" t="str">
            <v>ON</v>
          </cell>
        </row>
        <row r="960">
          <cell r="C960" t="str">
            <v>Holdfasts</v>
          </cell>
          <cell r="D960" t="str">
            <v>Nos.</v>
          </cell>
          <cell r="E960">
            <v>4</v>
          </cell>
        </row>
        <row r="962">
          <cell r="C962" t="str">
            <v>Holdfasts - 250 x 25 x 6</v>
          </cell>
          <cell r="D962" t="str">
            <v>Nos.</v>
          </cell>
          <cell r="E962">
            <v>12.5</v>
          </cell>
        </row>
        <row r="964">
          <cell r="C964" t="str">
            <v>Holdfasts - 400 x 25 x 6</v>
          </cell>
          <cell r="D964" t="str">
            <v>Nos.</v>
          </cell>
          <cell r="E964">
            <v>20</v>
          </cell>
        </row>
        <row r="966">
          <cell r="C966" t="str">
            <v>Hooks  38mm G.I. Pipes</v>
          </cell>
          <cell r="D966" t="str">
            <v>No.</v>
          </cell>
          <cell r="E966">
            <v>9</v>
          </cell>
        </row>
        <row r="968">
          <cell r="C968" t="str">
            <v>Hooks for 12mm G.I. Pipes</v>
          </cell>
          <cell r="D968" t="str">
            <v>No.</v>
          </cell>
          <cell r="E968">
            <v>5</v>
          </cell>
        </row>
        <row r="970">
          <cell r="C970" t="str">
            <v>Hooks for 20mm G.I. Pipes</v>
          </cell>
          <cell r="D970" t="str">
            <v>No.</v>
          </cell>
          <cell r="E970">
            <v>5</v>
          </cell>
        </row>
        <row r="972">
          <cell r="C972" t="str">
            <v>Hooks for 25mm G.I. Pipes</v>
          </cell>
          <cell r="D972" t="str">
            <v>No.</v>
          </cell>
          <cell r="E972">
            <v>6</v>
          </cell>
        </row>
        <row r="974">
          <cell r="C974" t="str">
            <v>Hooks for 32mm G.I. Pipes</v>
          </cell>
          <cell r="D974" t="str">
            <v>No.</v>
          </cell>
          <cell r="E974">
            <v>7</v>
          </cell>
        </row>
        <row r="975">
          <cell r="C975" t="str">
            <v>Hooks for 38mm G.I. Pipes</v>
          </cell>
          <cell r="D975" t="str">
            <v>No.</v>
          </cell>
          <cell r="E975">
            <v>9</v>
          </cell>
        </row>
        <row r="976">
          <cell r="C976" t="str">
            <v>Imported Timber</v>
          </cell>
          <cell r="D976" t="str">
            <v>Cu.m.</v>
          </cell>
          <cell r="E976">
            <v>41666</v>
          </cell>
        </row>
        <row r="978">
          <cell r="C978" t="str">
            <v>Kitchen sink 600 x 375 x 175mm - White</v>
          </cell>
          <cell r="D978" t="str">
            <v>No.</v>
          </cell>
          <cell r="E978">
            <v>1705</v>
          </cell>
        </row>
        <row r="980">
          <cell r="C980" t="str">
            <v>Leather washer</v>
          </cell>
          <cell r="D980" t="str">
            <v>No.</v>
          </cell>
          <cell r="E980">
            <v>2</v>
          </cell>
        </row>
        <row r="982">
          <cell r="C982" t="str">
            <v>Limpet washers</v>
          </cell>
          <cell r="D982" t="str">
            <v>Nos.</v>
          </cell>
          <cell r="E982">
            <v>2</v>
          </cell>
        </row>
        <row r="984">
          <cell r="C984" t="str">
            <v>Lock Cupboard Four Levers Brass 63mm</v>
          </cell>
          <cell r="D984" t="str">
            <v>No.</v>
          </cell>
          <cell r="E984">
            <v>120</v>
          </cell>
        </row>
        <row r="986">
          <cell r="C986" t="str">
            <v>Lock mortice single local made</v>
          </cell>
          <cell r="D986" t="str">
            <v>No.</v>
          </cell>
          <cell r="E986">
            <v>450</v>
          </cell>
        </row>
        <row r="988">
          <cell r="C988" t="str">
            <v>Lock Mortice Union Double Sash</v>
          </cell>
          <cell r="D988" t="str">
            <v>No.</v>
          </cell>
          <cell r="E988">
            <v>1912.5</v>
          </cell>
        </row>
        <row r="990">
          <cell r="C990" t="str">
            <v>Lock Mortice Union Single Sash</v>
          </cell>
          <cell r="D990" t="str">
            <v>No.</v>
          </cell>
          <cell r="E990">
            <v>1293.75</v>
          </cell>
        </row>
        <row r="992">
          <cell r="C992" t="str">
            <v>Lock Rim Double Lever Brass 150mm</v>
          </cell>
          <cell r="D992" t="str">
            <v>No.</v>
          </cell>
          <cell r="E992">
            <v>450</v>
          </cell>
        </row>
        <row r="994">
          <cell r="C994" t="str">
            <v>Lock Rim single Lever Brass 150mm</v>
          </cell>
          <cell r="D994" t="str">
            <v>No.</v>
          </cell>
          <cell r="E994">
            <v>250</v>
          </cell>
        </row>
        <row r="996">
          <cell r="C996" t="str">
            <v>Low level cistern - white</v>
          </cell>
          <cell r="D996" t="str">
            <v>No.</v>
          </cell>
          <cell r="E996">
            <v>1375</v>
          </cell>
        </row>
        <row r="998">
          <cell r="C998" t="str">
            <v>Low level cistern - white - plastic</v>
          </cell>
          <cell r="D998" t="str">
            <v>No.</v>
          </cell>
          <cell r="E998">
            <v>1350</v>
          </cell>
        </row>
        <row r="1000">
          <cell r="C1000" t="str">
            <v>Low level closet unit</v>
          </cell>
          <cell r="D1000" t="str">
            <v>No.</v>
          </cell>
          <cell r="E1000">
            <v>2218</v>
          </cell>
        </row>
        <row r="1002">
          <cell r="C1002" t="str">
            <v>Low level commode with Trap - White</v>
          </cell>
          <cell r="D1002" t="str">
            <v>No.</v>
          </cell>
          <cell r="E1002">
            <v>1843</v>
          </cell>
        </row>
        <row r="1004">
          <cell r="C1004" t="str">
            <v>Lunumidella 150 x 12mm</v>
          </cell>
          <cell r="D1004" t="str">
            <v>Sq.m.</v>
          </cell>
          <cell r="E1004">
            <v>168</v>
          </cell>
          <cell r="F1004" t="str">
            <v xml:space="preserve">UPDATED </v>
          </cell>
        </row>
        <row r="1005">
          <cell r="F1005" t="str">
            <v>ON</v>
          </cell>
        </row>
        <row r="1006">
          <cell r="C1006" t="str">
            <v>Lunumidella 150 x 20mm</v>
          </cell>
          <cell r="D1006" t="str">
            <v>Sq.m.</v>
          </cell>
          <cell r="E1006">
            <v>280</v>
          </cell>
        </row>
        <row r="1008">
          <cell r="C1008" t="str">
            <v>Manhole Cover 600mm x 600mm with frame</v>
          </cell>
          <cell r="D1008" t="str">
            <v>No.</v>
          </cell>
          <cell r="E1008">
            <v>2450</v>
          </cell>
        </row>
        <row r="1010">
          <cell r="C1010" t="str">
            <v>Metal 20mm</v>
          </cell>
          <cell r="D1010" t="str">
            <v>m3</v>
          </cell>
          <cell r="E1010">
            <v>1200</v>
          </cell>
        </row>
        <row r="1012">
          <cell r="C1012" t="str">
            <v>Metal 25mm</v>
          </cell>
          <cell r="D1012" t="str">
            <v>m3</v>
          </cell>
          <cell r="E1012">
            <v>933</v>
          </cell>
        </row>
        <row r="1014">
          <cell r="C1014" t="str">
            <v>Metal 40mm</v>
          </cell>
          <cell r="D1014" t="str">
            <v>m3</v>
          </cell>
          <cell r="E1014">
            <v>898</v>
          </cell>
        </row>
        <row r="1016">
          <cell r="C1016" t="str">
            <v>Metal 50mm</v>
          </cell>
          <cell r="D1016" t="str">
            <v>m3</v>
          </cell>
          <cell r="E1016">
            <v>816</v>
          </cell>
        </row>
        <row r="1018">
          <cell r="C1018" t="str">
            <v>Mild steel                                                *</v>
          </cell>
          <cell r="D1018" t="str">
            <v>Kg.</v>
          </cell>
          <cell r="E1018">
            <v>30.75</v>
          </cell>
        </row>
        <row r="1020">
          <cell r="C1020" t="str">
            <v>Mild steel flat                                           *</v>
          </cell>
          <cell r="D1020" t="str">
            <v>Kg.</v>
          </cell>
          <cell r="E1020">
            <v>24.25</v>
          </cell>
        </row>
        <row r="1022">
          <cell r="C1022" t="str">
            <v>Mirror Frame Oval - White (380 x 330) mm</v>
          </cell>
          <cell r="D1022" t="str">
            <v>No.</v>
          </cell>
          <cell r="E1022">
            <v>396</v>
          </cell>
        </row>
        <row r="1024">
          <cell r="C1024" t="str">
            <v>Mirror Frame Square - white (320 x 280) mm</v>
          </cell>
          <cell r="D1024" t="str">
            <v>No.</v>
          </cell>
          <cell r="E1024">
            <v>327</v>
          </cell>
        </row>
        <row r="1026">
          <cell r="C1026" t="str">
            <v>Mirror only, oval (380 x 330) mm</v>
          </cell>
          <cell r="D1026" t="str">
            <v>No.</v>
          </cell>
          <cell r="E1026">
            <v>144.5</v>
          </cell>
        </row>
        <row r="1028">
          <cell r="C1028" t="str">
            <v>Mirror only, square</v>
          </cell>
          <cell r="D1028" t="str">
            <v>No.</v>
          </cell>
          <cell r="E1028">
            <v>101</v>
          </cell>
        </row>
        <row r="1030">
          <cell r="C1030" t="str">
            <v>Mitre Joint half round PVC 150mm</v>
          </cell>
          <cell r="D1030" t="str">
            <v>No.</v>
          </cell>
          <cell r="E1030">
            <v>53.75</v>
          </cell>
        </row>
        <row r="1032">
          <cell r="C1032" t="str">
            <v>Mitre Joint square PVC 114mm</v>
          </cell>
          <cell r="D1032" t="str">
            <v>No.</v>
          </cell>
          <cell r="E1032">
            <v>100.65</v>
          </cell>
        </row>
        <row r="1034">
          <cell r="C1034" t="str">
            <v>Mould oil</v>
          </cell>
          <cell r="D1034" t="str">
            <v>Lit.</v>
          </cell>
          <cell r="E1034">
            <v>33</v>
          </cell>
        </row>
        <row r="1036">
          <cell r="C1036" t="str">
            <v>Night Latch - China</v>
          </cell>
          <cell r="D1036" t="str">
            <v>No.</v>
          </cell>
          <cell r="E1036">
            <v>152</v>
          </cell>
        </row>
        <row r="1038">
          <cell r="C1038" t="str">
            <v>Nipple G.I. 12mm</v>
          </cell>
          <cell r="D1038" t="str">
            <v>No.</v>
          </cell>
          <cell r="E1038">
            <v>10</v>
          </cell>
        </row>
        <row r="1040">
          <cell r="C1040" t="str">
            <v>Nipple G.I. 20mm</v>
          </cell>
          <cell r="D1040" t="str">
            <v>No.</v>
          </cell>
          <cell r="E1040">
            <v>18</v>
          </cell>
        </row>
        <row r="1042">
          <cell r="C1042" t="str">
            <v>Nipple G.I. 25mm</v>
          </cell>
          <cell r="D1042" t="str">
            <v>No.</v>
          </cell>
          <cell r="E1042">
            <v>28</v>
          </cell>
        </row>
        <row r="1044">
          <cell r="C1044" t="str">
            <v>Nipple G.I. 32mm</v>
          </cell>
          <cell r="D1044" t="str">
            <v>No.</v>
          </cell>
          <cell r="E1044">
            <v>35</v>
          </cell>
        </row>
        <row r="1046">
          <cell r="C1046" t="str">
            <v>Nipple G.I. 38mm</v>
          </cell>
          <cell r="D1046" t="str">
            <v>No.</v>
          </cell>
          <cell r="E1046">
            <v>60</v>
          </cell>
        </row>
        <row r="1050">
          <cell r="C1050" t="str">
            <v>Nipple G.I. 50mm</v>
          </cell>
          <cell r="D1050" t="str">
            <v>No.</v>
          </cell>
          <cell r="E1050">
            <v>90</v>
          </cell>
        </row>
        <row r="1052">
          <cell r="C1052" t="str">
            <v>Nipple G.I. 63mm</v>
          </cell>
          <cell r="D1052" t="str">
            <v>No.</v>
          </cell>
          <cell r="E1052">
            <v>140</v>
          </cell>
        </row>
        <row r="1053">
          <cell r="F1053" t="str">
            <v xml:space="preserve">UPDATED </v>
          </cell>
        </row>
        <row r="1054">
          <cell r="C1054" t="str">
            <v>Nipple G.I. 75mm</v>
          </cell>
          <cell r="D1054" t="str">
            <v>No.</v>
          </cell>
          <cell r="E1054">
            <v>160</v>
          </cell>
          <cell r="F1054" t="str">
            <v>ON</v>
          </cell>
        </row>
        <row r="1056">
          <cell r="C1056" t="str">
            <v>Oil paint (Gloss)                               *</v>
          </cell>
          <cell r="D1056" t="str">
            <v>Lit.</v>
          </cell>
          <cell r="E1056">
            <v>321</v>
          </cell>
        </row>
        <row r="1058">
          <cell r="C1058" t="str">
            <v>Pillar Cock Chromium Plated 12mm</v>
          </cell>
          <cell r="D1058" t="str">
            <v>No.</v>
          </cell>
          <cell r="E1058">
            <v>350</v>
          </cell>
        </row>
        <row r="1060">
          <cell r="C1060" t="str">
            <v>Pillar Cock Chromium plated 20mm</v>
          </cell>
          <cell r="D1060" t="str">
            <v>No.</v>
          </cell>
          <cell r="E1060">
            <v>390</v>
          </cell>
        </row>
        <row r="1062">
          <cell r="C1062" t="str">
            <v>Pintels and stay hinges 50mm x 6mm x 1m</v>
          </cell>
          <cell r="D1062" t="str">
            <v>Nos.</v>
          </cell>
          <cell r="E1062">
            <v>176</v>
          </cell>
        </row>
        <row r="1064">
          <cell r="C1064" t="str">
            <v>Pipe G.I. 12mm</v>
          </cell>
          <cell r="D1064" t="str">
            <v>m</v>
          </cell>
          <cell r="E1064">
            <v>57.75</v>
          </cell>
        </row>
        <row r="1066">
          <cell r="C1066" t="str">
            <v>Pipe G.I. 20mm</v>
          </cell>
          <cell r="D1066" t="str">
            <v>m</v>
          </cell>
          <cell r="E1066">
            <v>80.5</v>
          </cell>
        </row>
        <row r="1068">
          <cell r="C1068" t="str">
            <v>Pipe G.I. 25mm</v>
          </cell>
          <cell r="D1068" t="str">
            <v>m</v>
          </cell>
          <cell r="E1068">
            <v>117.25</v>
          </cell>
        </row>
        <row r="1070">
          <cell r="C1070" t="str">
            <v>Pipe G.I. 32mm</v>
          </cell>
          <cell r="D1070" t="str">
            <v>m</v>
          </cell>
          <cell r="E1070">
            <v>131.25</v>
          </cell>
        </row>
        <row r="1072">
          <cell r="C1072" t="str">
            <v>Pipe G.I. 38mm</v>
          </cell>
          <cell r="D1072" t="str">
            <v>m</v>
          </cell>
          <cell r="E1072">
            <v>161</v>
          </cell>
        </row>
        <row r="1074">
          <cell r="C1074" t="str">
            <v>Pipe G.I. 50mm</v>
          </cell>
          <cell r="D1074" t="str">
            <v>m</v>
          </cell>
          <cell r="E1074">
            <v>218.75</v>
          </cell>
        </row>
        <row r="1076">
          <cell r="C1076" t="str">
            <v>Pipe G.I. 63mm</v>
          </cell>
          <cell r="D1076" t="str">
            <v>m</v>
          </cell>
          <cell r="E1076">
            <v>306.25</v>
          </cell>
        </row>
        <row r="1078">
          <cell r="C1078" t="str">
            <v>Pipe G.I. 75mm</v>
          </cell>
          <cell r="D1078" t="str">
            <v>m</v>
          </cell>
          <cell r="E1078">
            <v>393.75</v>
          </cell>
        </row>
        <row r="1080">
          <cell r="C1080" t="str">
            <v>Pipe PVC 110mm type 1000</v>
          </cell>
          <cell r="D1080" t="str">
            <v>m</v>
          </cell>
          <cell r="E1080">
            <v>576.65</v>
          </cell>
        </row>
        <row r="1082">
          <cell r="C1082" t="str">
            <v>Pipe PVC 110mm type 400</v>
          </cell>
          <cell r="D1082" t="str">
            <v>m</v>
          </cell>
          <cell r="E1082">
            <v>198.65</v>
          </cell>
        </row>
        <row r="1084">
          <cell r="C1084" t="str">
            <v>Pipe PVC 110mm type 600</v>
          </cell>
          <cell r="D1084" t="str">
            <v>m</v>
          </cell>
          <cell r="E1084">
            <v>362.4</v>
          </cell>
        </row>
        <row r="1086">
          <cell r="C1086" t="str">
            <v>Pipe PVC 20mm type 1000  (Anton)</v>
          </cell>
          <cell r="D1086" t="str">
            <v>m</v>
          </cell>
          <cell r="E1086">
            <v>14.25</v>
          </cell>
        </row>
        <row r="1088">
          <cell r="C1088" t="str">
            <v>Pipe PVC 25mm type 1000</v>
          </cell>
          <cell r="D1088" t="str">
            <v>m</v>
          </cell>
          <cell r="E1088">
            <v>27.35</v>
          </cell>
        </row>
        <row r="1090">
          <cell r="C1090" t="str">
            <v>Pipe PVC 32mm type 1000</v>
          </cell>
          <cell r="D1090" t="str">
            <v>m</v>
          </cell>
          <cell r="E1090">
            <v>41.05</v>
          </cell>
        </row>
        <row r="1092">
          <cell r="C1092" t="str">
            <v>Pipe PVC 32mm type 600</v>
          </cell>
          <cell r="D1092" t="str">
            <v>m</v>
          </cell>
          <cell r="E1092">
            <v>26.25</v>
          </cell>
        </row>
        <row r="1094">
          <cell r="C1094" t="str">
            <v>Pipe PVC 40mm type 1000</v>
          </cell>
          <cell r="D1094" t="str">
            <v>m</v>
          </cell>
          <cell r="E1094">
            <v>63.25</v>
          </cell>
        </row>
        <row r="1096">
          <cell r="C1096" t="str">
            <v>Pipe PVC 40mm type 600</v>
          </cell>
          <cell r="D1096" t="str">
            <v>m</v>
          </cell>
          <cell r="E1096">
            <v>41.35</v>
          </cell>
        </row>
        <row r="1098">
          <cell r="C1098" t="str">
            <v>Pipe PVC 50mm type 1000</v>
          </cell>
          <cell r="D1098" t="str">
            <v>m</v>
          </cell>
          <cell r="E1098">
            <v>93.65</v>
          </cell>
        </row>
        <row r="1100">
          <cell r="C1100" t="str">
            <v>Pipe PVC 50mm type 400</v>
          </cell>
          <cell r="D1100" t="str">
            <v>m</v>
          </cell>
          <cell r="E1100">
            <v>51.85</v>
          </cell>
          <cell r="F1100" t="str">
            <v xml:space="preserve">UPDATED </v>
          </cell>
        </row>
        <row r="1101">
          <cell r="F1101" t="str">
            <v>ON</v>
          </cell>
        </row>
        <row r="1102">
          <cell r="C1102" t="str">
            <v>Pipe PVC 50mm type 600</v>
          </cell>
          <cell r="D1102" t="str">
            <v>m</v>
          </cell>
          <cell r="E1102">
            <v>60.15</v>
          </cell>
        </row>
        <row r="1104">
          <cell r="C1104" t="str">
            <v>Pipe PVC 63mm type 1000</v>
          </cell>
          <cell r="D1104" t="str">
            <v>m</v>
          </cell>
          <cell r="E1104">
            <v>156.85</v>
          </cell>
        </row>
        <row r="1106">
          <cell r="C1106" t="str">
            <v>Pipe PVC 63mm type 400</v>
          </cell>
          <cell r="D1106" t="str">
            <v>m</v>
          </cell>
          <cell r="E1106">
            <v>76.599999999999994</v>
          </cell>
        </row>
        <row r="1108">
          <cell r="C1108" t="str">
            <v>Pipe PVC 63mm type 600</v>
          </cell>
          <cell r="D1108" t="str">
            <v>m</v>
          </cell>
          <cell r="E1108">
            <v>98.45</v>
          </cell>
        </row>
        <row r="1110">
          <cell r="C1110" t="str">
            <v>Pipe PVC 75mm type 1000</v>
          </cell>
          <cell r="D1110" t="str">
            <v>m</v>
          </cell>
          <cell r="E1110">
            <v>304.10000000000002</v>
          </cell>
        </row>
        <row r="1112">
          <cell r="C1112" t="str">
            <v>Pipe PVC 75mm type 400</v>
          </cell>
          <cell r="D1112" t="str">
            <v>m</v>
          </cell>
          <cell r="E1112">
            <v>118.15</v>
          </cell>
        </row>
        <row r="1114">
          <cell r="C1114" t="str">
            <v>Pipe PVC 75mm type 600</v>
          </cell>
          <cell r="D1114" t="str">
            <v>m</v>
          </cell>
          <cell r="E1114">
            <v>186.4</v>
          </cell>
        </row>
        <row r="1116">
          <cell r="C1116" t="str">
            <v>Pipe PVC 90mm type 1000</v>
          </cell>
          <cell r="D1116" t="str">
            <v>m</v>
          </cell>
          <cell r="E1116">
            <v>385.75</v>
          </cell>
        </row>
        <row r="1118">
          <cell r="C1118" t="str">
            <v>Pipe PVC 90mm type 400</v>
          </cell>
          <cell r="D1118" t="str">
            <v>m</v>
          </cell>
          <cell r="E1118">
            <v>167.9</v>
          </cell>
        </row>
        <row r="1120">
          <cell r="C1120" t="str">
            <v>Pipe PVC 90mm type 600</v>
          </cell>
          <cell r="D1120" t="str">
            <v>m</v>
          </cell>
          <cell r="E1120">
            <v>247.05</v>
          </cell>
        </row>
        <row r="1122">
          <cell r="C1122" t="str">
            <v>Plaster of paris                            *</v>
          </cell>
          <cell r="D1122" t="str">
            <v>Kg.</v>
          </cell>
          <cell r="E1122">
            <v>40</v>
          </cell>
        </row>
        <row r="1124">
          <cell r="C1124" t="str">
            <v>Plug G.I. 12mm</v>
          </cell>
          <cell r="D1124" t="str">
            <v>No.</v>
          </cell>
          <cell r="E1124">
            <v>10</v>
          </cell>
        </row>
        <row r="1126">
          <cell r="C1126" t="str">
            <v>Plug G.I. 20mm</v>
          </cell>
          <cell r="D1126" t="str">
            <v>No.</v>
          </cell>
          <cell r="E1126">
            <v>15</v>
          </cell>
        </row>
        <row r="1128">
          <cell r="C1128" t="str">
            <v>Plug G.I. 25mm</v>
          </cell>
          <cell r="D1128" t="str">
            <v>No.</v>
          </cell>
          <cell r="E1128">
            <v>20</v>
          </cell>
        </row>
        <row r="1130">
          <cell r="C1130" t="str">
            <v>Plug G.I. 32mm</v>
          </cell>
          <cell r="D1130" t="str">
            <v>No.</v>
          </cell>
          <cell r="E1130">
            <v>30</v>
          </cell>
        </row>
        <row r="1132">
          <cell r="C1132" t="str">
            <v>Plug G.I. 38mm</v>
          </cell>
          <cell r="D1132" t="str">
            <v>No.</v>
          </cell>
          <cell r="E1132">
            <v>40</v>
          </cell>
        </row>
        <row r="1134">
          <cell r="C1134" t="str">
            <v>Plug G.I. 50mm</v>
          </cell>
          <cell r="D1134" t="str">
            <v>No.</v>
          </cell>
          <cell r="E1134">
            <v>50</v>
          </cell>
        </row>
        <row r="1136">
          <cell r="C1136" t="str">
            <v>Plug G.I. 63mm</v>
          </cell>
          <cell r="D1136" t="str">
            <v>No.</v>
          </cell>
          <cell r="E1136">
            <v>75</v>
          </cell>
        </row>
        <row r="1138">
          <cell r="C1138" t="str">
            <v>Plug G.I. 75mm</v>
          </cell>
          <cell r="D1138" t="str">
            <v>No.</v>
          </cell>
          <cell r="E1138">
            <v>175</v>
          </cell>
        </row>
        <row r="1140">
          <cell r="C1140" t="str">
            <v>Plugs</v>
          </cell>
          <cell r="D1140" t="str">
            <v>No.</v>
          </cell>
          <cell r="E1140">
            <v>15</v>
          </cell>
        </row>
        <row r="1142">
          <cell r="C1142" t="str">
            <v>Plugs PVC 20mm</v>
          </cell>
          <cell r="D1142" t="str">
            <v>No.</v>
          </cell>
          <cell r="E1142">
            <v>5</v>
          </cell>
        </row>
        <row r="1144">
          <cell r="C1144" t="str">
            <v>Plugs PVC 25mm</v>
          </cell>
          <cell r="D1144" t="str">
            <v>No.</v>
          </cell>
          <cell r="E1144">
            <v>6</v>
          </cell>
        </row>
        <row r="1146">
          <cell r="C1146" t="str">
            <v>Plugs PVC 32mm</v>
          </cell>
          <cell r="D1146" t="str">
            <v>No.</v>
          </cell>
          <cell r="E1146">
            <v>8</v>
          </cell>
        </row>
        <row r="1147">
          <cell r="F1147" t="str">
            <v xml:space="preserve">UPDATED </v>
          </cell>
        </row>
        <row r="1148">
          <cell r="C1148" t="str">
            <v>Plugs PVC 40mm</v>
          </cell>
          <cell r="D1148" t="str">
            <v>No.</v>
          </cell>
          <cell r="E1148">
            <v>11</v>
          </cell>
          <cell r="F1148" t="str">
            <v>ON</v>
          </cell>
        </row>
        <row r="1150">
          <cell r="C1150" t="str">
            <v>Plugs PVC 50mm</v>
          </cell>
          <cell r="D1150" t="str">
            <v>No.</v>
          </cell>
          <cell r="E1150">
            <v>15</v>
          </cell>
        </row>
        <row r="1152">
          <cell r="C1152" t="str">
            <v>Plugs PVC 75mm</v>
          </cell>
          <cell r="D1152" t="str">
            <v>No.</v>
          </cell>
          <cell r="E1152">
            <v>66</v>
          </cell>
        </row>
        <row r="1154">
          <cell r="C1154" t="str">
            <v>Plywood board, 12mm M.R.</v>
          </cell>
          <cell r="D1154" t="str">
            <v>Sq.m.</v>
          </cell>
          <cell r="E1154">
            <v>317</v>
          </cell>
        </row>
        <row r="1156">
          <cell r="C1156" t="str">
            <v>Plywood board, ordinary 25mm</v>
          </cell>
          <cell r="D1156" t="str">
            <v>Sq.m.</v>
          </cell>
          <cell r="E1156">
            <v>190</v>
          </cell>
        </row>
        <row r="1158">
          <cell r="C1158" t="str">
            <v>Plywood board, ordinary M.R. 1150x2060x32mm</v>
          </cell>
          <cell r="D1158" t="str">
            <v>No.</v>
          </cell>
          <cell r="E1158">
            <v>1500</v>
          </cell>
        </row>
        <row r="1160">
          <cell r="C1160" t="str">
            <v>Plywood board, ordinary M.R. 3mm</v>
          </cell>
          <cell r="D1160" t="str">
            <v>Sq.m.</v>
          </cell>
          <cell r="E1160">
            <v>125</v>
          </cell>
        </row>
        <row r="1162">
          <cell r="C1162" t="str">
            <v>Plywood board, ordinary M.R. 6mm</v>
          </cell>
          <cell r="D1162" t="str">
            <v>Sq.m.</v>
          </cell>
          <cell r="E1162">
            <v>195</v>
          </cell>
        </row>
        <row r="1164">
          <cell r="C1164" t="str">
            <v>Plywood board, ordinary M.R. 9mm</v>
          </cell>
          <cell r="D1164" t="str">
            <v>Sq.m.</v>
          </cell>
          <cell r="E1164">
            <v>242</v>
          </cell>
        </row>
        <row r="1166">
          <cell r="C1166" t="str">
            <v>Plywood door ordinary M.R. 838 x 2060 x 32mm</v>
          </cell>
          <cell r="D1166" t="str">
            <v>No.</v>
          </cell>
          <cell r="E1166">
            <v>1120</v>
          </cell>
        </row>
        <row r="1168">
          <cell r="C1168" t="str">
            <v>Plywood door, ordinary B.R. 686x2060x32mm</v>
          </cell>
          <cell r="D1168" t="str">
            <v>No.</v>
          </cell>
          <cell r="E1168">
            <v>1200</v>
          </cell>
        </row>
        <row r="1170">
          <cell r="C1170" t="str">
            <v>Plywood door, ordinary M.R. 686x2060x32mm</v>
          </cell>
          <cell r="D1170" t="str">
            <v>No.</v>
          </cell>
          <cell r="E1170">
            <v>1010</v>
          </cell>
        </row>
        <row r="1172">
          <cell r="C1172" t="str">
            <v>Polythane Varnish                           *</v>
          </cell>
          <cell r="D1172" t="str">
            <v>Lit.</v>
          </cell>
          <cell r="E1172">
            <v>304</v>
          </cell>
        </row>
        <row r="1174">
          <cell r="C1174" t="str">
            <v>Props  (bamboo)  3 - 4  m</v>
          </cell>
          <cell r="D1174" t="str">
            <v>No.</v>
          </cell>
          <cell r="E1174">
            <v>50</v>
          </cell>
        </row>
        <row r="1176">
          <cell r="C1176" t="str">
            <v>Pudlo Cement</v>
          </cell>
          <cell r="D1176" t="str">
            <v>Kg.</v>
          </cell>
          <cell r="E1176">
            <v>130</v>
          </cell>
        </row>
        <row r="1178">
          <cell r="C1178" t="str">
            <v>PVC 75mm socket</v>
          </cell>
          <cell r="D1178" t="str">
            <v>No.</v>
          </cell>
          <cell r="E1178">
            <v>52.95</v>
          </cell>
        </row>
        <row r="1180">
          <cell r="C1180" t="str">
            <v>PVC 90mm socket</v>
          </cell>
          <cell r="D1180" t="str">
            <v>No.</v>
          </cell>
          <cell r="E1180">
            <v>92.75</v>
          </cell>
        </row>
        <row r="1182">
          <cell r="C1182" t="str">
            <v xml:space="preserve">PVC Elbow 110mm </v>
          </cell>
          <cell r="D1182" t="str">
            <v>No.</v>
          </cell>
          <cell r="E1182">
            <v>218.15</v>
          </cell>
        </row>
        <row r="1184">
          <cell r="C1184" t="str">
            <v xml:space="preserve">PVC Elbow 75mm </v>
          </cell>
          <cell r="D1184" t="str">
            <v>No.</v>
          </cell>
          <cell r="E1184">
            <v>108.7</v>
          </cell>
        </row>
        <row r="1186">
          <cell r="C1186" t="str">
            <v xml:space="preserve">PVC Elbow 90mm </v>
          </cell>
          <cell r="D1186" t="str">
            <v>No.</v>
          </cell>
          <cell r="E1186">
            <v>183.9</v>
          </cell>
        </row>
        <row r="1188">
          <cell r="C1188" t="str">
            <v>Rag bolts</v>
          </cell>
          <cell r="D1188" t="str">
            <v>No.</v>
          </cell>
          <cell r="E1188">
            <v>26</v>
          </cell>
        </row>
        <row r="1190">
          <cell r="C1190" t="str">
            <v>Rawl plugs.</v>
          </cell>
          <cell r="D1190" t="str">
            <v>No.</v>
          </cell>
          <cell r="E1190">
            <v>15</v>
          </cell>
        </row>
        <row r="1192">
          <cell r="C1192" t="str">
            <v xml:space="preserve">Red lead </v>
          </cell>
          <cell r="D1192" t="str">
            <v>Kg.</v>
          </cell>
          <cell r="E1192">
            <v>110</v>
          </cell>
        </row>
        <row r="1194">
          <cell r="C1194" t="str">
            <v>Red Lead Paint                                *</v>
          </cell>
          <cell r="D1194" t="str">
            <v>Lit.</v>
          </cell>
          <cell r="E1194">
            <v>225</v>
          </cell>
          <cell r="F1194" t="str">
            <v xml:space="preserve">UPDATED </v>
          </cell>
        </row>
        <row r="1195">
          <cell r="F1195" t="str">
            <v>ON</v>
          </cell>
        </row>
        <row r="1196">
          <cell r="C1196" t="str">
            <v>Reducing Socket G.I. 20mm to smaller</v>
          </cell>
          <cell r="D1196" t="str">
            <v>No.</v>
          </cell>
          <cell r="E1196">
            <v>25</v>
          </cell>
        </row>
        <row r="1197">
          <cell r="C1197" t="str">
            <v>Reducing Socket G.I. 25mm</v>
          </cell>
          <cell r="D1197" t="str">
            <v>No.</v>
          </cell>
          <cell r="E1197">
            <v>39</v>
          </cell>
        </row>
        <row r="1198">
          <cell r="C1198" t="str">
            <v>Reducing Socket G.I. 32mm</v>
          </cell>
          <cell r="D1198" t="str">
            <v>No.</v>
          </cell>
          <cell r="E1198">
            <v>47</v>
          </cell>
        </row>
        <row r="1200">
          <cell r="C1200" t="str">
            <v>Reducing Socket G.I. 38mm</v>
          </cell>
          <cell r="D1200" t="str">
            <v>No.</v>
          </cell>
          <cell r="E1200">
            <v>60</v>
          </cell>
        </row>
        <row r="1202">
          <cell r="C1202" t="str">
            <v>Reducing Socket G.I. 50mm</v>
          </cell>
          <cell r="D1202" t="str">
            <v>No.</v>
          </cell>
          <cell r="E1202">
            <v>75</v>
          </cell>
        </row>
        <row r="1204">
          <cell r="C1204" t="str">
            <v>Reducing Socket G.I. 75mm</v>
          </cell>
          <cell r="D1204" t="str">
            <v>No.</v>
          </cell>
          <cell r="E1204">
            <v>145</v>
          </cell>
        </row>
        <row r="1206">
          <cell r="C1206" t="str">
            <v>Reducing Socket PVC 25mm to smaller size</v>
          </cell>
          <cell r="D1206" t="str">
            <v>No.</v>
          </cell>
          <cell r="E1206">
            <v>5.7</v>
          </cell>
        </row>
        <row r="1208">
          <cell r="C1208" t="str">
            <v>Reducing Socket PVC 32mm to smaller size</v>
          </cell>
          <cell r="D1208" t="str">
            <v>No.</v>
          </cell>
          <cell r="E1208">
            <v>8.75</v>
          </cell>
        </row>
        <row r="1210">
          <cell r="C1210" t="str">
            <v>Reducing Socket PVC 40mm to smaller size</v>
          </cell>
          <cell r="D1210" t="str">
            <v>No.</v>
          </cell>
          <cell r="E1210">
            <v>15.1</v>
          </cell>
        </row>
        <row r="1212">
          <cell r="C1212" t="str">
            <v>Reducing Socket PVC 50mm to smaller size</v>
          </cell>
          <cell r="D1212" t="str">
            <v>No.</v>
          </cell>
          <cell r="E1212">
            <v>22.1</v>
          </cell>
        </row>
        <row r="1214">
          <cell r="C1214" t="str">
            <v>Reducing Socket PVC 63mm to smaller size</v>
          </cell>
          <cell r="D1214" t="str">
            <v>No.</v>
          </cell>
          <cell r="E1214">
            <v>35</v>
          </cell>
        </row>
        <row r="1216">
          <cell r="C1216" t="str">
            <v>Reducing Tee PVC 25mm to smaller size.</v>
          </cell>
          <cell r="D1216" t="str">
            <v>No.</v>
          </cell>
          <cell r="E1216">
            <v>10.1</v>
          </cell>
        </row>
        <row r="1218">
          <cell r="C1218" t="str">
            <v>Reducing Tee PVC 32mm to smaller size.</v>
          </cell>
          <cell r="D1218" t="str">
            <v>No.</v>
          </cell>
          <cell r="E1218">
            <v>14.7</v>
          </cell>
        </row>
        <row r="1220">
          <cell r="C1220" t="str">
            <v>Reducing Tee PVC 40mm to smaller size.</v>
          </cell>
          <cell r="D1220" t="str">
            <v>No.</v>
          </cell>
          <cell r="E1220">
            <v>21.25</v>
          </cell>
        </row>
        <row r="1222">
          <cell r="C1222" t="str">
            <v>Reducing Tee PVC 50mm to smaller size.</v>
          </cell>
          <cell r="D1222" t="str">
            <v>No.</v>
          </cell>
          <cell r="E1222">
            <v>38.299999999999997</v>
          </cell>
        </row>
        <row r="1224">
          <cell r="C1224" t="str">
            <v>Reducing Tee PVC 63 mm to smaller size.</v>
          </cell>
          <cell r="D1224" t="str">
            <v>No.</v>
          </cell>
          <cell r="E1224">
            <v>65</v>
          </cell>
        </row>
        <row r="1226">
          <cell r="C1226" t="str">
            <v>Ridge tile calicut pattern Gr. I</v>
          </cell>
          <cell r="D1226" t="str">
            <v>No.</v>
          </cell>
          <cell r="E1226">
            <v>29.5</v>
          </cell>
        </row>
        <row r="1228">
          <cell r="C1228" t="str">
            <v>Ring Brass 45mm to 38mm</v>
          </cell>
          <cell r="D1228" t="str">
            <v>No.</v>
          </cell>
          <cell r="E1228">
            <v>15</v>
          </cell>
        </row>
        <row r="1230">
          <cell r="C1230" t="str">
            <v>Rivets (6.3mm x 10mm)</v>
          </cell>
          <cell r="D1230" t="str">
            <v>No.</v>
          </cell>
          <cell r="E1230">
            <v>2</v>
          </cell>
        </row>
        <row r="1232">
          <cell r="C1232" t="str">
            <v>Robe Hook 100 x 100mm - White</v>
          </cell>
          <cell r="D1232" t="str">
            <v>No.</v>
          </cell>
          <cell r="E1232">
            <v>109</v>
          </cell>
        </row>
        <row r="1234">
          <cell r="C1234" t="str">
            <v>Roofing nails</v>
          </cell>
          <cell r="D1234" t="str">
            <v>Kg.</v>
          </cell>
          <cell r="E1234">
            <v>77</v>
          </cell>
        </row>
        <row r="1236">
          <cell r="C1236" t="str">
            <v>Rubber plug 25mm to 32mm</v>
          </cell>
          <cell r="D1236" t="str">
            <v>No.</v>
          </cell>
          <cell r="E1236">
            <v>19</v>
          </cell>
        </row>
        <row r="1238">
          <cell r="C1238" t="str">
            <v>Rubber plug 32mm to 50mm</v>
          </cell>
          <cell r="D1238" t="str">
            <v>No.</v>
          </cell>
          <cell r="E1238">
            <v>30</v>
          </cell>
        </row>
        <row r="1240">
          <cell r="C1240" t="str">
            <v>Rubble 150mm to 225mm</v>
          </cell>
          <cell r="D1240" t="str">
            <v>m3</v>
          </cell>
          <cell r="E1240">
            <v>495</v>
          </cell>
        </row>
        <row r="1241">
          <cell r="F1241" t="str">
            <v xml:space="preserve">UPDATED </v>
          </cell>
        </row>
        <row r="1242">
          <cell r="C1242" t="str">
            <v>Running head PVC 150mm</v>
          </cell>
          <cell r="D1242" t="str">
            <v>No.</v>
          </cell>
          <cell r="E1242">
            <v>61.5</v>
          </cell>
          <cell r="F1242" t="str">
            <v>ON</v>
          </cell>
        </row>
        <row r="1244">
          <cell r="C1244" t="str">
            <v>Running Head Square PVC 114mm</v>
          </cell>
          <cell r="D1244" t="str">
            <v>No.</v>
          </cell>
          <cell r="E1244">
            <v>71.75</v>
          </cell>
        </row>
        <row r="1246">
          <cell r="C1246" t="str">
            <v>Sand</v>
          </cell>
          <cell r="D1246" t="str">
            <v>m3</v>
          </cell>
          <cell r="E1246">
            <v>390</v>
          </cell>
        </row>
        <row r="1248">
          <cell r="C1248" t="str">
            <v>Screws  Brass 12mm x Gauge 4</v>
          </cell>
          <cell r="D1248" t="str">
            <v>Doz.</v>
          </cell>
          <cell r="E1248">
            <v>4.8899999999999997</v>
          </cell>
        </row>
        <row r="1250">
          <cell r="C1250" t="str">
            <v>Screws  Brass 12mm x Gauge 5</v>
          </cell>
          <cell r="D1250" t="str">
            <v>Doz.</v>
          </cell>
          <cell r="E1250">
            <v>8.61</v>
          </cell>
        </row>
        <row r="1252">
          <cell r="C1252" t="str">
            <v>Screws  Brass 20mm x Gauge 6</v>
          </cell>
          <cell r="D1252" t="str">
            <v>Doz.</v>
          </cell>
          <cell r="E1252">
            <v>13.76</v>
          </cell>
        </row>
        <row r="1254">
          <cell r="C1254" t="str">
            <v>Screws  Brass 25mm x Gauge 7</v>
          </cell>
          <cell r="D1254" t="str">
            <v>Doz.</v>
          </cell>
          <cell r="E1254">
            <v>20.58</v>
          </cell>
        </row>
        <row r="1256">
          <cell r="C1256" t="str">
            <v>Screws  Brass 30mm x Gauge 7</v>
          </cell>
          <cell r="D1256" t="str">
            <v>Doz.</v>
          </cell>
          <cell r="E1256">
            <v>23.1</v>
          </cell>
        </row>
        <row r="1258">
          <cell r="C1258" t="str">
            <v>Screws  Brass 40mm x Gauge 8</v>
          </cell>
          <cell r="D1258" t="str">
            <v>Nos.</v>
          </cell>
          <cell r="E1258">
            <v>2.82</v>
          </cell>
        </row>
        <row r="1260">
          <cell r="C1260" t="str">
            <v>Screws  Brass 45mm x Gauge 9</v>
          </cell>
          <cell r="D1260" t="str">
            <v>Doz.</v>
          </cell>
          <cell r="E1260">
            <v>44.63</v>
          </cell>
        </row>
        <row r="1262">
          <cell r="C1262" t="str">
            <v>Screws  Brass 50mm x Gauge 8</v>
          </cell>
          <cell r="D1262" t="str">
            <v>No.</v>
          </cell>
          <cell r="E1262">
            <v>3.48</v>
          </cell>
        </row>
        <row r="1264">
          <cell r="C1264" t="str">
            <v>Screws Brass 16mm x Gauge 7</v>
          </cell>
          <cell r="D1264" t="str">
            <v>Nos.</v>
          </cell>
          <cell r="E1264">
            <v>1.22</v>
          </cell>
        </row>
        <row r="1266">
          <cell r="C1266" t="str">
            <v>Screws Brass 20mm x Gauge 8</v>
          </cell>
          <cell r="D1266" t="str">
            <v>Doz.</v>
          </cell>
          <cell r="E1266">
            <v>18.899999999999999</v>
          </cell>
        </row>
        <row r="1268">
          <cell r="C1268" t="str">
            <v>Screws Brass 25mm x Gauge 8</v>
          </cell>
          <cell r="D1268" t="str">
            <v>Doz.</v>
          </cell>
          <cell r="E1268">
            <v>24.57</v>
          </cell>
        </row>
        <row r="1270">
          <cell r="C1270" t="str">
            <v>Screws Brass 30mm x Gauge 8</v>
          </cell>
          <cell r="D1270" t="str">
            <v>Doz.</v>
          </cell>
          <cell r="E1270">
            <v>30.56</v>
          </cell>
        </row>
        <row r="1272">
          <cell r="C1272" t="str">
            <v>Screws brass 30mm x guage 8</v>
          </cell>
          <cell r="D1272" t="str">
            <v>Doz.</v>
          </cell>
          <cell r="E1272">
            <v>30.56</v>
          </cell>
        </row>
        <row r="1274">
          <cell r="C1274" t="str">
            <v>Screws Brass 40mm x Gauge 8</v>
          </cell>
          <cell r="D1274" t="str">
            <v>Doz.</v>
          </cell>
          <cell r="E1274">
            <v>33.840000000000003</v>
          </cell>
        </row>
        <row r="1276">
          <cell r="C1276" t="str">
            <v>Screws brass 50mm x Guage 10</v>
          </cell>
          <cell r="D1276" t="str">
            <v>Nos.</v>
          </cell>
          <cell r="E1276">
            <v>5.2</v>
          </cell>
        </row>
        <row r="1278">
          <cell r="C1278" t="str">
            <v>Screws Iron 12mm x Gauge 6                     *</v>
          </cell>
          <cell r="D1278" t="str">
            <v>Doz.</v>
          </cell>
          <cell r="E1278">
            <v>3.51</v>
          </cell>
        </row>
        <row r="1280">
          <cell r="C1280" t="str">
            <v>Screws Iron 12mm x Gauge 8                      *</v>
          </cell>
          <cell r="D1280" t="str">
            <v>Doz.</v>
          </cell>
          <cell r="E1280">
            <v>3.72</v>
          </cell>
        </row>
        <row r="1282">
          <cell r="C1282" t="str">
            <v>Screws Iron 16mm x Gauge 6                      *</v>
          </cell>
          <cell r="D1282" t="str">
            <v>Doz.</v>
          </cell>
          <cell r="E1282">
            <v>3.48</v>
          </cell>
        </row>
        <row r="1284">
          <cell r="C1284" t="str">
            <v>Screws Iron 16mm x Gauge 8                      *</v>
          </cell>
          <cell r="D1284" t="str">
            <v>Doz.</v>
          </cell>
          <cell r="E1284">
            <v>5.4</v>
          </cell>
        </row>
        <row r="1286">
          <cell r="C1286" t="str">
            <v>Screws Iron 20mm x Gauge 6                      *</v>
          </cell>
          <cell r="D1286" t="str">
            <v>Doz.</v>
          </cell>
          <cell r="E1286">
            <v>4.1900000000000004</v>
          </cell>
        </row>
        <row r="1288">
          <cell r="C1288" t="str">
            <v>Screws Iron 25mm x Gauge 8                           *</v>
          </cell>
          <cell r="D1288" t="str">
            <v>Doz.</v>
          </cell>
          <cell r="E1288">
            <v>6.12</v>
          </cell>
          <cell r="F1288" t="str">
            <v xml:space="preserve">UPDATED </v>
          </cell>
        </row>
        <row r="1289">
          <cell r="F1289" t="str">
            <v>ON</v>
          </cell>
        </row>
        <row r="1290">
          <cell r="C1290" t="str">
            <v>Screws Iron 30mm x Gauge 8                            *</v>
          </cell>
          <cell r="D1290" t="str">
            <v>Doz.</v>
          </cell>
          <cell r="E1290">
            <v>7.2</v>
          </cell>
        </row>
        <row r="1292">
          <cell r="C1292" t="str">
            <v>Screws Iron 40mm x Gauge 8                           *</v>
          </cell>
          <cell r="D1292" t="str">
            <v>Doz.</v>
          </cell>
          <cell r="E1292">
            <v>8.1999999999999993</v>
          </cell>
        </row>
        <row r="1294">
          <cell r="C1294" t="str">
            <v>Screws Iron 45mm x Gauge 8                            *</v>
          </cell>
          <cell r="D1294" t="str">
            <v>Doz.</v>
          </cell>
          <cell r="E1294">
            <v>9.9</v>
          </cell>
        </row>
        <row r="1296">
          <cell r="C1296" t="str">
            <v>Screws Iron 50mm x Gauge 8                            *</v>
          </cell>
          <cell r="D1296" t="str">
            <v>No.</v>
          </cell>
          <cell r="E1296">
            <v>14.36</v>
          </cell>
        </row>
        <row r="1298">
          <cell r="C1298" t="str">
            <v>Seat cover plastic - Indian</v>
          </cell>
          <cell r="D1298" t="str">
            <v>No.</v>
          </cell>
          <cell r="E1298">
            <v>375</v>
          </cell>
        </row>
        <row r="1300">
          <cell r="C1300" t="str">
            <v>Shower Rose Copper 150mm x 12mm             *</v>
          </cell>
          <cell r="D1300" t="str">
            <v>No.</v>
          </cell>
          <cell r="E1300">
            <v>160</v>
          </cell>
        </row>
        <row r="1302">
          <cell r="C1302" t="str">
            <v>Shower Rose PVC 150mm x 12mm                *</v>
          </cell>
          <cell r="D1302" t="str">
            <v>No.</v>
          </cell>
          <cell r="E1302">
            <v>100</v>
          </cell>
        </row>
        <row r="1304">
          <cell r="C1304" t="str">
            <v>Slaked lime</v>
          </cell>
          <cell r="D1304" t="str">
            <v>Kg.</v>
          </cell>
          <cell r="E1304">
            <v>5.2</v>
          </cell>
        </row>
        <row r="1306">
          <cell r="C1306" t="str">
            <v>Slaked lime</v>
          </cell>
          <cell r="D1306" t="str">
            <v>Bushels</v>
          </cell>
          <cell r="E1306">
            <v>130</v>
          </cell>
        </row>
        <row r="1308">
          <cell r="C1308" t="str">
            <v>Snowcem</v>
          </cell>
          <cell r="D1308" t="str">
            <v>Kg.</v>
          </cell>
          <cell r="E1308">
            <v>60</v>
          </cell>
        </row>
        <row r="1310">
          <cell r="C1310" t="str">
            <v>Soap Holder - White</v>
          </cell>
          <cell r="D1310" t="str">
            <v>No.</v>
          </cell>
          <cell r="E1310">
            <v>209</v>
          </cell>
        </row>
        <row r="1312">
          <cell r="C1312" t="str">
            <v>Socket G.I. 12mm</v>
          </cell>
          <cell r="D1312" t="str">
            <v>No.</v>
          </cell>
          <cell r="E1312">
            <v>10</v>
          </cell>
        </row>
        <row r="1314">
          <cell r="C1314" t="str">
            <v>Socket G.I. 20mm</v>
          </cell>
          <cell r="D1314" t="str">
            <v>No.</v>
          </cell>
          <cell r="E1314">
            <v>15</v>
          </cell>
        </row>
        <row r="1316">
          <cell r="C1316" t="str">
            <v>Socket G.I. 25mm</v>
          </cell>
          <cell r="D1316" t="str">
            <v>No.</v>
          </cell>
          <cell r="E1316">
            <v>25</v>
          </cell>
        </row>
        <row r="1318">
          <cell r="C1318" t="str">
            <v>Socket G.I. 32mm</v>
          </cell>
          <cell r="D1318" t="str">
            <v>No.</v>
          </cell>
          <cell r="E1318">
            <v>35</v>
          </cell>
        </row>
        <row r="1320">
          <cell r="C1320" t="str">
            <v>Socket G.I. 38mm</v>
          </cell>
          <cell r="D1320" t="str">
            <v>No.</v>
          </cell>
          <cell r="E1320">
            <v>45</v>
          </cell>
        </row>
        <row r="1322">
          <cell r="C1322" t="str">
            <v>Socket G.I. 50mm</v>
          </cell>
          <cell r="D1322" t="str">
            <v>No.</v>
          </cell>
          <cell r="E1322">
            <v>55</v>
          </cell>
        </row>
        <row r="1324">
          <cell r="C1324" t="str">
            <v>Socket G.I. 63mm</v>
          </cell>
          <cell r="D1324" t="str">
            <v>No.</v>
          </cell>
          <cell r="E1324">
            <v>75</v>
          </cell>
        </row>
        <row r="1326">
          <cell r="C1326" t="str">
            <v>Socket G.I. 75mm</v>
          </cell>
          <cell r="D1326" t="str">
            <v>No.</v>
          </cell>
          <cell r="E1326">
            <v>125</v>
          </cell>
        </row>
        <row r="1328">
          <cell r="C1328" t="str">
            <v>Socket PVC 20mm</v>
          </cell>
          <cell r="D1328" t="str">
            <v>No.</v>
          </cell>
          <cell r="E1328">
            <v>3.95</v>
          </cell>
        </row>
        <row r="1330">
          <cell r="C1330" t="str">
            <v>Socket PVC 25mm</v>
          </cell>
          <cell r="D1330" t="str">
            <v>No.</v>
          </cell>
          <cell r="E1330">
            <v>5.9</v>
          </cell>
        </row>
        <row r="1332">
          <cell r="C1332" t="str">
            <v>Socket PVC 32mm</v>
          </cell>
          <cell r="D1332" t="str">
            <v>No.</v>
          </cell>
          <cell r="E1332">
            <v>8.3000000000000007</v>
          </cell>
        </row>
        <row r="1334">
          <cell r="C1334" t="str">
            <v>Socket PVC 40mm</v>
          </cell>
          <cell r="D1334" t="str">
            <v>No.</v>
          </cell>
          <cell r="E1334">
            <v>12.7</v>
          </cell>
        </row>
        <row r="1335">
          <cell r="F1335" t="str">
            <v xml:space="preserve">UPDATED </v>
          </cell>
        </row>
        <row r="1336">
          <cell r="C1336" t="str">
            <v>Socket PVC 50mm</v>
          </cell>
          <cell r="D1336" t="str">
            <v>No.</v>
          </cell>
          <cell r="E1336">
            <v>19.05</v>
          </cell>
          <cell r="F1336" t="str">
            <v>ON</v>
          </cell>
        </row>
        <row r="1338">
          <cell r="C1338" t="str">
            <v>Socket PVC 63mm</v>
          </cell>
          <cell r="D1338" t="str">
            <v>No.</v>
          </cell>
          <cell r="E1338">
            <v>31.5</v>
          </cell>
        </row>
        <row r="1340">
          <cell r="C1340" t="str">
            <v>Socket PVC 75mm</v>
          </cell>
          <cell r="D1340" t="str">
            <v>No.</v>
          </cell>
          <cell r="E1340">
            <v>52.95</v>
          </cell>
        </row>
        <row r="1342">
          <cell r="C1342" t="str">
            <v>Socket PVC 90mm</v>
          </cell>
          <cell r="D1342" t="str">
            <v>No.</v>
          </cell>
          <cell r="E1342">
            <v>92.75</v>
          </cell>
        </row>
        <row r="1344">
          <cell r="C1344" t="str">
            <v>Solvent cement</v>
          </cell>
          <cell r="D1344" t="str">
            <v>50Grams</v>
          </cell>
          <cell r="E1344">
            <v>37.200000000000003</v>
          </cell>
        </row>
        <row r="1346">
          <cell r="C1346" t="str">
            <v>Spur Stones</v>
          </cell>
          <cell r="D1346" t="str">
            <v>No.</v>
          </cell>
          <cell r="E1346">
            <v>30</v>
          </cell>
        </row>
        <row r="1348">
          <cell r="C1348" t="str">
            <v>Squatting Pan (M) with 'P' Trap</v>
          </cell>
          <cell r="D1348" t="str">
            <v>No.</v>
          </cell>
          <cell r="E1348">
            <v>440</v>
          </cell>
        </row>
        <row r="1350">
          <cell r="C1350" t="str">
            <v>Stop cock Brass, 12mm - Italy</v>
          </cell>
          <cell r="D1350" t="str">
            <v>No.</v>
          </cell>
          <cell r="E1350">
            <v>225</v>
          </cell>
        </row>
        <row r="1352">
          <cell r="C1352" t="str">
            <v>Stop cock Brass, 20mm</v>
          </cell>
          <cell r="D1352" t="str">
            <v>No.</v>
          </cell>
          <cell r="E1352">
            <v>300</v>
          </cell>
        </row>
        <row r="1354">
          <cell r="C1354" t="str">
            <v>Stop cock Brass, 25mm</v>
          </cell>
          <cell r="D1354" t="str">
            <v>No.</v>
          </cell>
          <cell r="E1354">
            <v>425</v>
          </cell>
        </row>
        <row r="1356">
          <cell r="C1356" t="str">
            <v>Stop cock Brass, 32mm</v>
          </cell>
          <cell r="D1356" t="str">
            <v>No.</v>
          </cell>
          <cell r="E1356">
            <v>800</v>
          </cell>
        </row>
        <row r="1358">
          <cell r="C1358" t="str">
            <v>Stop cock Brass, 38mm</v>
          </cell>
          <cell r="D1358" t="str">
            <v>No.</v>
          </cell>
          <cell r="E1358">
            <v>1250</v>
          </cell>
        </row>
        <row r="1360">
          <cell r="C1360" t="str">
            <v>Stop cock Brass, 50mm</v>
          </cell>
          <cell r="D1360" t="str">
            <v>No.</v>
          </cell>
          <cell r="E1360">
            <v>1450</v>
          </cell>
        </row>
        <row r="1362">
          <cell r="C1362" t="str">
            <v>Straining bolts 16mm dia.</v>
          </cell>
          <cell r="D1362" t="str">
            <v>No.</v>
          </cell>
          <cell r="E1362">
            <v>18</v>
          </cell>
        </row>
        <row r="1364">
          <cell r="C1364" t="str">
            <v>Tap for wash Basin (M) - Malasiyan</v>
          </cell>
          <cell r="D1364" t="str">
            <v>No.</v>
          </cell>
          <cell r="E1364">
            <v>390</v>
          </cell>
        </row>
        <row r="1366">
          <cell r="C1366" t="str">
            <v>Tee equal PVC 75mm</v>
          </cell>
          <cell r="D1366" t="str">
            <v>No.</v>
          </cell>
          <cell r="E1366">
            <v>104.15</v>
          </cell>
        </row>
        <row r="1368">
          <cell r="C1368" t="str">
            <v>Tee equal PVC 90mm</v>
          </cell>
          <cell r="D1368" t="str">
            <v>No.</v>
          </cell>
          <cell r="E1368">
            <v>238</v>
          </cell>
        </row>
        <row r="1370">
          <cell r="C1370" t="str">
            <v>Thinner                                           *</v>
          </cell>
          <cell r="D1370" t="str">
            <v>Lit.</v>
          </cell>
          <cell r="E1370">
            <v>86</v>
          </cell>
        </row>
        <row r="1372">
          <cell r="C1372" t="str">
            <v>Tile calicut pattern Gr. I</v>
          </cell>
          <cell r="D1372" t="str">
            <v>No.</v>
          </cell>
          <cell r="E1372">
            <v>10.5</v>
          </cell>
        </row>
        <row r="1374">
          <cell r="C1374" t="str">
            <v>Tile cement pressed 200 x 200mm                   *</v>
          </cell>
          <cell r="D1374" t="str">
            <v>No.</v>
          </cell>
          <cell r="E1374">
            <v>12.15</v>
          </cell>
        </row>
        <row r="1376">
          <cell r="C1376" t="str">
            <v>Tile glazed 108 x 108mm              *</v>
          </cell>
          <cell r="D1376" t="str">
            <v>No.</v>
          </cell>
          <cell r="E1376">
            <v>5.5</v>
          </cell>
        </row>
        <row r="1378">
          <cell r="C1378" t="str">
            <v>Tile half round (asbestos covering) Gr. I</v>
          </cell>
          <cell r="D1378" t="str">
            <v>No.</v>
          </cell>
          <cell r="E1378">
            <v>5</v>
          </cell>
        </row>
        <row r="1380">
          <cell r="C1380" t="str">
            <v>Tile half round Gr.I</v>
          </cell>
          <cell r="D1380" t="str">
            <v>No.</v>
          </cell>
          <cell r="E1380">
            <v>9.5</v>
          </cell>
        </row>
        <row r="1382">
          <cell r="C1382" t="str">
            <v>Tile Terrazzo 300 x 300mm          *</v>
          </cell>
          <cell r="D1382" t="str">
            <v>No.</v>
          </cell>
          <cell r="E1382">
            <v>61.5</v>
          </cell>
          <cell r="F1382" t="str">
            <v xml:space="preserve">UPDATED </v>
          </cell>
        </row>
        <row r="1383">
          <cell r="F1383" t="str">
            <v>ON</v>
          </cell>
        </row>
        <row r="1384">
          <cell r="C1384" t="str">
            <v>Timber beams Class I</v>
          </cell>
          <cell r="D1384" t="str">
            <v>Cu.m.</v>
          </cell>
          <cell r="E1384">
            <v>23400</v>
          </cell>
        </row>
        <row r="1386">
          <cell r="C1386" t="str">
            <v>Timber beams Class ii</v>
          </cell>
          <cell r="D1386" t="str">
            <v>Cu.m.</v>
          </cell>
          <cell r="E1386">
            <v>18350</v>
          </cell>
        </row>
        <row r="1388">
          <cell r="C1388" t="str">
            <v>Timber beams Class iii</v>
          </cell>
          <cell r="D1388" t="str">
            <v>Cu.m.</v>
          </cell>
          <cell r="E1388">
            <v>11150</v>
          </cell>
        </row>
        <row r="1390">
          <cell r="C1390" t="str">
            <v>Timber plank 25mm class i</v>
          </cell>
          <cell r="D1390" t="str">
            <v>Sq.m.</v>
          </cell>
          <cell r="E1390">
            <v>600</v>
          </cell>
        </row>
        <row r="1392">
          <cell r="C1392" t="str">
            <v>Timber plank 25mm class ii</v>
          </cell>
          <cell r="D1392" t="str">
            <v>Sq.m.</v>
          </cell>
          <cell r="E1392">
            <v>470</v>
          </cell>
        </row>
        <row r="1394">
          <cell r="C1394" t="str">
            <v>Timber plank 25mm class iii</v>
          </cell>
          <cell r="D1394" t="str">
            <v>Sq.m.</v>
          </cell>
          <cell r="E1394">
            <v>280</v>
          </cell>
        </row>
        <row r="1396">
          <cell r="C1396" t="str">
            <v>Timber plank 31mm Class i</v>
          </cell>
          <cell r="D1396" t="str">
            <v>Sq.m.</v>
          </cell>
          <cell r="E1396">
            <v>750</v>
          </cell>
        </row>
        <row r="1398">
          <cell r="C1398" t="str">
            <v>Timber plank 31mm Class ii</v>
          </cell>
          <cell r="D1398" t="str">
            <v>Sq.m.</v>
          </cell>
          <cell r="E1398">
            <v>587</v>
          </cell>
        </row>
        <row r="1400">
          <cell r="C1400" t="str">
            <v>Timber plank 31mm Class iii</v>
          </cell>
          <cell r="D1400" t="str">
            <v>Sq.m.</v>
          </cell>
          <cell r="E1400">
            <v>343</v>
          </cell>
        </row>
        <row r="1402">
          <cell r="C1402" t="str">
            <v>Timber plank 38mm class i</v>
          </cell>
          <cell r="D1402" t="str">
            <v>Sq.m.</v>
          </cell>
          <cell r="E1402">
            <v>923</v>
          </cell>
        </row>
        <row r="1404">
          <cell r="C1404" t="str">
            <v>Timber plank 38mm class ii</v>
          </cell>
          <cell r="D1404" t="str">
            <v>Sq.m.</v>
          </cell>
          <cell r="E1404">
            <v>720</v>
          </cell>
        </row>
        <row r="1406">
          <cell r="C1406" t="str">
            <v>Timber plank 38mm class iii</v>
          </cell>
          <cell r="D1406" t="str">
            <v>Sq.m.</v>
          </cell>
          <cell r="E1406">
            <v>420</v>
          </cell>
        </row>
        <row r="1408">
          <cell r="C1408" t="str">
            <v>Timber planks 25mm class B</v>
          </cell>
          <cell r="D1408" t="str">
            <v>Sqm.</v>
          </cell>
          <cell r="E1408">
            <v>470</v>
          </cell>
        </row>
        <row r="1410">
          <cell r="C1410" t="str">
            <v>Toilet Paper Holder 150 x 150 mm - White</v>
          </cell>
          <cell r="D1410" t="str">
            <v>No.</v>
          </cell>
          <cell r="E1410">
            <v>294</v>
          </cell>
        </row>
        <row r="1412">
          <cell r="C1412" t="str">
            <v>Tooth Brush Holder 200 x 100mm -White</v>
          </cell>
          <cell r="D1412" t="str">
            <v>No.</v>
          </cell>
          <cell r="E1412">
            <v>175</v>
          </cell>
        </row>
        <row r="1414">
          <cell r="C1414" t="str">
            <v>Tor steel                                                  *</v>
          </cell>
          <cell r="D1414" t="str">
            <v>Kg.</v>
          </cell>
          <cell r="E1414">
            <v>33.700000000000003</v>
          </cell>
        </row>
        <row r="1416">
          <cell r="C1416" t="str">
            <v>Towel Rack Bar 750 mm</v>
          </cell>
          <cell r="D1416" t="str">
            <v>No.</v>
          </cell>
          <cell r="E1416">
            <v>265</v>
          </cell>
        </row>
        <row r="1418">
          <cell r="C1418" t="str">
            <v>Towel Rack Holder 100 x 100mm - White</v>
          </cell>
          <cell r="D1418" t="str">
            <v>Pair</v>
          </cell>
          <cell r="E1418">
            <v>159</v>
          </cell>
        </row>
        <row r="1420">
          <cell r="C1420" t="str">
            <v xml:space="preserve">Tower bolts, iron 250mm                              </v>
          </cell>
          <cell r="D1420" t="str">
            <v>No.</v>
          </cell>
          <cell r="E1420">
            <v>0</v>
          </cell>
        </row>
        <row r="1422">
          <cell r="C1422" t="str">
            <v>Two way tap for wash Basin (L) - Italy</v>
          </cell>
          <cell r="D1422" t="str">
            <v>No.</v>
          </cell>
          <cell r="E1422">
            <v>2450</v>
          </cell>
        </row>
        <row r="1424">
          <cell r="C1424" t="str">
            <v>Urinal - White</v>
          </cell>
          <cell r="D1424" t="str">
            <v>No.</v>
          </cell>
          <cell r="E1424">
            <v>1320</v>
          </cell>
        </row>
        <row r="1426">
          <cell r="C1426" t="str">
            <v>Valve Socket PVC 20mm</v>
          </cell>
          <cell r="D1426" t="str">
            <v>No.</v>
          </cell>
          <cell r="E1426">
            <v>5.05</v>
          </cell>
        </row>
        <row r="1428">
          <cell r="C1428" t="str">
            <v>Valve Socket PVC 25mm</v>
          </cell>
          <cell r="D1428" t="str">
            <v>No.</v>
          </cell>
          <cell r="E1428">
            <v>6.6</v>
          </cell>
        </row>
        <row r="1430">
          <cell r="C1430" t="str">
            <v>Valve Socket PVC 32mm</v>
          </cell>
          <cell r="D1430" t="str">
            <v>No.</v>
          </cell>
          <cell r="E1430">
            <v>8.75</v>
          </cell>
        </row>
        <row r="1432">
          <cell r="C1432" t="str">
            <v>Valve Socket PVC 40mm</v>
          </cell>
          <cell r="D1432" t="str">
            <v>No.</v>
          </cell>
          <cell r="E1432">
            <v>25.4</v>
          </cell>
        </row>
        <row r="1434">
          <cell r="C1434" t="str">
            <v>Valve Socket PVC 50mm</v>
          </cell>
          <cell r="D1434" t="str">
            <v>No.</v>
          </cell>
          <cell r="E1434">
            <v>29.75</v>
          </cell>
        </row>
        <row r="1436">
          <cell r="C1436" t="str">
            <v>Valve Socket PVC 63mm</v>
          </cell>
          <cell r="D1436" t="str">
            <v>No.</v>
          </cell>
          <cell r="E1436">
            <v>44.2</v>
          </cell>
        </row>
        <row r="1438">
          <cell r="C1438" t="str">
            <v>Valve socket PVC 75mm</v>
          </cell>
          <cell r="D1438" t="str">
            <v>No.</v>
          </cell>
          <cell r="E1438">
            <v>100.35</v>
          </cell>
        </row>
        <row r="1440">
          <cell r="C1440" t="str">
            <v>Valve socket PVC 90mm</v>
          </cell>
          <cell r="D1440" t="str">
            <v>No.</v>
          </cell>
          <cell r="E1440">
            <v>155</v>
          </cell>
        </row>
        <row r="1442">
          <cell r="C1442" t="str">
            <v>Wash Basin (L) Bracket</v>
          </cell>
          <cell r="D1442" t="str">
            <v>Pair</v>
          </cell>
          <cell r="E1442">
            <v>58</v>
          </cell>
        </row>
        <row r="1444">
          <cell r="C1444" t="str">
            <v>Wash Basin (L) Waste</v>
          </cell>
          <cell r="D1444" t="str">
            <v>No.</v>
          </cell>
          <cell r="E1444">
            <v>145</v>
          </cell>
        </row>
        <row r="1446">
          <cell r="C1446" t="str">
            <v>Wash Basin (L) with  Pedestal - White</v>
          </cell>
          <cell r="D1446" t="str">
            <v>No.</v>
          </cell>
          <cell r="E1446">
            <v>2530</v>
          </cell>
        </row>
        <row r="1448">
          <cell r="C1448" t="str">
            <v xml:space="preserve">Wash Basin (L) without Pedestal - White            </v>
          </cell>
          <cell r="D1448" t="str">
            <v>No.</v>
          </cell>
          <cell r="E1448">
            <v>1694</v>
          </cell>
        </row>
        <row r="1450">
          <cell r="C1450" t="str">
            <v>Wash Basin (M) Bracket</v>
          </cell>
          <cell r="D1450" t="str">
            <v>Pair</v>
          </cell>
          <cell r="E1450">
            <v>58</v>
          </cell>
        </row>
        <row r="1452">
          <cell r="C1452" t="str">
            <v>Wash Basin (M) Round  - White        *</v>
          </cell>
          <cell r="D1452" t="str">
            <v>No.</v>
          </cell>
          <cell r="E1452">
            <v>935</v>
          </cell>
        </row>
        <row r="1454">
          <cell r="C1454" t="str">
            <v>Wash Basin (M) Waste</v>
          </cell>
          <cell r="D1454" t="str">
            <v>No.</v>
          </cell>
          <cell r="E1454">
            <v>125</v>
          </cell>
        </row>
        <row r="1456">
          <cell r="C1456" t="str">
            <v>Weathershield                               *</v>
          </cell>
          <cell r="D1456" t="str">
            <v>Lit.</v>
          </cell>
          <cell r="E1456">
            <v>305</v>
          </cell>
        </row>
        <row r="1458">
          <cell r="C1458" t="str">
            <v xml:space="preserve">Weld mesh(galvanised) 50 x 50mm, Gauge 10       </v>
          </cell>
          <cell r="D1458" t="str">
            <v>m2</v>
          </cell>
          <cell r="E1458">
            <v>119.72</v>
          </cell>
        </row>
        <row r="1460">
          <cell r="C1460" t="str">
            <v>Wire Dome, 100mm</v>
          </cell>
          <cell r="D1460" t="str">
            <v>No.</v>
          </cell>
          <cell r="E1460">
            <v>65</v>
          </cell>
        </row>
        <row r="1462">
          <cell r="C1462" t="str">
            <v>Wire Dome, 50mm</v>
          </cell>
          <cell r="D1462" t="str">
            <v>No.</v>
          </cell>
          <cell r="E1462">
            <v>45</v>
          </cell>
        </row>
        <row r="1464">
          <cell r="C1464" t="str">
            <v>Wire nail S.W.G. 12 to 14                           *</v>
          </cell>
          <cell r="D1464" t="str">
            <v>Kg.</v>
          </cell>
          <cell r="E1464">
            <v>31.92</v>
          </cell>
        </row>
        <row r="1466">
          <cell r="C1466" t="str">
            <v>Wire nail S.W.G. 4 to 10                            *</v>
          </cell>
          <cell r="D1466" t="str">
            <v>Kg.</v>
          </cell>
          <cell r="E1466">
            <v>30.06</v>
          </cell>
        </row>
        <row r="1468">
          <cell r="C1468" t="str">
            <v>Wire nail S.W.G. 4 to 14                             *</v>
          </cell>
          <cell r="D1468" t="str">
            <v>Kg.</v>
          </cell>
          <cell r="E1468">
            <v>31.92</v>
          </cell>
        </row>
        <row r="1470">
          <cell r="C1470" t="str">
            <v>Wire nail S.W.G. 4 to 18                           *</v>
          </cell>
          <cell r="D1470" t="str">
            <v>Kg.</v>
          </cell>
          <cell r="E1470">
            <v>30.1</v>
          </cell>
        </row>
        <row r="1472">
          <cell r="C1472" t="str">
            <v>Wire nail S.W.G. 4 to 8                            *</v>
          </cell>
          <cell r="D1472" t="str">
            <v>Kg.</v>
          </cell>
          <cell r="E1472">
            <v>30.1</v>
          </cell>
        </row>
        <row r="1474">
          <cell r="C1474" t="str">
            <v>Wood plugs.</v>
          </cell>
          <cell r="D1474" t="str">
            <v>m</v>
          </cell>
          <cell r="E1474">
            <v>15</v>
          </cell>
        </row>
      </sheetData>
      <sheetData sheetId="4"/>
      <sheetData sheetId="5"/>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ment Budget"/>
    </sheetNames>
    <sheetDataSet>
      <sheetData sheetId="0"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Open Stub Data"/>
      <sheetName val="Design"/>
      <sheetName val="Guidelines"/>
      <sheetName val="Basement Budget"/>
      <sheetName val="LIST OF MAKES"/>
    </sheetNames>
    <sheetDataSet>
      <sheetData sheetId="0"/>
      <sheetData sheetId="1"/>
      <sheetData sheetId="2"/>
      <sheetData sheetId="3" refreshError="1"/>
      <sheetData sheetId="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sign"/>
    </sheetNames>
    <sheetDataSet>
      <sheetData sheetId="0"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Data"/>
      <sheetName val="Intro"/>
      <sheetName val="Fill this out first..."/>
      <sheetName val="Basement Budget"/>
      <sheetName val="Extra Item"/>
      <sheetName val="Database"/>
      <sheetName val="SCHEDULE"/>
      <sheetName val="schedule nos"/>
      <sheetName val="Pay_Sep06"/>
      <sheetName val="IO LIST"/>
      <sheetName val="INPUT SHEET"/>
      <sheetName val="RES-PLANNING"/>
      <sheetName val="Site Dev BOQ"/>
      <sheetName val="Voucher"/>
      <sheetName val="horizontal"/>
      <sheetName val="Design"/>
      <sheetName val="Financials"/>
      <sheetName val="Cash Flow Working"/>
      <sheetName val="loadcal"/>
      <sheetName val="Headings"/>
      <sheetName val="Break up Sheet"/>
      <sheetName val="Publicbuilding"/>
      <sheetName val="Costing"/>
      <sheetName val="#REF"/>
      <sheetName val="BASIS -DEC 08"/>
      <sheetName val="PROG_DATA"/>
      <sheetName val="leads"/>
      <sheetName val="Assumptions"/>
      <sheetName val="Labour"/>
      <sheetName val="Material"/>
      <sheetName val="Plant &amp;  Machinery"/>
      <sheetName val="Cover sheet"/>
      <sheetName val="Main-Material"/>
      <sheetName val="CFForecast detail"/>
      <sheetName val="Data sheet"/>
      <sheetName val="analysis"/>
      <sheetName val="Estimate"/>
      <sheetName val="Material "/>
      <sheetName val="Labour &amp; Plant"/>
      <sheetName val="SALIENT"/>
      <sheetName val="lookup"/>
      <sheetName val="labour coeff"/>
      <sheetName val="Sheet2"/>
      <sheetName val="Name List"/>
      <sheetName val="LIST OF MAKES"/>
      <sheetName val="FORM7"/>
      <sheetName val="電気設備表"/>
      <sheetName val="L.L Rates"/>
      <sheetName val="Sheet5"/>
      <sheetName val="Cost summary"/>
      <sheetName val="Timesheet"/>
      <sheetName val="GBW"/>
      <sheetName val="p&amp;m"/>
      <sheetName val="EMC"/>
      <sheetName val="Detail"/>
      <sheetName val="Non-Factory"/>
      <sheetName val="Project Budget Worksheet"/>
      <sheetName val="NZB Datas"/>
      <sheetName val="ABP inputs"/>
      <sheetName val="Synergy Sales Budget"/>
      <sheetName val="PCS DATA"/>
      <sheetName val="NT LBH"/>
      <sheetName val="RCC,Ret. Wall"/>
      <sheetName val="Column steel"/>
      <sheetName val="Dimensions"/>
      <sheetName val="PLAN_FEB97"/>
      <sheetName val="BOQ"/>
      <sheetName val="Loads"/>
      <sheetName val="Parameters"/>
      <sheetName val="Boq- Zero"/>
      <sheetName val="NSR_E"/>
      <sheetName val="TOT_COST"/>
      <sheetName val="Lowside"/>
      <sheetName val="grid"/>
      <sheetName val="Indices"/>
      <sheetName val="Rollup"/>
      <sheetName val="lmp &amp; salse"/>
      <sheetName val="TARGET"/>
      <sheetName val="BASELINE"/>
      <sheetName val="C &amp; G RHS"/>
      <sheetName val="월선수금"/>
      <sheetName val="Cal"/>
      <sheetName val="NZB%20Datas.xls"/>
      <sheetName val="Wordsdata"/>
      <sheetName val="item"/>
      <sheetName val="COLUMN"/>
      <sheetName val="Block A - BOQ"/>
      <sheetName val="Pile cap"/>
      <sheetName val="D-F"/>
      <sheetName val="doc-specific"/>
      <sheetName val="old boq"/>
      <sheetName val="New May"/>
      <sheetName val="Labour List"/>
      <sheetName val="Material List"/>
      <sheetName val="labour rates"/>
      <sheetName val="List"/>
      <sheetName val="dBase"/>
      <sheetName val="Rate Analysis"/>
      <sheetName val="Lead (Final)"/>
      <sheetName val="Benutzungshinweise"/>
      <sheetName val="Master Data Sheet"/>
      <sheetName val="Bin"/>
      <sheetName val="3QLRP ( R2 MOR)"/>
      <sheetName val="maing1"/>
      <sheetName val="loaddata"/>
      <sheetName val="PCS"/>
      <sheetName val="Fill_this_out_first___"/>
      <sheetName val="Basement_Budget"/>
      <sheetName val="Extra_Item"/>
      <sheetName val="schedule_nos"/>
      <sheetName val="IO_LIST"/>
      <sheetName val="INPUT_SHEET"/>
      <sheetName val="Site_Dev_BOQ"/>
      <sheetName val="Cash_Flow_Working"/>
      <sheetName val="Break_up_Sheet"/>
      <sheetName val="BASIS_-DEC_08"/>
      <sheetName val="CFForecast_detail"/>
      <sheetName val="Data_sheet"/>
      <sheetName val="Material_"/>
      <sheetName val="Labour_&amp;_Plant"/>
      <sheetName val="ABP_inputs"/>
      <sheetName val="Synergy_Sales_Budget"/>
      <sheetName val="Project_Budget_Worksheet"/>
      <sheetName val="labour_coeff"/>
      <sheetName val="Cost_summary"/>
      <sheetName val="NZB_Datas"/>
      <sheetName val="Plant_&amp;__Machinery"/>
      <sheetName val="Cover_sheet"/>
      <sheetName val="LIST_OF_MAKES"/>
      <sheetName val="NT_LBH"/>
      <sheetName val="PCS_DATA"/>
      <sheetName val="Name_List"/>
      <sheetName val="Column_steel"/>
      <sheetName val="RCC,Ret__Wall"/>
      <sheetName val="C_&amp;_G_RHS"/>
      <sheetName val="L_L_Rates"/>
      <sheetName val="NZB%20Datas_xls"/>
      <sheetName val="Boq-_Zero"/>
      <sheetName val="Block_A_-_BOQ"/>
      <sheetName val="lmp_&amp;_salse"/>
      <sheetName val="Pile_cap"/>
      <sheetName val="Lead_(Final)"/>
      <sheetName val="Fill_this_out_first___2"/>
      <sheetName val="Basement_Budget2"/>
      <sheetName val="Extra_Item2"/>
      <sheetName val="schedule_nos2"/>
      <sheetName val="IO_LIST2"/>
      <sheetName val="INPUT_SHEET2"/>
      <sheetName val="Site_Dev_BOQ2"/>
      <sheetName val="Cash_Flow_Working2"/>
      <sheetName val="Break_up_Sheet2"/>
      <sheetName val="BASIS_-DEC_082"/>
      <sheetName val="CFForecast_detail2"/>
      <sheetName val="Data_sheet2"/>
      <sheetName val="Material_2"/>
      <sheetName val="Labour_&amp;_Plant2"/>
      <sheetName val="ABP_inputs2"/>
      <sheetName val="Synergy_Sales_Budget2"/>
      <sheetName val="Project_Budget_Worksheet2"/>
      <sheetName val="labour_coeff2"/>
      <sheetName val="Cost_summary2"/>
      <sheetName val="NZB_Datas2"/>
      <sheetName val="Plant_&amp;__Machinery2"/>
      <sheetName val="Cover_sheet2"/>
      <sheetName val="LIST_OF_MAKES2"/>
      <sheetName val="NT_LBH2"/>
      <sheetName val="PCS_DATA2"/>
      <sheetName val="Name_List2"/>
      <sheetName val="Column_steel2"/>
      <sheetName val="RCC,Ret__Wall2"/>
      <sheetName val="C_&amp;_G_RHS2"/>
      <sheetName val="L_L_Rates2"/>
      <sheetName val="NZB%20Datas_xls2"/>
      <sheetName val="Boq-_Zero2"/>
      <sheetName val="Block_A_-_BOQ2"/>
      <sheetName val="lmp_&amp;_salse2"/>
      <sheetName val="Pile_cap2"/>
      <sheetName val="Lead_(Final)2"/>
      <sheetName val="Fill_this_out_first___1"/>
      <sheetName val="Basement_Budget1"/>
      <sheetName val="Extra_Item1"/>
      <sheetName val="schedule_nos1"/>
      <sheetName val="IO_LIST1"/>
      <sheetName val="INPUT_SHEET1"/>
      <sheetName val="Site_Dev_BOQ1"/>
      <sheetName val="Cash_Flow_Working1"/>
      <sheetName val="Break_up_Sheet1"/>
      <sheetName val="BASIS_-DEC_081"/>
      <sheetName val="CFForecast_detail1"/>
      <sheetName val="Data_sheet1"/>
      <sheetName val="Material_1"/>
      <sheetName val="Labour_&amp;_Plant1"/>
      <sheetName val="ABP_inputs1"/>
      <sheetName val="Synergy_Sales_Budget1"/>
      <sheetName val="Project_Budget_Worksheet1"/>
      <sheetName val="labour_coeff1"/>
      <sheetName val="Cost_summary1"/>
      <sheetName val="NZB_Datas1"/>
      <sheetName val="Plant_&amp;__Machinery1"/>
      <sheetName val="Cover_sheet1"/>
      <sheetName val="LIST_OF_MAKES1"/>
      <sheetName val="NT_LBH1"/>
      <sheetName val="PCS_DATA1"/>
      <sheetName val="Name_List1"/>
      <sheetName val="Column_steel1"/>
      <sheetName val="RCC,Ret__Wall1"/>
      <sheetName val="C_&amp;_G_RHS1"/>
      <sheetName val="L_L_Rates1"/>
      <sheetName val="NZB%20Datas_xls1"/>
      <sheetName val="Boq-_Zero1"/>
      <sheetName val="Block_A_-_BOQ1"/>
      <sheetName val="lmp_&amp;_salse1"/>
      <sheetName val="Pile_cap1"/>
      <sheetName val="Lead_(Final)1"/>
      <sheetName val="Fill_this_out_first___3"/>
      <sheetName val="Basement_Budget3"/>
      <sheetName val="Extra_Item3"/>
      <sheetName val="schedule_nos3"/>
      <sheetName val="IO_LIST3"/>
      <sheetName val="INPUT_SHEET3"/>
      <sheetName val="Site_Dev_BOQ3"/>
      <sheetName val="Cash_Flow_Working3"/>
      <sheetName val="Break_up_Sheet3"/>
      <sheetName val="BASIS_-DEC_083"/>
      <sheetName val="CFForecast_detail3"/>
      <sheetName val="Data_sheet3"/>
      <sheetName val="Material_3"/>
      <sheetName val="Labour_&amp;_Plant3"/>
      <sheetName val="ABP_inputs3"/>
      <sheetName val="Synergy_Sales_Budget3"/>
      <sheetName val="Project_Budget_Worksheet3"/>
      <sheetName val="labour_coeff3"/>
      <sheetName val="Cost_summary3"/>
      <sheetName val="NZB_Datas3"/>
      <sheetName val="Plant_&amp;__Machinery3"/>
      <sheetName val="Cover_sheet3"/>
      <sheetName val="LIST_OF_MAKES3"/>
      <sheetName val="NT_LBH3"/>
      <sheetName val="PCS_DATA3"/>
      <sheetName val="Name_List3"/>
      <sheetName val="Column_steel3"/>
      <sheetName val="RCC,Ret__Wall3"/>
      <sheetName val="C_&amp;_G_RHS3"/>
      <sheetName val="L_L_Rates3"/>
      <sheetName val="NZB%20Datas_xls3"/>
      <sheetName val="Boq-_Zero3"/>
      <sheetName val="Block_A_-_BOQ3"/>
      <sheetName val="lmp_&amp;_salse3"/>
      <sheetName val="Pile_cap3"/>
      <sheetName val="Lead_(Final)3"/>
      <sheetName val="Fill_this_out_first___4"/>
      <sheetName val="Basement_Budget4"/>
      <sheetName val="Extra_Item4"/>
      <sheetName val="schedule_nos4"/>
      <sheetName val="IO_LIST4"/>
      <sheetName val="INPUT_SHEET4"/>
      <sheetName val="Site_Dev_BOQ4"/>
      <sheetName val="Cash_Flow_Working4"/>
      <sheetName val="Break_up_Sheet4"/>
      <sheetName val="BASIS_-DEC_084"/>
      <sheetName val="CFForecast_detail4"/>
      <sheetName val="Data_sheet4"/>
      <sheetName val="Material_4"/>
      <sheetName val="Labour_&amp;_Plant4"/>
      <sheetName val="ABP_inputs4"/>
      <sheetName val="Synergy_Sales_Budget4"/>
      <sheetName val="Project_Budget_Worksheet4"/>
      <sheetName val="labour_coeff4"/>
      <sheetName val="Cost_summary4"/>
      <sheetName val="NZB_Datas4"/>
      <sheetName val="Plant_&amp;__Machinery4"/>
      <sheetName val="Cover_sheet4"/>
      <sheetName val="LIST_OF_MAKES4"/>
      <sheetName val="NT_LBH4"/>
      <sheetName val="PCS_DATA4"/>
      <sheetName val="Name_List4"/>
      <sheetName val="Column_steel4"/>
      <sheetName val="RCC,Ret__Wall4"/>
      <sheetName val="C_&amp;_G_RHS4"/>
      <sheetName val="L_L_Rates4"/>
      <sheetName val="NZB%20Datas_xls4"/>
      <sheetName val="Boq-_Zero4"/>
      <sheetName val="Block_A_-_BOQ4"/>
      <sheetName val="lmp_&amp;_salse4"/>
      <sheetName val="Pile_cap4"/>
      <sheetName val="Lead_(Final)4"/>
      <sheetName val="Fill_this_out_first___5"/>
      <sheetName val="Basement_Budget5"/>
      <sheetName val="Extra_Item5"/>
      <sheetName val="schedule_nos5"/>
      <sheetName val="IO_LIST5"/>
      <sheetName val="INPUT_SHEET5"/>
      <sheetName val="Site_Dev_BOQ5"/>
      <sheetName val="Cash_Flow_Working5"/>
      <sheetName val="Break_up_Sheet5"/>
      <sheetName val="BASIS_-DEC_085"/>
      <sheetName val="CFForecast_detail5"/>
      <sheetName val="Data_sheet5"/>
      <sheetName val="Material_5"/>
      <sheetName val="Labour_&amp;_Plant5"/>
      <sheetName val="ABP_inputs5"/>
      <sheetName val="Synergy_Sales_Budget5"/>
      <sheetName val="Project_Budget_Worksheet5"/>
      <sheetName val="labour_coeff5"/>
      <sheetName val="Cost_summary5"/>
      <sheetName val="NZB_Datas5"/>
      <sheetName val="Plant_&amp;__Machinery5"/>
      <sheetName val="Cover_sheet5"/>
      <sheetName val="LIST_OF_MAKES5"/>
      <sheetName val="NT_LBH5"/>
      <sheetName val="PCS_DATA5"/>
      <sheetName val="Name_List5"/>
      <sheetName val="Column_steel5"/>
      <sheetName val="RCC,Ret__Wall5"/>
      <sheetName val="C_&amp;_G_RHS5"/>
      <sheetName val="L_L_Rates5"/>
      <sheetName val="NZB%20Datas_xls5"/>
      <sheetName val="Boq-_Zero5"/>
      <sheetName val="Block_A_-_BOQ5"/>
      <sheetName val="lmp_&amp;_salse5"/>
      <sheetName val="Pile_cap5"/>
      <sheetName val="Lead_(Final)5"/>
      <sheetName val="Fill_this_out_first___6"/>
      <sheetName val="Basement_Budget6"/>
      <sheetName val="Extra_Item6"/>
      <sheetName val="schedule_nos6"/>
      <sheetName val="IO_LIST6"/>
      <sheetName val="INPUT_SHEET6"/>
      <sheetName val="Site_Dev_BOQ6"/>
      <sheetName val="Cash_Flow_Working6"/>
      <sheetName val="Break_up_Sheet6"/>
      <sheetName val="BASIS_-DEC_086"/>
      <sheetName val="CFForecast_detail6"/>
      <sheetName val="Data_sheet6"/>
      <sheetName val="Material_6"/>
      <sheetName val="Labour_&amp;_Plant6"/>
      <sheetName val="ABP_inputs6"/>
      <sheetName val="Synergy_Sales_Budget6"/>
      <sheetName val="Project_Budget_Worksheet6"/>
      <sheetName val="labour_coeff6"/>
      <sheetName val="Cost_summary6"/>
      <sheetName val="NZB_Datas6"/>
      <sheetName val="Plant_&amp;__Machinery6"/>
      <sheetName val="Cover_sheet6"/>
      <sheetName val="LIST_OF_MAKES6"/>
      <sheetName val="NT_LBH6"/>
      <sheetName val="PCS_DATA6"/>
      <sheetName val="Name_List6"/>
      <sheetName val="Column_steel6"/>
      <sheetName val="RCC,Ret__Wall6"/>
      <sheetName val="C_&amp;_G_RHS6"/>
      <sheetName val="L_L_Rates6"/>
      <sheetName val="NZB%20Datas_xls6"/>
      <sheetName val="Boq-_Zero6"/>
      <sheetName val="Block_A_-_BOQ6"/>
      <sheetName val="lmp_&amp;_salse6"/>
      <sheetName val="Pile_cap6"/>
      <sheetName val="Lead_(Final)6"/>
      <sheetName val="Fill_this_out_first___7"/>
      <sheetName val="Basement_Budget7"/>
      <sheetName val="Extra_Item7"/>
      <sheetName val="schedule_nos7"/>
      <sheetName val="IO_LIST7"/>
      <sheetName val="INPUT_SHEET7"/>
      <sheetName val="Site_Dev_BOQ7"/>
      <sheetName val="Cash_Flow_Working7"/>
      <sheetName val="Break_up_Sheet7"/>
      <sheetName val="BASIS_-DEC_087"/>
      <sheetName val="CFForecast_detail7"/>
      <sheetName val="Data_sheet7"/>
      <sheetName val="Material_7"/>
      <sheetName val="Labour_&amp;_Plant7"/>
      <sheetName val="ABP_inputs7"/>
      <sheetName val="Synergy_Sales_Budget7"/>
      <sheetName val="Project_Budget_Worksheet7"/>
      <sheetName val="labour_coeff7"/>
      <sheetName val="Cost_summary7"/>
      <sheetName val="NZB_Datas7"/>
      <sheetName val="Plant_&amp;__Machinery7"/>
      <sheetName val="Cover_sheet7"/>
      <sheetName val="LIST_OF_MAKES7"/>
      <sheetName val="NT_LBH7"/>
      <sheetName val="PCS_DATA7"/>
      <sheetName val="Name_List7"/>
      <sheetName val="Column_steel7"/>
      <sheetName val="RCC,Ret__Wall7"/>
      <sheetName val="C_&amp;_G_RHS7"/>
      <sheetName val="L_L_Rates7"/>
      <sheetName val="NZB%20Datas_xls7"/>
      <sheetName val="Boq-_Zero7"/>
      <sheetName val="Block_A_-_BOQ7"/>
      <sheetName val="lmp_&amp;_salse7"/>
      <sheetName val="Pile_cap7"/>
      <sheetName val="Lead_(Final)7"/>
      <sheetName val="Fill_this_out_first___8"/>
      <sheetName val="Basement_Budget8"/>
      <sheetName val="Extra_Item8"/>
      <sheetName val="schedule_nos8"/>
      <sheetName val="IO_LIST8"/>
      <sheetName val="INPUT_SHEET8"/>
      <sheetName val="Site_Dev_BOQ8"/>
      <sheetName val="Cash_Flow_Working8"/>
      <sheetName val="Break_up_Sheet8"/>
      <sheetName val="BASIS_-DEC_088"/>
      <sheetName val="CFForecast_detail8"/>
      <sheetName val="Data_sheet8"/>
      <sheetName val="Material_8"/>
      <sheetName val="Labour_&amp;_Plant8"/>
      <sheetName val="ABP_inputs8"/>
      <sheetName val="Synergy_Sales_Budget8"/>
      <sheetName val="Project_Budget_Worksheet8"/>
      <sheetName val="labour_coeff8"/>
      <sheetName val="Cost_summary8"/>
      <sheetName val="NZB_Datas8"/>
      <sheetName val="Plant_&amp;__Machinery8"/>
      <sheetName val="Cover_sheet8"/>
      <sheetName val="LIST_OF_MAKES8"/>
      <sheetName val="NT_LBH8"/>
      <sheetName val="PCS_DATA8"/>
      <sheetName val="Name_List8"/>
      <sheetName val="Column_steel8"/>
      <sheetName val="RCC,Ret__Wall8"/>
      <sheetName val="C_&amp;_G_RHS8"/>
      <sheetName val="L_L_Rates8"/>
      <sheetName val="NZB%20Datas_xls8"/>
      <sheetName val="Boq-_Zero8"/>
      <sheetName val="Block_A_-_BOQ8"/>
      <sheetName val="lmp_&amp;_salse8"/>
      <sheetName val="Pile_cap8"/>
      <sheetName val="Lead_(Final)8"/>
      <sheetName val="Wastage"/>
      <sheetName val="Sheet1"/>
      <sheetName val="INDEX"/>
      <sheetName val="AREAS"/>
      <sheetName val="Labour_List"/>
      <sheetName val="Material_List"/>
      <sheetName val="labour_rates"/>
      <sheetName val="PRECAST lightconc-II"/>
      <sheetName val="Analy"/>
      <sheetName val="steam table"/>
      <sheetName val="A.O.R."/>
      <sheetName val="FACTOR"/>
      <sheetName val="Annexure-III"/>
      <sheetName val="RA"/>
      <sheetName val="HPL"/>
      <sheetName val="Fill_this_out_first___14"/>
      <sheetName val="Basement_Budget14"/>
      <sheetName val="Extra_Item14"/>
      <sheetName val="schedule_nos14"/>
      <sheetName val="IO_LIST14"/>
      <sheetName val="INPUT_SHEET14"/>
      <sheetName val="Site_Dev_BOQ14"/>
      <sheetName val="Cash_Flow_Working14"/>
      <sheetName val="Break_up_Sheet14"/>
      <sheetName val="BASIS_-DEC_0814"/>
      <sheetName val="CFForecast_detail14"/>
      <sheetName val="Data_sheet14"/>
      <sheetName val="Material_14"/>
      <sheetName val="Labour_&amp;_Plant14"/>
      <sheetName val="ABP_inputs14"/>
      <sheetName val="Synergy_Sales_Budget14"/>
      <sheetName val="Project_Budget_Worksheet14"/>
      <sheetName val="labour_coeff14"/>
      <sheetName val="Cost_summary14"/>
      <sheetName val="NZB_Datas14"/>
      <sheetName val="Plant_&amp;__Machinery14"/>
      <sheetName val="Cover_sheet14"/>
      <sheetName val="LIST_OF_MAKES14"/>
      <sheetName val="NT_LBH14"/>
      <sheetName val="PCS_DATA14"/>
      <sheetName val="Name_List14"/>
      <sheetName val="Column_steel14"/>
      <sheetName val="RCC,Ret__Wall14"/>
      <sheetName val="C_&amp;_G_RHS14"/>
      <sheetName val="L_L_Rates14"/>
      <sheetName val="NZB%20Datas_xls14"/>
      <sheetName val="Boq-_Zero14"/>
      <sheetName val="Block_A_-_BOQ14"/>
      <sheetName val="lmp_&amp;_salse14"/>
      <sheetName val="Pile_cap14"/>
      <sheetName val="Lead_(Final)14"/>
      <sheetName val="Fill_this_out_first___10"/>
      <sheetName val="Basement_Budget10"/>
      <sheetName val="Extra_Item10"/>
      <sheetName val="schedule_nos10"/>
      <sheetName val="IO_LIST10"/>
      <sheetName val="INPUT_SHEET10"/>
      <sheetName val="Site_Dev_BOQ10"/>
      <sheetName val="Cash_Flow_Working10"/>
      <sheetName val="Break_up_Sheet10"/>
      <sheetName val="BASIS_-DEC_0810"/>
      <sheetName val="CFForecast_detail10"/>
      <sheetName val="Data_sheet10"/>
      <sheetName val="Material_10"/>
      <sheetName val="Labour_&amp;_Plant10"/>
      <sheetName val="ABP_inputs10"/>
      <sheetName val="Synergy_Sales_Budget10"/>
      <sheetName val="Project_Budget_Worksheet10"/>
      <sheetName val="labour_coeff10"/>
      <sheetName val="Cost_summary10"/>
      <sheetName val="NZB_Datas10"/>
      <sheetName val="Plant_&amp;__Machinery10"/>
      <sheetName val="Cover_sheet10"/>
      <sheetName val="LIST_OF_MAKES10"/>
      <sheetName val="NT_LBH10"/>
      <sheetName val="PCS_DATA10"/>
      <sheetName val="Name_List10"/>
      <sheetName val="Column_steel10"/>
      <sheetName val="RCC,Ret__Wall10"/>
      <sheetName val="C_&amp;_G_RHS10"/>
      <sheetName val="L_L_Rates10"/>
      <sheetName val="NZB%20Datas_xls10"/>
      <sheetName val="Boq-_Zero10"/>
      <sheetName val="Block_A_-_BOQ10"/>
      <sheetName val="lmp_&amp;_salse10"/>
      <sheetName val="Pile_cap10"/>
      <sheetName val="Lead_(Final)10"/>
      <sheetName val="Fill_this_out_first___9"/>
      <sheetName val="Basement_Budget9"/>
      <sheetName val="Extra_Item9"/>
      <sheetName val="schedule_nos9"/>
      <sheetName val="IO_LIST9"/>
      <sheetName val="INPUT_SHEET9"/>
      <sheetName val="Site_Dev_BOQ9"/>
      <sheetName val="Cash_Flow_Working9"/>
      <sheetName val="Footings"/>
      <sheetName val="Break_up_Sheet9"/>
      <sheetName val="BASIS_-DEC_089"/>
      <sheetName val="Controls"/>
      <sheetName val="CFForecast_detail9"/>
      <sheetName val="Data_sheet9"/>
      <sheetName val="Material_9"/>
      <sheetName val="Labour_&amp;_Plant9"/>
      <sheetName val="ABP_inputs9"/>
      <sheetName val="Synergy_Sales_Budget9"/>
      <sheetName val="Project_Budget_Worksheet9"/>
      <sheetName val="labour_coeff9"/>
      <sheetName val="Cost_summary9"/>
      <sheetName val="NZB_Datas9"/>
      <sheetName val="Plant_&amp;__Machinery9"/>
      <sheetName val="Cover_sheet9"/>
      <sheetName val="LIST_OF_MAKES9"/>
      <sheetName val="NT_LBH9"/>
      <sheetName val="PCS_DATA9"/>
      <sheetName val="Name_List9"/>
      <sheetName val="Column_steel9"/>
      <sheetName val="RCC,Ret__Wall9"/>
      <sheetName val="C_&amp;_G_RHS9"/>
      <sheetName val="L_L_Rates9"/>
      <sheetName val="NZB%20Datas_xls9"/>
      <sheetName val="Boq-_Zero9"/>
      <sheetName val="Block_A_-_BOQ9"/>
      <sheetName val="lmp_&amp;_salse9"/>
      <sheetName val="Pile_cap9"/>
      <sheetName val="Lead_(Final)9"/>
      <sheetName val="Fill_this_out_first___11"/>
      <sheetName val="Basement_Budget11"/>
      <sheetName val="Extra_Item11"/>
      <sheetName val="schedule_nos11"/>
      <sheetName val="IO_LIST11"/>
      <sheetName val="INPUT_SHEET11"/>
      <sheetName val="Site_Dev_BOQ11"/>
      <sheetName val="Cash_Flow_Working11"/>
      <sheetName val="Break_up_Sheet11"/>
      <sheetName val="BASIS_-DEC_0811"/>
      <sheetName val="CFForecast_detail11"/>
      <sheetName val="Data_sheet11"/>
      <sheetName val="Material_11"/>
      <sheetName val="Labour_&amp;_Plant11"/>
      <sheetName val="ABP_inputs11"/>
      <sheetName val="Synergy_Sales_Budget11"/>
      <sheetName val="Project_Budget_Worksheet11"/>
      <sheetName val="labour_coeff11"/>
      <sheetName val="Cost_summary11"/>
      <sheetName val="NZB_Datas11"/>
      <sheetName val="Plant_&amp;__Machinery11"/>
      <sheetName val="Cover_sheet11"/>
      <sheetName val="LIST_OF_MAKES11"/>
      <sheetName val="NT_LBH11"/>
      <sheetName val="PCS_DATA11"/>
      <sheetName val="Name_List11"/>
      <sheetName val="Column_steel11"/>
      <sheetName val="RCC,Ret__Wall11"/>
      <sheetName val="C_&amp;_G_RHS11"/>
      <sheetName val="L_L_Rates11"/>
      <sheetName val="NZB%20Datas_xls11"/>
      <sheetName val="Boq-_Zero11"/>
      <sheetName val="Block_A_-_BOQ11"/>
      <sheetName val="lmp_&amp;_salse11"/>
      <sheetName val="Pile_cap11"/>
      <sheetName val="Lead_(Final)11"/>
      <sheetName val="Fill_this_out_first___12"/>
      <sheetName val="Basement_Budget12"/>
      <sheetName val="Extra_Item12"/>
      <sheetName val="schedule_nos12"/>
      <sheetName val="IO_LIST12"/>
      <sheetName val="INPUT_SHEET12"/>
      <sheetName val="Site_Dev_BOQ12"/>
      <sheetName val="Cash_Flow_Working12"/>
      <sheetName val="Break_up_Sheet12"/>
      <sheetName val="BASIS_-DEC_0812"/>
      <sheetName val="CFForecast_detail12"/>
      <sheetName val="Data_sheet12"/>
      <sheetName val="Material_12"/>
      <sheetName val="Labour_&amp;_Plant12"/>
      <sheetName val="ABP_inputs12"/>
      <sheetName val="Synergy_Sales_Budget12"/>
      <sheetName val="Project_Budget_Worksheet12"/>
      <sheetName val="labour_coeff12"/>
      <sheetName val="Cost_summary12"/>
      <sheetName val="NZB_Datas12"/>
      <sheetName val="Plant_&amp;__Machinery12"/>
      <sheetName val="Cover_sheet12"/>
      <sheetName val="LIST_OF_MAKES12"/>
      <sheetName val="NT_LBH12"/>
      <sheetName val="PCS_DATA12"/>
      <sheetName val="Name_List12"/>
      <sheetName val="Column_steel12"/>
      <sheetName val="RCC,Ret__Wall12"/>
      <sheetName val="C_&amp;_G_RHS12"/>
      <sheetName val="L_L_Rates12"/>
      <sheetName val="NZB%20Datas_xls12"/>
      <sheetName val="Boq-_Zero12"/>
      <sheetName val="Block_A_-_BOQ12"/>
      <sheetName val="lmp_&amp;_salse12"/>
      <sheetName val="Pile_cap12"/>
      <sheetName val="Lead_(Final)12"/>
      <sheetName val="Fill_this_out_first___13"/>
      <sheetName val="Basement_Budget13"/>
      <sheetName val="Extra_Item13"/>
      <sheetName val="schedule_nos13"/>
      <sheetName val="IO_LIST13"/>
      <sheetName val="INPUT_SHEET13"/>
      <sheetName val="Site_Dev_BOQ13"/>
      <sheetName val="Cash_Flow_Working13"/>
      <sheetName val="Break_up_Sheet13"/>
      <sheetName val="BASIS_-DEC_0813"/>
      <sheetName val="CFForecast_detail13"/>
      <sheetName val="Data_sheet13"/>
      <sheetName val="Material_13"/>
      <sheetName val="Labour_&amp;_Plant13"/>
      <sheetName val="ABP_inputs13"/>
      <sheetName val="Synergy_Sales_Budget13"/>
      <sheetName val="Project_Budget_Worksheet13"/>
      <sheetName val="labour_coeff13"/>
      <sheetName val="Cost_summary13"/>
      <sheetName val="NZB_Datas13"/>
      <sheetName val="Plant_&amp;__Machinery13"/>
      <sheetName val="Cover_sheet13"/>
      <sheetName val="LIST_OF_MAKES13"/>
      <sheetName val="NT_LBH13"/>
      <sheetName val="PCS_DATA13"/>
      <sheetName val="Name_List13"/>
      <sheetName val="Column_steel13"/>
      <sheetName val="RCC,Ret__Wall13"/>
      <sheetName val="C_&amp;_G_RHS13"/>
      <sheetName val="L_L_Rates13"/>
      <sheetName val="NZB%20Datas_xls13"/>
      <sheetName val="Boq-_Zero13"/>
      <sheetName val="Block_A_-_BOQ13"/>
      <sheetName val="lmp_&amp;_salse13"/>
      <sheetName val="Pile_cap13"/>
      <sheetName val="Lead_(Final)13"/>
      <sheetName val="Fill_this_out_first___20"/>
      <sheetName val="Basement_Budget20"/>
      <sheetName val="Extra_Item20"/>
      <sheetName val="schedule_nos20"/>
      <sheetName val="IO_LIST20"/>
      <sheetName val="INPUT_SHEET20"/>
      <sheetName val="Site_Dev_BOQ20"/>
      <sheetName val="Cash_Flow_Working20"/>
      <sheetName val="Break_up_Sheet20"/>
      <sheetName val="BASIS_-DEC_0820"/>
      <sheetName val="CFForecast_detail20"/>
      <sheetName val="Data_sheet20"/>
      <sheetName val="Material_20"/>
      <sheetName val="Labour_&amp;_Plant20"/>
      <sheetName val="ABP_inputs20"/>
      <sheetName val="Synergy_Sales_Budget20"/>
      <sheetName val="Project_Budget_Worksheet20"/>
      <sheetName val="labour_coeff20"/>
      <sheetName val="Cost_summary20"/>
      <sheetName val="NZB_Datas20"/>
      <sheetName val="Plant_&amp;__Machinery20"/>
      <sheetName val="Cover_sheet20"/>
      <sheetName val="LIST_OF_MAKES20"/>
      <sheetName val="NT_LBH20"/>
      <sheetName val="PCS_DATA20"/>
      <sheetName val="Name_List20"/>
      <sheetName val="Column_steel20"/>
      <sheetName val="RCC,Ret__Wall20"/>
      <sheetName val="C_&amp;_G_RHS20"/>
      <sheetName val="L_L_Rates20"/>
      <sheetName val="NZB%20Datas_xls20"/>
      <sheetName val="Boq-_Zero20"/>
      <sheetName val="Block_A_-_BOQ20"/>
      <sheetName val="lmp_&amp;_salse20"/>
      <sheetName val="Pile_cap20"/>
      <sheetName val="Lead_(Final)20"/>
      <sheetName val="Fill_this_out_first___15"/>
      <sheetName val="Basement_Budget15"/>
      <sheetName val="Extra_Item15"/>
      <sheetName val="schedule_nos15"/>
      <sheetName val="IO_LIST15"/>
      <sheetName val="INPUT_SHEET15"/>
      <sheetName val="Site_Dev_BOQ15"/>
      <sheetName val="Cash_Flow_Working15"/>
      <sheetName val="Break_up_Sheet15"/>
      <sheetName val="BASIS_-DEC_0815"/>
      <sheetName val="CFForecast_detail15"/>
      <sheetName val="Data_sheet15"/>
      <sheetName val="Material_15"/>
      <sheetName val="Labour_&amp;_Plant15"/>
      <sheetName val="ABP_inputs15"/>
      <sheetName val="Synergy_Sales_Budget15"/>
      <sheetName val="Project_Budget_Worksheet15"/>
      <sheetName val="labour_coeff15"/>
      <sheetName val="Cost_summary15"/>
      <sheetName val="NZB_Datas15"/>
      <sheetName val="Plant_&amp;__Machinery15"/>
      <sheetName val="Cover_sheet15"/>
      <sheetName val="LIST_OF_MAKES15"/>
      <sheetName val="NT_LBH15"/>
      <sheetName val="PCS_DATA15"/>
      <sheetName val="Name_List15"/>
      <sheetName val="Column_steel15"/>
      <sheetName val="RCC,Ret__Wall15"/>
      <sheetName val="C_&amp;_G_RHS15"/>
      <sheetName val="L_L_Rates15"/>
      <sheetName val="NZB%20Datas_xls15"/>
      <sheetName val="Boq-_Zero15"/>
      <sheetName val="Block_A_-_BOQ15"/>
      <sheetName val="lmp_&amp;_salse15"/>
      <sheetName val="Pile_cap15"/>
      <sheetName val="Lead_(Final)15"/>
      <sheetName val="Fill_this_out_first___16"/>
      <sheetName val="Basement_Budget16"/>
      <sheetName val="Extra_Item16"/>
      <sheetName val="schedule_nos16"/>
      <sheetName val="IO_LIST16"/>
      <sheetName val="INPUT_SHEET16"/>
      <sheetName val="Site_Dev_BOQ16"/>
      <sheetName val="Cash_Flow_Working16"/>
      <sheetName val="Break_up_Sheet16"/>
      <sheetName val="BASIS_-DEC_0816"/>
      <sheetName val="CFForecast_detail16"/>
      <sheetName val="Data_sheet16"/>
      <sheetName val="Material_16"/>
      <sheetName val="Labour_&amp;_Plant16"/>
      <sheetName val="ABP_inputs16"/>
      <sheetName val="Synergy_Sales_Budget16"/>
      <sheetName val="Project_Budget_Worksheet16"/>
      <sheetName val="labour_coeff16"/>
      <sheetName val="Cost_summary16"/>
      <sheetName val="NZB_Datas16"/>
      <sheetName val="Plant_&amp;__Machinery16"/>
      <sheetName val="Cover_sheet16"/>
      <sheetName val="LIST_OF_MAKES16"/>
      <sheetName val="NT_LBH16"/>
      <sheetName val="PCS_DATA16"/>
      <sheetName val="Name_List16"/>
      <sheetName val="Column_steel16"/>
      <sheetName val="RCC,Ret__Wall16"/>
      <sheetName val="C_&amp;_G_RHS16"/>
      <sheetName val="L_L_Rates16"/>
      <sheetName val="NZB%20Datas_xls16"/>
      <sheetName val="Boq-_Zero16"/>
      <sheetName val="Block_A_-_BOQ16"/>
      <sheetName val="lmp_&amp;_salse16"/>
      <sheetName val="Pile_cap16"/>
      <sheetName val="Lead_(Final)16"/>
      <sheetName val="Fill_this_out_first___17"/>
      <sheetName val="Basement_Budget17"/>
      <sheetName val="Extra_Item17"/>
      <sheetName val="schedule_nos17"/>
      <sheetName val="IO_LIST17"/>
      <sheetName val="INPUT_SHEET17"/>
      <sheetName val="Site_Dev_BOQ17"/>
      <sheetName val="Cash_Flow_Working17"/>
      <sheetName val="Break_up_Sheet17"/>
      <sheetName val="BASIS_-DEC_0817"/>
      <sheetName val="CFForecast_detail17"/>
      <sheetName val="Data_sheet17"/>
      <sheetName val="Material_17"/>
      <sheetName val="Labour_&amp;_Plant17"/>
      <sheetName val="ABP_inputs17"/>
      <sheetName val="Synergy_Sales_Budget17"/>
      <sheetName val="Project_Budget_Worksheet17"/>
      <sheetName val="labour_coeff17"/>
      <sheetName val="Cost_summary17"/>
      <sheetName val="NZB_Datas17"/>
      <sheetName val="Plant_&amp;__Machinery17"/>
      <sheetName val="Cover_sheet17"/>
      <sheetName val="LIST_OF_MAKES17"/>
      <sheetName val="NT_LBH17"/>
      <sheetName val="PCS_DATA17"/>
      <sheetName val="Name_List17"/>
      <sheetName val="Column_steel17"/>
      <sheetName val="RCC,Ret__Wall17"/>
      <sheetName val="C_&amp;_G_RHS17"/>
      <sheetName val="L_L_Rates17"/>
      <sheetName val="NZB%20Datas_xls17"/>
      <sheetName val="Boq-_Zero17"/>
      <sheetName val="Block_A_-_BOQ17"/>
      <sheetName val="lmp_&amp;_salse17"/>
      <sheetName val="Pile_cap17"/>
      <sheetName val="Lead_(Final)17"/>
      <sheetName val="Fill_this_out_first___18"/>
      <sheetName val="Basement_Budget18"/>
      <sheetName val="Extra_Item18"/>
      <sheetName val="schedule_nos18"/>
      <sheetName val="IO_LIST18"/>
      <sheetName val="INPUT_SHEET18"/>
      <sheetName val="Site_Dev_BOQ18"/>
      <sheetName val="Cash_Flow_Working18"/>
      <sheetName val="Break_up_Sheet18"/>
      <sheetName val="BASIS_-DEC_0818"/>
      <sheetName val="CFForecast_detail18"/>
      <sheetName val="Data_sheet18"/>
      <sheetName val="Material_18"/>
      <sheetName val="Labour_&amp;_Plant18"/>
      <sheetName val="ABP_inputs18"/>
      <sheetName val="Synergy_Sales_Budget18"/>
      <sheetName val="Project_Budget_Worksheet18"/>
      <sheetName val="labour_coeff18"/>
      <sheetName val="Cost_summary18"/>
      <sheetName val="NZB_Datas18"/>
      <sheetName val="Plant_&amp;__Machinery18"/>
      <sheetName val="Cover_sheet18"/>
      <sheetName val="LIST_OF_MAKES18"/>
      <sheetName val="NT_LBH18"/>
      <sheetName val="PCS_DATA18"/>
      <sheetName val="Name_List18"/>
      <sheetName val="Column_steel18"/>
      <sheetName val="RCC,Ret__Wall18"/>
      <sheetName val="C_&amp;_G_RHS18"/>
      <sheetName val="L_L_Rates18"/>
      <sheetName val="NZB%20Datas_xls18"/>
      <sheetName val="Boq-_Zero18"/>
      <sheetName val="Block_A_-_BOQ18"/>
      <sheetName val="lmp_&amp;_salse18"/>
      <sheetName val="Pile_cap18"/>
      <sheetName val="Lead_(Final)18"/>
      <sheetName val="Fill_this_out_first___19"/>
      <sheetName val="Basement_Budget19"/>
      <sheetName val="Extra_Item19"/>
      <sheetName val="schedule_nos19"/>
      <sheetName val="IO_LIST19"/>
      <sheetName val="INPUT_SHEET19"/>
      <sheetName val="Site_Dev_BOQ19"/>
      <sheetName val="Cash_Flow_Working19"/>
      <sheetName val="Break_up_Sheet19"/>
      <sheetName val="BASIS_-DEC_0819"/>
      <sheetName val="CFForecast_detail19"/>
      <sheetName val="Data_sheet19"/>
      <sheetName val="Material_19"/>
      <sheetName val="Labour_&amp;_Plant19"/>
      <sheetName val="ABP_inputs19"/>
      <sheetName val="Synergy_Sales_Budget19"/>
      <sheetName val="Project_Budget_Worksheet19"/>
      <sheetName val="labour_coeff19"/>
      <sheetName val="Cost_summary19"/>
      <sheetName val="NZB_Datas19"/>
      <sheetName val="Plant_&amp;__Machinery19"/>
      <sheetName val="Cover_sheet19"/>
      <sheetName val="LIST_OF_MAKES19"/>
      <sheetName val="NT_LBH19"/>
      <sheetName val="PCS_DATA19"/>
      <sheetName val="Name_List19"/>
      <sheetName val="Column_steel19"/>
      <sheetName val="RCC,Ret__Wall19"/>
      <sheetName val="C_&amp;_G_RHS19"/>
      <sheetName val="L_L_Rates19"/>
      <sheetName val="NZB%20Datas_xls19"/>
      <sheetName val="Boq-_Zero19"/>
      <sheetName val="Block_A_-_BOQ19"/>
      <sheetName val="lmp_&amp;_salse19"/>
      <sheetName val="Pile_cap19"/>
      <sheetName val="Lead_(Final)19"/>
      <sheetName val="Fill_this_out_first___21"/>
      <sheetName val="Basement_Budget21"/>
      <sheetName val="Extra_Item21"/>
      <sheetName val="schedule_nos21"/>
      <sheetName val="IO_LIST21"/>
      <sheetName val="INPUT_SHEET21"/>
      <sheetName val="Site_Dev_BOQ21"/>
      <sheetName val="Cash_Flow_Working21"/>
      <sheetName val="Break_up_Sheet21"/>
      <sheetName val="BASIS_-DEC_0821"/>
      <sheetName val="CFForecast_detail21"/>
      <sheetName val="Data_sheet21"/>
      <sheetName val="Material_21"/>
      <sheetName val="Labour_&amp;_Plant21"/>
      <sheetName val="ABP_inputs21"/>
      <sheetName val="Synergy_Sales_Budget21"/>
      <sheetName val="Project_Budget_Worksheet21"/>
      <sheetName val="labour_coeff21"/>
      <sheetName val="Cost_summary21"/>
      <sheetName val="NZB_Datas21"/>
      <sheetName val="Plant_&amp;__Machinery21"/>
      <sheetName val="Cover_sheet21"/>
      <sheetName val="LIST_OF_MAKES21"/>
      <sheetName val="NT_LBH21"/>
      <sheetName val="PCS_DATA21"/>
      <sheetName val="Name_List21"/>
      <sheetName val="Column_steel21"/>
      <sheetName val="RCC,Ret__Wall21"/>
      <sheetName val="C_&amp;_G_RHS21"/>
      <sheetName val="L_L_Rates21"/>
      <sheetName val="NZB%20Datas_xls21"/>
      <sheetName val="Boq-_Zero21"/>
      <sheetName val="Block_A_-_BOQ21"/>
      <sheetName val="lmp_&amp;_salse21"/>
      <sheetName val="Pile_cap21"/>
      <sheetName val="Lead_(Final)21"/>
      <sheetName val="Fill_this_out_first___22"/>
      <sheetName val="Basement_Budget22"/>
      <sheetName val="Extra_Item22"/>
      <sheetName val="schedule_nos22"/>
      <sheetName val="IO_LIST22"/>
      <sheetName val="INPUT_SHEET22"/>
      <sheetName val="Site_Dev_BOQ22"/>
      <sheetName val="Cash_Flow_Working22"/>
      <sheetName val="Break_up_Sheet22"/>
      <sheetName val="BASIS_-DEC_0822"/>
      <sheetName val="CFForecast_detail22"/>
      <sheetName val="Data_sheet22"/>
      <sheetName val="Material_22"/>
      <sheetName val="Labour_&amp;_Plant22"/>
      <sheetName val="ABP_inputs22"/>
      <sheetName val="Synergy_Sales_Budget22"/>
      <sheetName val="Project_Budget_Worksheet22"/>
      <sheetName val="labour_coeff22"/>
      <sheetName val="Cost_summary22"/>
      <sheetName val="NZB_Datas22"/>
      <sheetName val="Plant_&amp;__Machinery22"/>
      <sheetName val="Cover_sheet22"/>
      <sheetName val="LIST_OF_MAKES22"/>
      <sheetName val="NT_LBH22"/>
      <sheetName val="PCS_DATA22"/>
      <sheetName val="Name_List22"/>
      <sheetName val="Column_steel22"/>
      <sheetName val="RCC,Ret__Wall22"/>
      <sheetName val="C_&amp;_G_RHS22"/>
      <sheetName val="L_L_Rates22"/>
      <sheetName val="NZB%20Datas_xls22"/>
      <sheetName val="Boq-_Zero22"/>
      <sheetName val="Block_A_-_BOQ22"/>
      <sheetName val="lmp_&amp;_salse22"/>
      <sheetName val="Pile_cap22"/>
      <sheetName val="Lead_(Final)22"/>
      <sheetName val="Fill_this_out_first___23"/>
      <sheetName val="Basement_Budget23"/>
      <sheetName val="Extra_Item23"/>
      <sheetName val="schedule_nos23"/>
      <sheetName val="IO_LIST23"/>
      <sheetName val="INPUT_SHEET23"/>
      <sheetName val="Site_Dev_BOQ23"/>
      <sheetName val="Cash_Flow_Working23"/>
      <sheetName val="Break_up_Sheet23"/>
      <sheetName val="BASIS_-DEC_0823"/>
      <sheetName val="CFForecast_detail23"/>
      <sheetName val="Data_sheet23"/>
      <sheetName val="Material_23"/>
      <sheetName val="Labour_&amp;_Plant23"/>
      <sheetName val="ABP_inputs23"/>
      <sheetName val="Synergy_Sales_Budget23"/>
      <sheetName val="Project_Budget_Worksheet23"/>
      <sheetName val="labour_coeff23"/>
      <sheetName val="Cost_summary23"/>
      <sheetName val="NZB_Datas23"/>
      <sheetName val="Plant_&amp;__Machinery23"/>
      <sheetName val="Cover_sheet23"/>
      <sheetName val="LIST_OF_MAKES23"/>
      <sheetName val="NT_LBH23"/>
      <sheetName val="PCS_DATA23"/>
      <sheetName val="Name_List23"/>
      <sheetName val="Column_steel23"/>
      <sheetName val="RCC,Ret__Wall23"/>
      <sheetName val="C_&amp;_G_RHS23"/>
      <sheetName val="L_L_Rates23"/>
      <sheetName val="NZB%20Datas_xls23"/>
      <sheetName val="Boq-_Zero23"/>
      <sheetName val="Block_A_-_BOQ23"/>
      <sheetName val="lmp_&amp;_salse23"/>
      <sheetName val="Pile_cap23"/>
      <sheetName val="Lead_(Final)23"/>
      <sheetName val="Fill_this_out_first___24"/>
      <sheetName val="Basement_Budget24"/>
      <sheetName val="Extra_Item24"/>
      <sheetName val="schedule_nos24"/>
      <sheetName val="IO_LIST24"/>
      <sheetName val="INPUT_SHEET24"/>
      <sheetName val="Site_Dev_BOQ24"/>
      <sheetName val="Cash_Flow_Working24"/>
      <sheetName val="Break_up_Sheet24"/>
      <sheetName val="BASIS_-DEC_0824"/>
      <sheetName val="CFForecast_detail24"/>
      <sheetName val="Data_sheet24"/>
      <sheetName val="Material_24"/>
      <sheetName val="Labour_&amp;_Plant24"/>
      <sheetName val="ABP_inputs24"/>
      <sheetName val="Synergy_Sales_Budget24"/>
      <sheetName val="Project_Budget_Worksheet24"/>
      <sheetName val="labour_coeff24"/>
      <sheetName val="Cost_summary24"/>
      <sheetName val="NZB_Datas24"/>
      <sheetName val="Plant_&amp;__Machinery24"/>
      <sheetName val="Cover_sheet24"/>
      <sheetName val="LIST_OF_MAKES24"/>
      <sheetName val="NT_LBH24"/>
      <sheetName val="PCS_DATA24"/>
      <sheetName val="Name_List24"/>
      <sheetName val="Column_steel24"/>
      <sheetName val="RCC,Ret__Wall24"/>
      <sheetName val="C_&amp;_G_RHS24"/>
      <sheetName val="L_L_Rates24"/>
      <sheetName val="NZB%20Datas_xls24"/>
      <sheetName val="Boq-_Zero24"/>
      <sheetName val="Block_A_-_BOQ24"/>
      <sheetName val="lmp_&amp;_salse24"/>
      <sheetName val="Pile_cap24"/>
      <sheetName val="Lead_(Final)24"/>
      <sheetName val="INDIGINEOUS ITEMS "/>
      <sheetName val="kC"/>
      <sheetName val="crews"/>
      <sheetName val="Summary"/>
      <sheetName val="Load Details-220kV"/>
      <sheetName val="预算"/>
      <sheetName val="water prop."/>
      <sheetName val="Codes"/>
      <sheetName val="d-safe specs"/>
      <sheetName val="Staff Acco."/>
      <sheetName val="BOQ Distribution"/>
      <sheetName val="Current Bill MB ref"/>
      <sheetName val="look-dept"/>
      <sheetName val="co_5"/>
      <sheetName val="d-safe DELUXE"/>
      <sheetName val="num-word"/>
      <sheetName val="Other notes"/>
      <sheetName val="verrous"/>
      <sheetName val="WIng F(Typical)"/>
      <sheetName val="(M+L)"/>
      <sheetName val="Material List "/>
      <sheetName val="oresreqsum"/>
      <sheetName val="CABLERET"/>
      <sheetName val="RCC RA72(BGL)"/>
      <sheetName val="Calculations"/>
      <sheetName val="Tender Summary"/>
      <sheetName val="Meas.-Hotel Part"/>
      <sheetName val="Break_Up"/>
      <sheetName val="Supplier"/>
      <sheetName val="SBI(Siliguri)"/>
      <sheetName val="Cable-data"/>
      <sheetName val="concrete"/>
      <sheetName val="TBAL9697 -group wise  sdpl"/>
      <sheetName val="beam-reinft"/>
      <sheetName val="Comparative"/>
      <sheetName val="Basic Rates"/>
      <sheetName val="MG"/>
      <sheetName val="beam-reinft-IIInd floor"/>
      <sheetName val="Estimation"/>
      <sheetName val="SUMMARY-client"/>
      <sheetName val="CCTV_EST1"/>
      <sheetName val="KSt - Analysis "/>
      <sheetName val="RA-markate"/>
      <sheetName val="PS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refreshError="1"/>
      <sheetData sheetId="527"/>
      <sheetData sheetId="528"/>
      <sheetData sheetId="529" refreshError="1"/>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ll this out first..."/>
      <sheetName val="Checklist"/>
      <sheetName val="Front"/>
      <sheetName val="PDF Front"/>
      <sheetName val="Simple Letter"/>
      <sheetName val="Inside"/>
      <sheetName val="Contents"/>
      <sheetName val="Basis"/>
      <sheetName val="Inclusions"/>
      <sheetName val="Exclusions"/>
      <sheetName val="Overall Summary"/>
      <sheetName val="CSI Summary"/>
      <sheetName val="Section 1 Areas"/>
      <sheetName val="Section 1 Summary"/>
      <sheetName val="Section 1"/>
      <sheetName val="Section 2 Areas"/>
      <sheetName val="Section 2 Summary"/>
      <sheetName val="Section 2"/>
      <sheetName val="Section 3 Areas"/>
      <sheetName val="Section 3 Summary"/>
      <sheetName val="Section 3"/>
      <sheetName val="Section 4 Areas"/>
      <sheetName val="Section 4 Summary"/>
      <sheetName val="Section 4"/>
      <sheetName val="Section 5 Areas"/>
      <sheetName val="Section 5 Summary"/>
      <sheetName val="Section 5"/>
      <sheetName val="Sitework Areas"/>
      <sheetName val="Section 6 Areas"/>
      <sheetName val="Section 6 Summary"/>
      <sheetName val="Section 6"/>
      <sheetName val="Sitework Summary"/>
      <sheetName val="Sitework"/>
      <sheetName val="Alternates"/>
      <sheetName val="Comparison Summary"/>
      <sheetName val="Summary"/>
      <sheetName val="Fill this out first___"/>
      <sheetName val="Salient Features"/>
      <sheetName val="Index"/>
      <sheetName val="LOI"/>
      <sheetName val="construction_schedule"/>
      <sheetName val="top_sheet"/>
      <sheetName val="Offtop-Tender"/>
      <sheetName val="Offtop-Prestart"/>
      <sheetName val="SummaryIDC"/>
      <sheetName val="Basic"/>
      <sheetName val="Items"/>
      <sheetName val="IDC.AHK "/>
      <sheetName val="BOQ_Direct_selling cost"/>
      <sheetName val="Monthwise breakup"/>
      <sheetName val="Labourrate"/>
      <sheetName val="conanalysis"/>
      <sheetName val="ShuttAna"/>
      <sheetName val="Reinf Analy"/>
      <sheetName val="Machinery"/>
      <sheetName val="Power anal"/>
      <sheetName val="quality_obj"/>
      <sheetName val="Assumptions"/>
      <sheetName val="water"/>
      <sheetName val="Power"/>
      <sheetName val="SHEET 1"/>
      <sheetName val="Sheet1"/>
      <sheetName val="Sheet2"/>
      <sheetName val="Sheet3"/>
      <sheetName val="labour coeff"/>
      <sheetName val="dBase"/>
      <sheetName val="PRECAST lightconc-II"/>
      <sheetName val="Design"/>
      <sheetName val="Macro custom function"/>
      <sheetName val="DLA Standard Cost Report1"/>
      <sheetName val="Sebtion 1 SumMary"/>
      <sheetName val="IO List"/>
      <sheetName val="boq"/>
      <sheetName val="p&amp;m"/>
      <sheetName val="Bill-AAC_old"/>
      <sheetName val="TBAL9697 -group wise  sdpl"/>
      <sheetName val="RA-markate"/>
      <sheetName val="Pacakges split"/>
      <sheetName val="Data"/>
      <sheetName val="Basement Budget"/>
      <sheetName val="Lead"/>
      <sheetName val="Extra Item"/>
      <sheetName val="Database"/>
      <sheetName val="SCHEDULE"/>
      <sheetName val="schedule nos"/>
      <sheetName val="INPUT SHEET"/>
      <sheetName val="RES-PLANNING"/>
      <sheetName val="Voucher"/>
      <sheetName val="DEPTH CHART (ORR) L.S."/>
      <sheetName val="Name List"/>
      <sheetName val="Stress Calculation"/>
      <sheetName val="Meas.-Hotel Part"/>
      <sheetName val="PA- Consutant "/>
      <sheetName val="Raft"/>
      <sheetName val="Break up Sheet"/>
      <sheetName val="Intro"/>
      <sheetName val="strand"/>
      <sheetName val="Cashflow projection"/>
      <sheetName val="Pay_Sep06"/>
      <sheetName val="DetEst"/>
      <sheetName val="labour"/>
      <sheetName val="Tender Summary"/>
      <sheetName val="Driveway Beams"/>
      <sheetName val="2gii"/>
      <sheetName val="Staff Acco."/>
      <sheetName val="Contract Night Staff"/>
      <sheetName val="Contract Day Staff"/>
      <sheetName val="Day Shift"/>
      <sheetName val="Night Shift"/>
      <sheetName val="Cat A Change Control"/>
      <sheetName val="A-General"/>
      <sheetName val="RCC,Ret. Wall"/>
      <sheetName val="1st flr"/>
      <sheetName val="Fin Sum"/>
      <sheetName val="Detail"/>
      <sheetName val="공장별판관비배부"/>
      <sheetName val="VCH-SLC"/>
      <sheetName val="Supplier"/>
      <sheetName val="Deduction of assets"/>
      <sheetName val="Civil Works"/>
      <sheetName val="factors"/>
      <sheetName val="Formulas"/>
      <sheetName val="REL"/>
      <sheetName val="sort2"/>
      <sheetName val="#REF"/>
      <sheetName val="Labour productivity"/>
      <sheetName val="Input"/>
      <sheetName val="1st Slab"/>
      <sheetName val="Sun E Type"/>
      <sheetName val="box-12"/>
      <sheetName val="SUMRY"/>
      <sheetName val="PrintManager"/>
      <sheetName val="Assumption"/>
      <sheetName val="01"/>
      <sheetName val="Scope Reconciliation"/>
      <sheetName val="Inputs"/>
      <sheetName val="Details"/>
      <sheetName val="analysis"/>
      <sheetName val="Costing"/>
      <sheetName val="Order Info"/>
      <sheetName val="LMP"/>
      <sheetName val="FORM7"/>
      <sheetName val="Capex - Hry"/>
      <sheetName val="LEVEL SHEET"/>
      <sheetName val="SILICATE"/>
      <sheetName val="Lowside"/>
      <sheetName val="Project Budget Worksheet"/>
      <sheetName val="BLOCK-A (MEA.SHEET)"/>
      <sheetName val="Approved MTD Proj #'s"/>
      <sheetName val="As per PCA"/>
      <sheetName val="Project Plan - WWW"/>
      <sheetName val="WORK TABLE"/>
      <sheetName val="FT-05-02IsoBOM"/>
      <sheetName val="Invoice"/>
      <sheetName val="SITE OVERHEADS"/>
      <sheetName val="FITZ MORT 94"/>
      <sheetName val="Mar09"/>
      <sheetName val="SPT vs PHI"/>
      <sheetName val="dummy"/>
      <sheetName val="MASTER_RATE ANALYSIS"/>
      <sheetName val="Fee Rate Summary"/>
      <sheetName val="Rate analysis"/>
      <sheetName val="Annexure"/>
      <sheetName val="list"/>
      <sheetName val="Data-Month"/>
      <sheetName val="BHANDUP"/>
      <sheetName val="WORK"/>
      <sheetName val="PARAMETRES"/>
      <sheetName val="GF Columns"/>
      <sheetName val="COST"/>
      <sheetName val="P&amp;L - AD"/>
      <sheetName val="Site Dev BOQ"/>
      <sheetName val="Sheet3 (2)"/>
      <sheetName val="\TCS, NAGPUR-MANJIRI C\PROGRESS"/>
      <sheetName val="Works - Quote Sheet"/>
      <sheetName val="DSLP"/>
      <sheetName val="DLA%20Standard%20Cost%20Report1"/>
      <sheetName val="tower"/>
      <sheetName val="CABLERET"/>
      <sheetName val="GBW"/>
      <sheetName val="目录"/>
      <sheetName val="Item- Compact"/>
      <sheetName val="Interface_SC"/>
      <sheetName val="Calc_ISC"/>
      <sheetName val="Calc_SC"/>
      <sheetName val="Interface_ISC"/>
      <sheetName val="GD"/>
      <sheetName val="Total Quote"/>
      <sheetName val="Intake"/>
      <sheetName val="DETAILED  BOQ"/>
      <sheetName val="Deprec."/>
      <sheetName val="gen"/>
      <sheetName val="Cement recon."/>
      <sheetName val="Cleaning &amp; Grubbing"/>
      <sheetName val="Sch-3"/>
      <sheetName val=" "/>
      <sheetName val="Intro."/>
      <sheetName val="1"/>
      <sheetName val="COLUMN"/>
      <sheetName val="FORM-16"/>
      <sheetName val="verrous"/>
      <sheetName val="SPS DETAIL"/>
      <sheetName val="PC Master List"/>
      <sheetName val="Field Values"/>
      <sheetName val="cubes_M20"/>
      <sheetName val="Parameter"/>
      <sheetName val="girder"/>
      <sheetName val="Basic Rate"/>
      <sheetName val="Format"/>
      <sheetName val="Civil Boq"/>
      <sheetName val="basic-data"/>
      <sheetName val="mem-property"/>
      <sheetName val="dlvoid"/>
      <sheetName val="Material "/>
      <sheetName val="run"/>
      <sheetName val="WBS"/>
      <sheetName val="Fcst vs Budgets"/>
      <sheetName val="Improvements"/>
      <sheetName val="Levels"/>
      <sheetName val="Material"/>
      <sheetName val="Plant &amp;  Machinery"/>
      <sheetName val="Build-up"/>
      <sheetName val="BASIS -DEC 08"/>
      <sheetName val="Structure Bills Qty"/>
      <sheetName val="St.co.91.5lvl"/>
      <sheetName val="환율"/>
      <sheetName val="Layer Table"/>
      <sheetName val="Parameters"/>
      <sheetName val="Results"/>
      <sheetName val="PLGroupings"/>
      <sheetName val="MN T.B."/>
      <sheetName val="Data Forecast"/>
      <sheetName val="sc-mar2000"/>
      <sheetName val="óc-sepVdec99"/>
      <sheetName val="final abstract"/>
      <sheetName val="Master Data Sheet"/>
      <sheetName val="Conc&amp;steel-assets"/>
      <sheetName val="bom"/>
      <sheetName val="zone-8"/>
      <sheetName val="MHNO_LEV"/>
      <sheetName val="_TCS, NAGPUR-MANJIRI C_PROGRESS"/>
      <sheetName val="Mat_Cost"/>
      <sheetName val="WWR"/>
      <sheetName val="inWords"/>
      <sheetName val="Budget in SAP"/>
      <sheetName val="Factors "/>
      <sheetName val="HOME"/>
      <sheetName val="datatable"/>
      <sheetName val="Summary_Bank"/>
      <sheetName val="Load Details-220kV"/>
      <sheetName val="HEAD"/>
      <sheetName val="????????"/>
      <sheetName val="PointNo.5"/>
      <sheetName val="Adimi bldg"/>
      <sheetName val="Pump House"/>
      <sheetName val="Fuel Regu Station"/>
      <sheetName val="Bill-12"/>
      <sheetName val="Rate_Analysis"/>
      <sheetName val="Constants Summary"/>
      <sheetName val="Form 6"/>
      <sheetName val="1-OBJ98 "/>
      <sheetName val="INTSHEET"/>
      <sheetName val="INTSHEET3"/>
      <sheetName val="master"/>
      <sheetName val="Discount &amp; Margin"/>
      <sheetName val="office"/>
      <sheetName val="Lab"/>
      <sheetName val="Headings"/>
      <sheetName val="INDIGINEOUS ITEMS "/>
      <sheetName val="Boq - Flats"/>
      <sheetName val="DataSheet"/>
      <sheetName val="Variations"/>
      <sheetName val="Criteria"/>
      <sheetName val=" Acc. Sched."/>
      <sheetName val="Measurment"/>
      <sheetName val="CASHFLOWS"/>
      <sheetName val="Main Gate House"/>
      <sheetName val="key dates"/>
      <sheetName val="Actuals"/>
      <sheetName val="Assumption Inputs"/>
      <sheetName val="COP Final"/>
      <sheetName val="calcul"/>
      <sheetName val="concrete"/>
      <sheetName val="India F&amp;S Template"/>
      <sheetName val="FitOutConfCentre"/>
      <sheetName val="Publicbuilding"/>
      <sheetName val="P1260Projected.5700 Detail"/>
      <sheetName val="P852.5000 Detail"/>
      <sheetName val="P854.5000 Detail"/>
      <sheetName val="P856.5000 Detail"/>
      <sheetName val="P858.5000 Detail"/>
      <sheetName val="P860Baseline.5000 Detail"/>
      <sheetName val="Cost Index"/>
      <sheetName val="TEXT"/>
      <sheetName val="foot-slab reinft"/>
      <sheetName val="Option"/>
      <sheetName val="3mech"/>
      <sheetName val="2ELEC"/>
      <sheetName val="Material Rates"/>
      <sheetName val="Fill_this_out_first___"/>
      <sheetName val="PDF_Front"/>
      <sheetName val="Simple_Letter"/>
      <sheetName val="Overall_Summary"/>
      <sheetName val="CSI_Summary"/>
      <sheetName val="Section_1_Areas"/>
      <sheetName val="Section_1_Summary"/>
      <sheetName val="Section_1"/>
      <sheetName val="Section_2_Areas"/>
      <sheetName val="Section_2_Summary"/>
      <sheetName val="Section_2"/>
      <sheetName val="Section_3_Areas"/>
      <sheetName val="Section_3_Summary"/>
      <sheetName val="Section_3"/>
      <sheetName val="Section_4_Areas"/>
      <sheetName val="Section_4_Summary"/>
      <sheetName val="Section_4"/>
      <sheetName val="Section_5_Areas"/>
      <sheetName val="Section_5_Summary"/>
      <sheetName val="Section_5"/>
      <sheetName val="Sitework_Areas"/>
      <sheetName val="Section_6_Areas"/>
      <sheetName val="Section_6_Summary"/>
      <sheetName val="Section_6"/>
      <sheetName val="Sitework_Summary"/>
      <sheetName val="Comparison_Summary"/>
      <sheetName val="Fill_this_out_first___1"/>
      <sheetName val="Salient_Features"/>
      <sheetName val="IDC_AHK_"/>
      <sheetName val="BOQ_Direct_selling_cost"/>
      <sheetName val="Monthwise_breakup"/>
      <sheetName val="Reinf_Analy"/>
      <sheetName val="Power_anal"/>
      <sheetName val="SHEET_1"/>
      <sheetName val="labour_coeff"/>
      <sheetName val="DLA_Standard_Cost_Report1"/>
      <sheetName val="PRECAST_lightconc-II"/>
      <sheetName val="IO_List"/>
      <sheetName val="Sebtion_1_SumMary"/>
      <sheetName val="Macro_custom_function"/>
      <sheetName val="Staff_Acco_"/>
      <sheetName val="Meas_-Hotel_Part"/>
      <sheetName val="TBAL9697_-group_wise__sdpl"/>
      <sheetName val="RCC,Ret__Wall"/>
      <sheetName val="Tender_Summary"/>
      <sheetName val="Cat_A_Change_Control"/>
      <sheetName val="Pacakges_split"/>
      <sheetName val="Basement_Budget"/>
      <sheetName val="Extra_Item"/>
      <sheetName val="Deduction_of_assets"/>
      <sheetName val="Civil_Works"/>
      <sheetName val="Driveway_Beams"/>
      <sheetName val="Contract_Night_Staff"/>
      <sheetName val="Contract_Day_Staff"/>
      <sheetName val="Day_Shift"/>
      <sheetName val="Night_Shift"/>
      <sheetName val="Cashflow_projection"/>
      <sheetName val="schedule_nos"/>
      <sheetName val="INPUT_SHEET"/>
      <sheetName val="Stress_Calculation"/>
      <sheetName val="DEPTH_CHART_(ORR)_L_S_"/>
      <sheetName val="Name_List"/>
      <sheetName val="PA-_Consutant_"/>
      <sheetName val="Break_up_Sheet"/>
      <sheetName val="Labour_productivity"/>
      <sheetName val="1st_flr"/>
      <sheetName val="Capex_-_Hry"/>
      <sheetName val="LEVEL_SHEET"/>
      <sheetName val="Fin_Sum"/>
      <sheetName val="1st_Slab"/>
      <sheetName val="Order_Info"/>
      <sheetName val="Works_-_Quote_Sheet"/>
      <sheetName val="Scope_Reconciliation"/>
      <sheetName val="Sun_E_Type"/>
      <sheetName val="As_per_PCA"/>
      <sheetName val="FITZ_MORT_94"/>
      <sheetName val="SITE_OVERHEADS"/>
      <sheetName val="SPT_vs_PHI"/>
      <sheetName val="MASTER_RATE_ANALYSIS"/>
      <sheetName val="Fee_Rate_Summary"/>
      <sheetName val="BLOCK-A_(MEA_SHEET)"/>
      <sheetName val="Project_Plan_-_WWW"/>
      <sheetName val="WORK_TABLE"/>
      <sheetName val="Approved_MTD_Proj_#'s"/>
      <sheetName val="Project_Budget_Worksheet"/>
      <sheetName val="GF_Columns"/>
      <sheetName val="P&amp;L_-_AD"/>
      <sheetName val="Site_Dev_BOQ"/>
      <sheetName val="Sheet3_(2)"/>
      <sheetName val="\TCS,_NAGPUR-MANJIRI_C\PROGRESS"/>
      <sheetName val="Cement_recon_"/>
      <sheetName val="DETAILED__BOQ"/>
      <sheetName val="Deprec_"/>
      <sheetName val="Item-_Compact"/>
      <sheetName val="SPS_DETAIL"/>
      <sheetName val="PC_Master_List"/>
      <sheetName val="Field_Values"/>
      <sheetName val="Structure_Bills_Qty"/>
      <sheetName val="BASIS_-DEC_08"/>
      <sheetName val="MN_T_B_"/>
      <sheetName val="Data_Forecast"/>
      <sheetName val="Basic_Rate"/>
      <sheetName val="final_abstract"/>
      <sheetName val="Master_Data_Sheet"/>
      <sheetName val="F Blk"/>
      <sheetName val="BOQ T4B"/>
      <sheetName val="Labor abs-NMR"/>
      <sheetName val="SUPPLY -Sanitary Fixtures"/>
      <sheetName val="External"/>
      <sheetName val="ITEMS FOR CIVIL TENDER"/>
      <sheetName val="co_5"/>
      <sheetName val="M.S."/>
      <sheetName val="Ra  stair"/>
      <sheetName val="Fill_this_out_first___2"/>
      <sheetName val="Load_Details-220kV"/>
      <sheetName val="Civil_Boq"/>
      <sheetName val="Material_"/>
      <sheetName val="INDIGINEOUS_ITEMS_"/>
      <sheetName val="key_dates"/>
      <sheetName val="Main_Gate_House"/>
      <sheetName val="Total_Quote"/>
      <sheetName val="Factors_"/>
      <sheetName val="Budget_in_SAP"/>
      <sheetName val="Assumption_Inputs"/>
      <sheetName val="India_F&amp;S_Template"/>
      <sheetName val="Fill_this_out_first___3"/>
      <sheetName val="Fill_this_out_first___4"/>
      <sheetName val="PDF_Front1"/>
      <sheetName val="Simple_Letter1"/>
      <sheetName val="Overall_Summary1"/>
      <sheetName val="CSI_Summary1"/>
      <sheetName val="Section_1_Areas1"/>
      <sheetName val="Section_1_Summary1"/>
      <sheetName val="Section_11"/>
      <sheetName val="Section_2_Areas1"/>
      <sheetName val="Section_2_Summary1"/>
      <sheetName val="Section_21"/>
      <sheetName val="Section_3_Areas1"/>
      <sheetName val="Section_3_Summary1"/>
      <sheetName val="Section_31"/>
      <sheetName val="Section_4_Areas1"/>
      <sheetName val="Section_4_Summary1"/>
      <sheetName val="Section_41"/>
      <sheetName val="Section_5_Areas1"/>
      <sheetName val="Section_5_Summary1"/>
      <sheetName val="Section_51"/>
      <sheetName val="Sitework_Areas1"/>
      <sheetName val="Section_6_Areas1"/>
      <sheetName val="Section_6_Summary1"/>
      <sheetName val="Section_61"/>
      <sheetName val="Sitework_Summary1"/>
      <sheetName val="Comparison_Summary1"/>
      <sheetName val="Fill_this_out_first___5"/>
      <sheetName val="Salient_Features1"/>
      <sheetName val="IDC_AHK_1"/>
      <sheetName val="BOQ_Direct_selling_cost1"/>
      <sheetName val="Monthwise_breakup1"/>
      <sheetName val="Reinf_Analy1"/>
      <sheetName val="Power_anal1"/>
      <sheetName val="SHEET_11"/>
      <sheetName val="labour_coeff1"/>
      <sheetName val="PRECAST_lightconc-II1"/>
      <sheetName val="IO_List1"/>
      <sheetName val="Sebtion_1_SumMary1"/>
      <sheetName val="DLA_Standard_Cost_Report11"/>
      <sheetName val="Macro_custom_function1"/>
      <sheetName val="Pacakges_split1"/>
      <sheetName val="Basement_Budget1"/>
      <sheetName val="Extra_Item1"/>
      <sheetName val="TBAL9697_-group_wise__sdpl1"/>
      <sheetName val="schedule_nos1"/>
      <sheetName val="INPUT_SHEET1"/>
      <sheetName val="Stress_Calculation1"/>
      <sheetName val="DEPTH_CHART_(ORR)_L_S_1"/>
      <sheetName val="Name_List1"/>
      <sheetName val="Meas_-Hotel_Part1"/>
      <sheetName val="PA-_Consutant_1"/>
      <sheetName val="Break_up_Sheet1"/>
      <sheetName val="Cashflow_projection1"/>
      <sheetName val="1st_flr1"/>
      <sheetName val="Tender_Summary1"/>
      <sheetName val="Driveway_Beams1"/>
      <sheetName val="Staff_Acco_1"/>
      <sheetName val="Contract_Night_Staff1"/>
      <sheetName val="Contract_Day_Staff1"/>
      <sheetName val="Day_Shift1"/>
      <sheetName val="Night_Shift1"/>
      <sheetName val="Cat_A_Change_Control1"/>
      <sheetName val="RCC,Ret__Wall1"/>
      <sheetName val="Labour_productivity1"/>
      <sheetName val="Deduction_of_assets1"/>
      <sheetName val="Civil_Works1"/>
      <sheetName val="Fin_Sum1"/>
      <sheetName val="1st_Slab1"/>
      <sheetName val="Sun_E_Type1"/>
      <sheetName val="Project_Plan_-_WWW1"/>
      <sheetName val="As_per_PCA1"/>
      <sheetName val="BLOCK-A_(MEA_SHEET)1"/>
      <sheetName val="Order_Info1"/>
      <sheetName val="Approved_MTD_Proj_#'s1"/>
      <sheetName val="Scope_Reconciliation1"/>
      <sheetName val="FITZ_MORT_941"/>
      <sheetName val="Project_Budget_Worksheet1"/>
      <sheetName val="P&amp;L_-_AD1"/>
      <sheetName val="SPT_vs_PHI1"/>
      <sheetName val="MASTER_RATE_ANALYSIS1"/>
      <sheetName val="Fee_Rate_Summary1"/>
      <sheetName val="Deprec_1"/>
      <sheetName val="Capex_-_Hry1"/>
      <sheetName val="Rate_analysis1"/>
      <sheetName val="LEVEL_SHEET1"/>
      <sheetName val="SITE_OVERHEADS1"/>
      <sheetName val="WORK_TABLE1"/>
      <sheetName val="Sheet3_(2)1"/>
      <sheetName val="Structure_Bills_Qty1"/>
      <sheetName val="GF_Columns1"/>
      <sheetName val="Works_-_Quote_Sheet1"/>
      <sheetName val="Item-_Compact1"/>
      <sheetName val="PC_Master_List1"/>
      <sheetName val="Field_Values1"/>
      <sheetName val="Data_Forecast1"/>
      <sheetName val="SPS_DETAIL1"/>
      <sheetName val="Site_Dev_BOQ1"/>
      <sheetName val="\TCS,_NAGPUR-MANJIRI_C\PROGRES1"/>
      <sheetName val="MN_T_B_1"/>
      <sheetName val="Load_Details-220kV1"/>
      <sheetName val="Civil_Boq1"/>
      <sheetName val="Material_1"/>
      <sheetName val="BASIS_-DEC_081"/>
      <sheetName val="Basic_Rate1"/>
      <sheetName val="INDIGINEOUS_ITEMS_1"/>
      <sheetName val="DETAILED__BOQ1"/>
      <sheetName val="Master_Data_Sheet1"/>
      <sheetName val="final_abstract1"/>
      <sheetName val="Cement_recon_1"/>
      <sheetName val="key_dates1"/>
      <sheetName val="Main_Gate_House1"/>
      <sheetName val="Total_Quote1"/>
      <sheetName val="Factors_1"/>
      <sheetName val="Budget_in_SAP1"/>
      <sheetName val="Assumption_Inputs1"/>
      <sheetName val="India_F&amp;S_Template1"/>
      <sheetName val="Boq_-_Flats"/>
      <sheetName val="_"/>
      <sheetName val="Cleaning_&amp;_Grubbing"/>
      <sheetName val="Intro_"/>
      <sheetName val="Fcst_vs_Budgets"/>
      <sheetName val="Plant_&amp;__Machinery"/>
      <sheetName val="Fill_this_out_first___6"/>
      <sheetName val="PDF_Front2"/>
      <sheetName val="Simple_Letter2"/>
      <sheetName val="Overall_Summary2"/>
      <sheetName val="CSI_Summary2"/>
      <sheetName val="Section_1_Areas2"/>
      <sheetName val="Section_1_Summary2"/>
      <sheetName val="Section_12"/>
      <sheetName val="Section_2_Areas2"/>
      <sheetName val="Section_2_Summary2"/>
      <sheetName val="Section_22"/>
      <sheetName val="Section_3_Areas2"/>
      <sheetName val="Section_3_Summary2"/>
      <sheetName val="Section_32"/>
      <sheetName val="Section_4_Areas2"/>
      <sheetName val="Section_4_Summary2"/>
      <sheetName val="Section_42"/>
      <sheetName val="Section_5_Areas2"/>
      <sheetName val="Section_5_Summary2"/>
      <sheetName val="Section_52"/>
      <sheetName val="Sitework_Areas2"/>
      <sheetName val="Section_6_Areas2"/>
      <sheetName val="Brand"/>
      <sheetName val="PackSize"/>
      <sheetName val="PackagingType"/>
      <sheetName val="Plant"/>
      <sheetName val="ProductHierarchy"/>
      <sheetName val="PurchGroup"/>
      <sheetName val="Sub-brand"/>
      <sheetName val="UOM"/>
      <sheetName val="Variant"/>
      <sheetName val="Debits as on 12.04.08"/>
      <sheetName val="Kristal Court"/>
      <sheetName val="NAMES"/>
      <sheetName val="RA"/>
      <sheetName val="Primero Tower Budget"/>
      <sheetName val="단가비교표"/>
      <sheetName val="Buying Schedule"/>
      <sheetName val="CRF Register"/>
      <sheetName val="Adimi_bldg"/>
      <sheetName val="Pump_House"/>
      <sheetName val="Fuel_Regu_Station"/>
      <sheetName val="Section_6_Summary2"/>
      <sheetName val="Section_62"/>
      <sheetName val="Sitework_Summary2"/>
      <sheetName val="Comparison_Summary2"/>
      <sheetName val="Salient_Features2"/>
      <sheetName val="IDC_AHK_2"/>
      <sheetName val="BOQ_Direct_selling_cost2"/>
      <sheetName val="Monthwise_breakup2"/>
      <sheetName val="Reinf_Analy2"/>
      <sheetName val="Power_anal2"/>
      <sheetName val="SHEET_12"/>
      <sheetName val="labour_coeff2"/>
      <sheetName val="PRECAST_lightconc-II2"/>
      <sheetName val="Macro_custom_function2"/>
      <sheetName val="DLA_Standard_Cost_Report12"/>
      <sheetName val="Detail In Door Stad"/>
      <sheetName val="CCB"/>
      <sheetName val="S2groupcode"/>
      <sheetName val="BP"/>
      <sheetName val="MEP BOQ-"/>
      <sheetName val="wooden door"/>
      <sheetName val="Sub con Summary"/>
      <sheetName val="Cost saving"/>
      <sheetName val="Fakeeh"/>
      <sheetName val="qualify"/>
      <sheetName val="GENERAL SUMMARY"/>
      <sheetName val="LMP Summary"/>
      <sheetName val="Sec Summary"/>
      <sheetName val="MEP"/>
      <sheetName val="TOP SHEET"/>
      <sheetName val="Labour cost"/>
      <sheetName val="BILLING SCHEDULE"/>
      <sheetName val="bill curve"/>
      <sheetName val="CASH IN &amp; OUT FLOW "/>
      <sheetName val="cash flow curve"/>
      <sheetName val="Revised Labour"/>
      <sheetName val="Rein.Ana"/>
      <sheetName val="Sheet6"/>
      <sheetName val="cover page"/>
      <sheetName val="Project Data"/>
      <sheetName val="Ceiling"/>
      <sheetName val="Concrete-Data"/>
      <sheetName val="Gen.Exp.Breakup"/>
      <sheetName val="CL"/>
      <sheetName val="Info"/>
      <sheetName val="30개월기준대비표 아랍택)"/>
      <sheetName val="총괄표 (2)"/>
      <sheetName val="Cash2"/>
      <sheetName val="Drop Down List"/>
      <sheetName val="CIF COST ITEM"/>
      <sheetName val="LeadSheet"/>
      <sheetName val="Forecast Variance Planning hrs"/>
      <sheetName val="Raw Data"/>
      <sheetName val="Det_Des"/>
      <sheetName val="Rec"/>
      <sheetName val="REPAIR&amp; MAINT"/>
      <sheetName val="Material_Rates"/>
      <sheetName val="Ra__stair"/>
      <sheetName val="MEP_BOQ-"/>
      <sheetName val="wooden_door"/>
      <sheetName val="Sub_con_Summary"/>
      <sheetName val="Cost_saving"/>
      <sheetName val="GENERAL_SUMMARY"/>
      <sheetName val="LMP_Summary"/>
      <sheetName val="Sec_Summary"/>
      <sheetName val="Labour_cost"/>
      <sheetName val="BILLING_SCHEDULE"/>
      <sheetName val="bill_curve"/>
      <sheetName val="CASH_IN_&amp;_OUT_FLOW_"/>
      <sheetName val="cash_flow_curve"/>
      <sheetName val="Revised_Labour"/>
      <sheetName val="Rein_Ana"/>
      <sheetName val="Gen_Exp_Breakup"/>
      <sheetName val="cover_page"/>
      <sheetName val="Project_Data"/>
      <sheetName val="Drop_Down_List"/>
      <sheetName val="30개월기준대비표_아랍택)"/>
      <sheetName val="총괄표_(2)"/>
      <sheetName val="CIF_COST_ITEM"/>
      <sheetName val="_TCS,_NAGPUR-MANJIRI_C_PROGRESS"/>
      <sheetName val="Constants_Summary"/>
      <sheetName val="Form_6"/>
      <sheetName val="Raw_Data"/>
      <sheetName val="PointNo_5"/>
      <sheetName val="REPAIR&amp;_MAINT"/>
      <sheetName val="Material_Rates1"/>
      <sheetName val="Ra__stair1"/>
      <sheetName val="MEP_BOQ-1"/>
      <sheetName val="wooden_door1"/>
      <sheetName val="Sub_con_Summary1"/>
      <sheetName val="Cost_saving1"/>
      <sheetName val="GENERAL_SUMMARY1"/>
      <sheetName val="LMP_Summary1"/>
      <sheetName val="Sec_Summary1"/>
      <sheetName val="Labour_cost1"/>
      <sheetName val="BILLING_SCHEDULE1"/>
      <sheetName val="bill_curve1"/>
      <sheetName val="CASH_IN_&amp;_OUT_FLOW_1"/>
      <sheetName val="cash_flow_curve1"/>
      <sheetName val="Revised_Labour1"/>
      <sheetName val="Rein_Ana1"/>
      <sheetName val="Gen_Exp_Breakup1"/>
      <sheetName val="cover_page1"/>
      <sheetName val="Project_Data1"/>
      <sheetName val="Drop_Down_List1"/>
      <sheetName val="30개월기준대비표_아랍택)1"/>
      <sheetName val="총괄표_(2)1"/>
      <sheetName val="CIF_COST_ITEM1"/>
      <sheetName val="Cleaning_&amp;_Grubbing1"/>
      <sheetName val="_1"/>
      <sheetName val="Intro_1"/>
      <sheetName val="_TCS,_NAGPUR-MANJIRI_C_PROGRES1"/>
      <sheetName val="Adimi_bldg1"/>
      <sheetName val="Pump_House1"/>
      <sheetName val="Fuel_Regu_Station1"/>
      <sheetName val="Constants_Summary1"/>
      <sheetName val="Form_61"/>
      <sheetName val="Raw_Data1"/>
      <sheetName val="PointNo_51"/>
      <sheetName val="Plant_&amp;__Machinery1"/>
      <sheetName val="REPAIR&amp;_MAINT1"/>
      <sheetName val="IO_List2"/>
      <sheetName val="Sebtion_1_SumMary2"/>
      <sheetName val="Tender_Summary2"/>
      <sheetName val="TBAL9697_-group_wise__sdpl2"/>
      <sheetName val="Staff_Acco_2"/>
      <sheetName val="Pacakges_split2"/>
      <sheetName val="Basement_Budget2"/>
      <sheetName val="Extra_Item2"/>
      <sheetName val="Civil_Works2"/>
      <sheetName val="Cat_A_Change_Control2"/>
      <sheetName val="Meas_-Hotel_Part2"/>
      <sheetName val="RCC,Ret__Wall2"/>
      <sheetName val="Driveway_Beams2"/>
      <sheetName val="Labour_productivity2"/>
      <sheetName val="Stress_Calculation2"/>
      <sheetName val="Deduction_of_assets2"/>
      <sheetName val="schedule_nos2"/>
      <sheetName val="INPUT_SHEET2"/>
      <sheetName val="DEPTH_CHART_(ORR)_L_S_2"/>
      <sheetName val="Name_List2"/>
      <sheetName val="Contract_Night_Staff2"/>
      <sheetName val="Contract_Day_Staff2"/>
      <sheetName val="Day_Shift2"/>
      <sheetName val="Night_Shift2"/>
      <sheetName val="PA-_Consutant_2"/>
      <sheetName val="Cashflow_projection2"/>
      <sheetName val="Break_up_Sheet2"/>
      <sheetName val="1st_flr2"/>
      <sheetName val="Fin_Sum2"/>
      <sheetName val="1st_Slab2"/>
      <sheetName val="Order_Info2"/>
      <sheetName val="Scope_Reconciliation2"/>
      <sheetName val="Project_Budget_Worksheet2"/>
      <sheetName val="Approved_MTD_Proj_#'s2"/>
      <sheetName val="Sun_E_Type2"/>
      <sheetName val="As_per_PCA2"/>
      <sheetName val="BLOCK-A_(MEA_SHEET)2"/>
      <sheetName val="Project_Plan_-_WWW2"/>
      <sheetName val="WORK_TABLE2"/>
      <sheetName val="SITE_OVERHEADS2"/>
      <sheetName val="FITZ_MORT_942"/>
      <sheetName val="Capex_-_Hry2"/>
      <sheetName val="LEVEL_SHEET2"/>
      <sheetName val="Material_Rates2"/>
      <sheetName val="SPT_vs_PHI2"/>
      <sheetName val="MASTER_RATE_ANALYSIS2"/>
      <sheetName val="Fee_Rate_Summary2"/>
      <sheetName val="Site_Dev_BOQ2"/>
      <sheetName val="Sheet3_(2)2"/>
      <sheetName val="\TCS,_NAGPUR-MANJIRI_C\PROGRES2"/>
      <sheetName val="Ra__stair2"/>
      <sheetName val="MEP_BOQ-2"/>
      <sheetName val="wooden_door2"/>
      <sheetName val="Sub_con_Summary2"/>
      <sheetName val="Cost_saving2"/>
      <sheetName val="GENERAL_SUMMARY2"/>
      <sheetName val="LMP_Summary2"/>
      <sheetName val="Sec_Summary2"/>
      <sheetName val="Labour_cost2"/>
      <sheetName val="BILLING_SCHEDULE2"/>
      <sheetName val="bill_curve2"/>
      <sheetName val="CASH_IN_&amp;_OUT_FLOW_2"/>
      <sheetName val="cash_flow_curve2"/>
      <sheetName val="Revised_Labour2"/>
      <sheetName val="Rein_Ana2"/>
      <sheetName val="Gen_Exp_Breakup2"/>
      <sheetName val="Total_Quote2"/>
      <sheetName val="Works_-_Quote_Sheet2"/>
      <sheetName val="cover_page2"/>
      <sheetName val="Project_Data2"/>
      <sheetName val="Drop_Down_List2"/>
      <sheetName val="30개월기준대비표_아랍택)2"/>
      <sheetName val="총괄표_(2)2"/>
      <sheetName val="CIF_COST_ITEM2"/>
      <sheetName val="Item-_Compact2"/>
      <sheetName val="P&amp;L_-_AD2"/>
      <sheetName val="GF_Columns2"/>
      <sheetName val="Deprec_2"/>
      <sheetName val="DETAILED__BOQ2"/>
      <sheetName val="SPS_DETAIL2"/>
      <sheetName val="PC_Master_List2"/>
      <sheetName val="Field_Values2"/>
      <sheetName val="Structure_Bills_Qty2"/>
      <sheetName val="BASIS_-DEC_082"/>
      <sheetName val="MN_T_B_2"/>
      <sheetName val="Data_Forecast2"/>
      <sheetName val="Basic_Rate2"/>
      <sheetName val="final_abstract2"/>
      <sheetName val="Master_Data_Sheet2"/>
      <sheetName val="Cement_recon_2"/>
      <sheetName val="Cleaning_&amp;_Grubbing2"/>
      <sheetName val="_2"/>
      <sheetName val="Intro_2"/>
      <sheetName val="_TCS,_NAGPUR-MANJIRI_C_PROGRES2"/>
      <sheetName val="Budget_in_SAP2"/>
      <sheetName val="Civil_Boq2"/>
      <sheetName val="Material_2"/>
      <sheetName val="Factors_2"/>
      <sheetName val="Adimi_bldg2"/>
      <sheetName val="Pump_House2"/>
      <sheetName val="Fuel_Regu_Station2"/>
      <sheetName val="Constants_Summary2"/>
      <sheetName val="Form_62"/>
      <sheetName val="Raw_Data2"/>
      <sheetName val="PointNo_52"/>
      <sheetName val="Plant_&amp;__Machinery2"/>
      <sheetName val="Load_Details-220kV2"/>
      <sheetName val="REPAIR&amp;_MAINT2"/>
      <sheetName val="Fill_this_out_first___7"/>
      <sheetName val="PDF_Front3"/>
      <sheetName val="Simple_Letter3"/>
      <sheetName val="Overall_Summary3"/>
      <sheetName val="CSI_Summary3"/>
      <sheetName val="Section_1_Areas3"/>
      <sheetName val="Section_1_Summary3"/>
      <sheetName val="Section_13"/>
      <sheetName val="Section_2_Areas3"/>
      <sheetName val="Section_2_Summary3"/>
      <sheetName val="Section_23"/>
      <sheetName val="Section_3_Areas3"/>
      <sheetName val="Section_3_Summary3"/>
      <sheetName val="Section_33"/>
      <sheetName val="Section_4_Areas3"/>
      <sheetName val="Section_4_Summary3"/>
      <sheetName val="Section_43"/>
      <sheetName val="Section_5_Areas3"/>
      <sheetName val="Section_5_Summary3"/>
      <sheetName val="Section_53"/>
      <sheetName val="Sitework_Areas3"/>
      <sheetName val="Section_6_Areas3"/>
      <sheetName val="Section_6_Summary3"/>
      <sheetName val="Section_63"/>
      <sheetName val="Sitework_Summary3"/>
      <sheetName val="Comparison_Summary3"/>
      <sheetName val="Fill_this_out_first___8"/>
      <sheetName val="SHEET_13"/>
      <sheetName val="Salient_Features3"/>
      <sheetName val="IDC_AHK_3"/>
      <sheetName val="BOQ_Direct_selling_cost3"/>
      <sheetName val="Monthwise_breakup3"/>
      <sheetName val="Reinf_Analy3"/>
      <sheetName val="Power_anal3"/>
      <sheetName val="Macro_custom_function3"/>
      <sheetName val="labour_coeff3"/>
      <sheetName val="PRECAST_lightconc-II3"/>
      <sheetName val="DLA_Standard_Cost_Report13"/>
      <sheetName val="IO_List3"/>
      <sheetName val="Sebtion_1_SumMary3"/>
      <sheetName val="Tender_Summary3"/>
      <sheetName val="TBAL9697_-group_wise__sdpl3"/>
      <sheetName val="Staff_Acco_3"/>
      <sheetName val="Pacakges_split3"/>
      <sheetName val="Basement_Budget3"/>
      <sheetName val="Extra_Item3"/>
      <sheetName val="Civil_Works3"/>
      <sheetName val="Cat_A_Change_Control3"/>
      <sheetName val="Meas_-Hotel_Part3"/>
      <sheetName val="RCC,Ret__Wall3"/>
      <sheetName val="Driveway_Beams3"/>
      <sheetName val="Labour_productivity3"/>
      <sheetName val="Stress_Calculation3"/>
      <sheetName val="Deduction_of_assets3"/>
      <sheetName val="schedule_nos3"/>
      <sheetName val="INPUT_SHEET3"/>
      <sheetName val="DEPTH_CHART_(ORR)_L_S_3"/>
      <sheetName val="Name_List3"/>
      <sheetName val="Contract_Night_Staff3"/>
      <sheetName val="Contract_Day_Staff3"/>
      <sheetName val="Day_Shift3"/>
      <sheetName val="Night_Shift3"/>
      <sheetName val="PA-_Consutant_3"/>
      <sheetName val="Cashflow_projection3"/>
      <sheetName val="Break_up_Sheet3"/>
      <sheetName val="1st_flr3"/>
      <sheetName val="Fin_Sum3"/>
      <sheetName val="1st_Slab3"/>
      <sheetName val="Order_Info3"/>
      <sheetName val="Scope_Reconciliation3"/>
      <sheetName val="Project_Budget_Worksheet3"/>
      <sheetName val="Approved_MTD_Proj_#'s3"/>
      <sheetName val="Sun_E_Type3"/>
      <sheetName val="As_per_PCA3"/>
      <sheetName val="BLOCK-A_(MEA_SHEET)3"/>
      <sheetName val="Project_Plan_-_WWW3"/>
      <sheetName val="WORK_TABLE3"/>
      <sheetName val="SITE_OVERHEADS3"/>
      <sheetName val="FITZ_MORT_943"/>
      <sheetName val="Capex_-_Hry3"/>
      <sheetName val="LEVEL_SHEET3"/>
      <sheetName val="Material_Rates3"/>
      <sheetName val="SPT_vs_PHI3"/>
      <sheetName val="MASTER_RATE_ANALYSIS3"/>
      <sheetName val="Fee_Rate_Summary3"/>
      <sheetName val="Site_Dev_BOQ3"/>
      <sheetName val="Sheet3_(2)3"/>
      <sheetName val="\TCS,_NAGPUR-MANJIRI_C\PROGRES3"/>
      <sheetName val="Ra__stair3"/>
      <sheetName val="MEP_BOQ-3"/>
      <sheetName val="wooden_door3"/>
      <sheetName val="Sub_con_Summary3"/>
      <sheetName val="Cost_saving3"/>
      <sheetName val="GENERAL_SUMMARY3"/>
      <sheetName val="LMP_Summary3"/>
      <sheetName val="Sec_Summary3"/>
      <sheetName val="Labour_cost3"/>
      <sheetName val="BILLING_SCHEDULE3"/>
      <sheetName val="bill_curve3"/>
      <sheetName val="CASH_IN_&amp;_OUT_FLOW_3"/>
      <sheetName val="cash_flow_curve3"/>
      <sheetName val="Revised_Labour3"/>
      <sheetName val="Rein_Ana3"/>
      <sheetName val="Gen_Exp_Breakup3"/>
      <sheetName val="Total_Quote3"/>
      <sheetName val="Works_-_Quote_Sheet3"/>
      <sheetName val="cover_page3"/>
      <sheetName val="Project_Data3"/>
      <sheetName val="Drop_Down_List3"/>
      <sheetName val="30개월기준대비표_아랍택)3"/>
      <sheetName val="총괄표_(2)3"/>
      <sheetName val="CIF_COST_ITEM3"/>
      <sheetName val="Item-_Compact3"/>
      <sheetName val="P&amp;L_-_AD3"/>
      <sheetName val="GF_Columns3"/>
      <sheetName val="Deprec_3"/>
      <sheetName val="DETAILED__BOQ3"/>
      <sheetName val="SPS_DETAIL3"/>
      <sheetName val="PC_Master_List3"/>
      <sheetName val="Field_Values3"/>
      <sheetName val="Structure_Bills_Qty3"/>
      <sheetName val="BASIS_-DEC_083"/>
      <sheetName val="MN_T_B_3"/>
      <sheetName val="Data_Forecast3"/>
      <sheetName val="Basic_Rate3"/>
      <sheetName val="final_abstract3"/>
      <sheetName val="Master_Data_Sheet3"/>
      <sheetName val="Cement_recon_3"/>
      <sheetName val="Cleaning_&amp;_Grubbing3"/>
      <sheetName val="_3"/>
      <sheetName val="Intro_3"/>
      <sheetName val="_TCS,_NAGPUR-MANJIRI_C_PROGRES3"/>
      <sheetName val="Budget_in_SAP3"/>
      <sheetName val="Civil_Boq3"/>
      <sheetName val="Material_3"/>
      <sheetName val="Factors_3"/>
      <sheetName val="Adimi_bldg3"/>
      <sheetName val="Pump_House3"/>
      <sheetName val="Fuel_Regu_Station3"/>
      <sheetName val="Constants_Summary3"/>
      <sheetName val="Form_63"/>
      <sheetName val="Raw_Data3"/>
      <sheetName val="PointNo_53"/>
      <sheetName val="Plant_&amp;__Machinery3"/>
      <sheetName val="Load_Details-220kV3"/>
      <sheetName val="REPAIR&amp;_MAINT3"/>
      <sheetName val="General"/>
      <sheetName val="Fill_this_out_first___9"/>
      <sheetName val="PDF_Front4"/>
      <sheetName val="Simple_Letter4"/>
      <sheetName val="Overall_Summary4"/>
      <sheetName val="CSI_Summary4"/>
      <sheetName val="Section_1_Areas4"/>
      <sheetName val="Section_1_Summary4"/>
      <sheetName val="Section_14"/>
      <sheetName val="Section_2_Areas4"/>
      <sheetName val="Section_2_Summary4"/>
      <sheetName val="Section_24"/>
      <sheetName val="Section_3_Areas4"/>
      <sheetName val="Section_3_Summary4"/>
      <sheetName val="Section_34"/>
      <sheetName val="Section_4_Areas4"/>
      <sheetName val="Section_4_Summary4"/>
      <sheetName val="Section_44"/>
      <sheetName val="Section_5_Areas4"/>
      <sheetName val="Section_5_Summary4"/>
      <sheetName val="Section_54"/>
      <sheetName val="Sitework_Areas4"/>
      <sheetName val="Section_6_Areas4"/>
      <sheetName val="Section_6_Summary4"/>
      <sheetName val="Section_64"/>
      <sheetName val="Sitework_Summary4"/>
      <sheetName val="Comparison_Summary4"/>
      <sheetName val="Fill_this_out_first___10"/>
      <sheetName val="SHEET_14"/>
      <sheetName val="Salient_Features4"/>
      <sheetName val="IDC_AHK_4"/>
      <sheetName val="BOQ_Direct_selling_cost4"/>
      <sheetName val="Monthwise_breakup4"/>
      <sheetName val="Reinf_Analy4"/>
      <sheetName val="Power_anal4"/>
      <sheetName val="Macro_custom_function4"/>
      <sheetName val="labour_coeff4"/>
      <sheetName val="PRECAST_lightconc-II4"/>
      <sheetName val="DLA_Standard_Cost_Report14"/>
      <sheetName val="IO_List4"/>
      <sheetName val="Sebtion_1_SumMary4"/>
      <sheetName val="Tender_Summary4"/>
      <sheetName val="TBAL9697_-group_wise__sdpl4"/>
      <sheetName val="Staff_Acco_4"/>
      <sheetName val="Pacakges_split4"/>
      <sheetName val="Basement_Budget4"/>
      <sheetName val="Extra_Item4"/>
      <sheetName val="Civil_Works4"/>
      <sheetName val="Cat_A_Change_Control4"/>
      <sheetName val="Meas_-Hotel_Part4"/>
      <sheetName val="RCC,Ret__Wall4"/>
      <sheetName val="Driveway_Beams4"/>
      <sheetName val="Labour_productivity4"/>
      <sheetName val="Stress_Calculation4"/>
      <sheetName val="Deduction_of_assets4"/>
      <sheetName val="schedule_nos4"/>
      <sheetName val="INPUT_SHEET4"/>
      <sheetName val="DEPTH_CHART_(ORR)_L_S_4"/>
      <sheetName val="Name_List4"/>
      <sheetName val="Contract_Night_Staff4"/>
      <sheetName val="Contract_Day_Staff4"/>
      <sheetName val="Day_Shift4"/>
      <sheetName val="Night_Shift4"/>
      <sheetName val="PA-_Consutant_4"/>
      <sheetName val="Cashflow_projection4"/>
      <sheetName val="Break_up_Sheet4"/>
      <sheetName val="1st_flr4"/>
      <sheetName val="Fin_Sum4"/>
      <sheetName val="1st_Slab4"/>
      <sheetName val="Order_Info4"/>
      <sheetName val="Scope_Reconciliation4"/>
      <sheetName val="Project_Budget_Worksheet4"/>
      <sheetName val="Approved_MTD_Proj_#'s4"/>
      <sheetName val="Sun_E_Type4"/>
      <sheetName val="As_per_PCA4"/>
      <sheetName val="BLOCK-A_(MEA_SHEET)4"/>
      <sheetName val="Project_Plan_-_WWW4"/>
      <sheetName val="WORK_TABLE4"/>
      <sheetName val="SITE_OVERHEADS4"/>
      <sheetName val="FITZ_MORT_944"/>
      <sheetName val="Capex_-_Hry4"/>
      <sheetName val="LEVEL_SHEET4"/>
      <sheetName val="Material_Rates4"/>
      <sheetName val="SPT_vs_PHI4"/>
      <sheetName val="MASTER_RATE_ANALYSIS4"/>
      <sheetName val="Fee_Rate_Summary4"/>
      <sheetName val="Site_Dev_BOQ4"/>
      <sheetName val="Sheet3_(2)4"/>
      <sheetName val="\TCS,_NAGPUR-MANJIRI_C\PROGRES4"/>
      <sheetName val="Ra__stair4"/>
      <sheetName val="MEP_BOQ-4"/>
      <sheetName val="wooden_door4"/>
      <sheetName val="Sub_con_Summary4"/>
      <sheetName val="Cost_saving4"/>
      <sheetName val="GENERAL_SUMMARY4"/>
      <sheetName val="LMP_Summary4"/>
      <sheetName val="Sec_Summary4"/>
      <sheetName val="Labour_cost4"/>
      <sheetName val="BILLING_SCHEDULE4"/>
      <sheetName val="bill_curve4"/>
      <sheetName val="CASH_IN_&amp;_OUT_FLOW_4"/>
      <sheetName val="cash_flow_curve4"/>
      <sheetName val="Revised_Labour4"/>
      <sheetName val="Rein_Ana4"/>
      <sheetName val="Gen_Exp_Breakup4"/>
      <sheetName val="Total_Quote4"/>
      <sheetName val="Works_-_Quote_Sheet4"/>
      <sheetName val="cover_page4"/>
      <sheetName val="Project_Data4"/>
      <sheetName val="Drop_Down_List4"/>
      <sheetName val="30개월기준대비표_아랍택)4"/>
      <sheetName val="총괄표_(2)4"/>
      <sheetName val="CIF_COST_ITEM4"/>
      <sheetName val="Item-_Compact4"/>
      <sheetName val="P&amp;L_-_AD4"/>
      <sheetName val="GF_Columns4"/>
      <sheetName val="Deprec_4"/>
      <sheetName val="DETAILED__BOQ4"/>
      <sheetName val="SPS_DETAIL4"/>
      <sheetName val="PC_Master_List4"/>
      <sheetName val="Field_Values4"/>
      <sheetName val="Structure_Bills_Qty4"/>
      <sheetName val="BASIS_-DEC_084"/>
      <sheetName val="MN_T_B_4"/>
      <sheetName val="Data_Forecast4"/>
      <sheetName val="Basic_Rate4"/>
      <sheetName val="final_abstract4"/>
      <sheetName val="Master_Data_Sheet4"/>
      <sheetName val="Cement_recon_4"/>
      <sheetName val="Cleaning_&amp;_Grubbing4"/>
      <sheetName val="_4"/>
      <sheetName val="Intro_4"/>
      <sheetName val="_TCS,_NAGPUR-MANJIRI_C_PROGRES4"/>
      <sheetName val="Budget_in_SAP4"/>
      <sheetName val="Civil_Boq4"/>
      <sheetName val="Material_4"/>
      <sheetName val="Factors_4"/>
      <sheetName val="Adimi_bldg4"/>
      <sheetName val="Pump_House4"/>
      <sheetName val="Fuel_Regu_Station4"/>
      <sheetName val="Constants_Summary4"/>
      <sheetName val="Form_64"/>
      <sheetName val="Raw_Data4"/>
      <sheetName val="PointNo_54"/>
      <sheetName val="Plant_&amp;__Machinery4"/>
      <sheetName val="Load_Details-220kV4"/>
      <sheetName val="REPAIR&amp;_MAINT4"/>
      <sheetName val="Fill_this_out_first___11"/>
      <sheetName val="PDF_Front5"/>
      <sheetName val="Simple_Letter5"/>
      <sheetName val="Overall_Summary5"/>
      <sheetName val="CSI_Summary5"/>
      <sheetName val="Section_1_Areas5"/>
      <sheetName val="Section_1_Summary5"/>
      <sheetName val="Section_15"/>
      <sheetName val="Section_2_Areas5"/>
      <sheetName val="Section_2_Summary5"/>
      <sheetName val="Section_25"/>
      <sheetName val="Section_3_Areas5"/>
      <sheetName val="Section_3_Summary5"/>
      <sheetName val="Section_35"/>
      <sheetName val="Section_4_Areas5"/>
      <sheetName val="Section_4_Summary5"/>
      <sheetName val="Section_45"/>
      <sheetName val="Section_5_Areas5"/>
      <sheetName val="Section_5_Summary5"/>
      <sheetName val="Section_55"/>
      <sheetName val="Sitework_Areas5"/>
      <sheetName val="Section_6_Areas5"/>
      <sheetName val="Section_6_Summary5"/>
      <sheetName val="Section_65"/>
      <sheetName val="Sitework_Summary5"/>
      <sheetName val="Comparison_Summary5"/>
      <sheetName val="Fill_this_out_first___12"/>
      <sheetName val="SHEET_15"/>
      <sheetName val="Salient_Features5"/>
      <sheetName val="IDC_AHK_5"/>
      <sheetName val="BOQ_Direct_selling_cost5"/>
      <sheetName val="Monthwise_breakup5"/>
      <sheetName val="Reinf_Analy5"/>
      <sheetName val="Power_anal5"/>
      <sheetName val="Macro_custom_function5"/>
      <sheetName val="labour_coeff5"/>
      <sheetName val="PRECAST_lightconc-II5"/>
      <sheetName val="DLA_Standard_Cost_Report15"/>
      <sheetName val="IO_List5"/>
      <sheetName val="Sebtion_1_SumMary5"/>
      <sheetName val="Tender_Summary5"/>
      <sheetName val="TBAL9697_-group_wise__sdpl5"/>
      <sheetName val="Staff_Acco_5"/>
      <sheetName val="Pacakges_split5"/>
      <sheetName val="Basement_Budget5"/>
      <sheetName val="Extra_Item5"/>
      <sheetName val="Civil_Works5"/>
      <sheetName val="Cat_A_Change_Control5"/>
      <sheetName val="Meas_-Hotel_Part5"/>
      <sheetName val="RCC,Ret__Wall5"/>
      <sheetName val="Driveway_Beams5"/>
      <sheetName val="Labour_productivity5"/>
      <sheetName val="Stress_Calculation5"/>
      <sheetName val="Deduction_of_assets5"/>
      <sheetName val="schedule_nos5"/>
      <sheetName val="INPUT_SHEET5"/>
      <sheetName val="DEPTH_CHART_(ORR)_L_S_5"/>
      <sheetName val="Name_List5"/>
      <sheetName val="Contract_Night_Staff5"/>
      <sheetName val="Contract_Day_Staff5"/>
      <sheetName val="Day_Shift5"/>
      <sheetName val="Night_Shift5"/>
      <sheetName val="PA-_Consutant_5"/>
      <sheetName val="Cashflow_projection5"/>
      <sheetName val="Break_up_Sheet5"/>
      <sheetName val="1st_flr5"/>
      <sheetName val="Fin_Sum5"/>
      <sheetName val="1st_Slab5"/>
      <sheetName val="Order_Info5"/>
      <sheetName val="Scope_Reconciliation5"/>
      <sheetName val="Project_Budget_Worksheet5"/>
      <sheetName val="Approved_MTD_Proj_#'s5"/>
      <sheetName val="Sun_E_Type5"/>
      <sheetName val="As_per_PCA5"/>
      <sheetName val="BLOCK-A_(MEA_SHEET)5"/>
      <sheetName val="Project_Plan_-_WWW5"/>
      <sheetName val="WORK_TABLE5"/>
      <sheetName val="SITE_OVERHEADS5"/>
      <sheetName val="FITZ_MORT_945"/>
      <sheetName val="Capex_-_Hry5"/>
      <sheetName val="LEVEL_SHEET5"/>
      <sheetName val="Material_Rates5"/>
      <sheetName val="SPT_vs_PHI5"/>
      <sheetName val="MASTER_RATE_ANALYSIS5"/>
      <sheetName val="Fee_Rate_Summary5"/>
      <sheetName val="Site_Dev_BOQ5"/>
      <sheetName val="Sheet3_(2)5"/>
      <sheetName val="\TCS,_NAGPUR-MANJIRI_C\PROGRES5"/>
      <sheetName val="Ra__stair5"/>
      <sheetName val="MEP_BOQ-5"/>
      <sheetName val="wooden_door5"/>
      <sheetName val="Sub_con_Summary5"/>
      <sheetName val="Cost_saving5"/>
      <sheetName val="GENERAL_SUMMARY5"/>
      <sheetName val="LMP_Summary5"/>
      <sheetName val="Sec_Summary5"/>
      <sheetName val="Labour_cost5"/>
      <sheetName val="BILLING_SCHEDULE5"/>
      <sheetName val="bill_curve5"/>
      <sheetName val="CASH_IN_&amp;_OUT_FLOW_5"/>
      <sheetName val="cash_flow_curve5"/>
      <sheetName val="Revised_Labour5"/>
      <sheetName val="Rein_Ana5"/>
      <sheetName val="Gen_Exp_Breakup5"/>
      <sheetName val="Total_Quote5"/>
      <sheetName val="Works_-_Quote_Sheet5"/>
      <sheetName val="cover_page5"/>
      <sheetName val="Project_Data5"/>
      <sheetName val="Drop_Down_List5"/>
      <sheetName val="30개월기준대비표_아랍택)5"/>
      <sheetName val="총괄표_(2)5"/>
      <sheetName val="CIF_COST_ITEM5"/>
      <sheetName val="Item-_Compact5"/>
      <sheetName val="P&amp;L_-_AD5"/>
      <sheetName val="GF_Columns5"/>
      <sheetName val="Deprec_5"/>
      <sheetName val="DETAILED__BOQ5"/>
      <sheetName val="SPS_DETAIL5"/>
      <sheetName val="PC_Master_List5"/>
      <sheetName val="Field_Values5"/>
      <sheetName val="Structure_Bills_Qty5"/>
      <sheetName val="BASIS_-DEC_085"/>
      <sheetName val="MN_T_B_5"/>
      <sheetName val="Data_Forecast5"/>
      <sheetName val="Basic_Rate5"/>
      <sheetName val="final_abstract5"/>
      <sheetName val="Master_Data_Sheet5"/>
      <sheetName val="Cement_recon_5"/>
      <sheetName val="Cleaning_&amp;_Grubbing5"/>
      <sheetName val="_5"/>
      <sheetName val="Intro_5"/>
      <sheetName val="_TCS,_NAGPUR-MANJIRI_C_PROGRES5"/>
      <sheetName val="Budget_in_SAP5"/>
      <sheetName val="Civil_Boq5"/>
      <sheetName val="Material_5"/>
      <sheetName val="Factors_5"/>
      <sheetName val="Adimi_bldg5"/>
      <sheetName val="Pump_House5"/>
      <sheetName val="Fuel_Regu_Station5"/>
      <sheetName val="Constants_Summary5"/>
      <sheetName val="Form_65"/>
      <sheetName val="Raw_Data5"/>
      <sheetName val="PointNo_55"/>
      <sheetName val="Plant_&amp;__Machinery5"/>
      <sheetName val="Load_Details-220kV5"/>
      <sheetName val="REPAIR&amp;_MAINT5"/>
      <sheetName val="Fill_this_out_first___13"/>
      <sheetName val="PDF_Front6"/>
      <sheetName val="Simple_Letter6"/>
      <sheetName val="Overall_Summary6"/>
      <sheetName val="CSI_Summary6"/>
      <sheetName val="Section_1_Areas6"/>
      <sheetName val="Section_1_Summary6"/>
      <sheetName val="Section_16"/>
      <sheetName val="Section_2_Areas6"/>
      <sheetName val="Section_2_Summary6"/>
      <sheetName val="Section_26"/>
      <sheetName val="Section_3_Areas6"/>
      <sheetName val="Section_3_Summary6"/>
      <sheetName val="Section_36"/>
      <sheetName val="Section_4_Areas6"/>
      <sheetName val="Section_4_Summary6"/>
      <sheetName val="Section_46"/>
      <sheetName val="Section_5_Areas6"/>
      <sheetName val="Section_5_Summary6"/>
      <sheetName val="Section_56"/>
      <sheetName val="Sitework_Areas6"/>
      <sheetName val="Section_6_Areas6"/>
      <sheetName val="Section_6_Summary6"/>
      <sheetName val="Section_66"/>
      <sheetName val="Sitework_Summary6"/>
      <sheetName val="Comparison_Summary6"/>
      <sheetName val="Fill_this_out_first___14"/>
      <sheetName val="SHEET_16"/>
      <sheetName val="Salient_Features6"/>
      <sheetName val="IDC_AHK_6"/>
      <sheetName val="BOQ_Direct_selling_cost6"/>
      <sheetName val="Monthwise_breakup6"/>
      <sheetName val="Reinf_Analy6"/>
      <sheetName val="Power_anal6"/>
      <sheetName val="Macro_custom_function6"/>
      <sheetName val="labour_coeff6"/>
      <sheetName val="PRECAST_lightconc-II6"/>
      <sheetName val="DLA_Standard_Cost_Report16"/>
      <sheetName val="IO_List6"/>
      <sheetName val="Sebtion_1_SumMary6"/>
      <sheetName val="Tender_Summary6"/>
      <sheetName val="TBAL9697_-group_wise__sdpl6"/>
      <sheetName val="Staff_Acco_6"/>
      <sheetName val="Pacakges_split6"/>
      <sheetName val="Basement_Budget6"/>
      <sheetName val="Extra_Item6"/>
      <sheetName val="Civil_Works6"/>
      <sheetName val="Cat_A_Change_Control6"/>
      <sheetName val="Meas_-Hotel_Part6"/>
      <sheetName val="RCC,Ret__Wall6"/>
      <sheetName val="Driveway_Beams6"/>
      <sheetName val="Labour_productivity6"/>
      <sheetName val="Stress_Calculation6"/>
      <sheetName val="Deduction_of_assets6"/>
      <sheetName val="schedule_nos6"/>
      <sheetName val="INPUT_SHEET6"/>
      <sheetName val="DEPTH_CHART_(ORR)_L_S_6"/>
      <sheetName val="Name_List6"/>
      <sheetName val="Contract_Night_Staff6"/>
      <sheetName val="Contract_Day_Staff6"/>
      <sheetName val="Day_Shift6"/>
      <sheetName val="Night_Shift6"/>
      <sheetName val="PA-_Consutant_6"/>
      <sheetName val="Cashflow_projection6"/>
      <sheetName val="Break_up_Sheet6"/>
      <sheetName val="1st_flr6"/>
      <sheetName val="Fin_Sum6"/>
      <sheetName val="1st_Slab6"/>
      <sheetName val="Order_Info6"/>
      <sheetName val="Scope_Reconciliation6"/>
      <sheetName val="Project_Budget_Worksheet6"/>
      <sheetName val="Approved_MTD_Proj_#'s6"/>
      <sheetName val="Sun_E_Type6"/>
      <sheetName val="As_per_PCA6"/>
      <sheetName val="BLOCK-A_(MEA_SHEET)6"/>
      <sheetName val="Project_Plan_-_WWW6"/>
      <sheetName val="WORK_TABLE6"/>
      <sheetName val="SITE_OVERHEADS6"/>
      <sheetName val="FITZ_MORT_946"/>
      <sheetName val="Capex_-_Hry6"/>
      <sheetName val="LEVEL_SHEET6"/>
      <sheetName val="Material_Rates6"/>
      <sheetName val="SPT_vs_PHI6"/>
      <sheetName val="MASTER_RATE_ANALYSIS6"/>
      <sheetName val="Fee_Rate_Summary6"/>
      <sheetName val="Site_Dev_BOQ6"/>
      <sheetName val="Sheet3_(2)6"/>
      <sheetName val="\TCS,_NAGPUR-MANJIRI_C\PROGRES6"/>
      <sheetName val="Ra__stair6"/>
      <sheetName val="MEP_BOQ-6"/>
      <sheetName val="wooden_door6"/>
      <sheetName val="Sub_con_Summary6"/>
      <sheetName val="Cost_saving6"/>
      <sheetName val="GENERAL_SUMMARY6"/>
      <sheetName val="LMP_Summary6"/>
      <sheetName val="Sec_Summary6"/>
      <sheetName val="Labour_cost6"/>
      <sheetName val="BILLING_SCHEDULE6"/>
      <sheetName val="bill_curve6"/>
      <sheetName val="CASH_IN_&amp;_OUT_FLOW_6"/>
      <sheetName val="cash_flow_curve6"/>
      <sheetName val="Revised_Labour6"/>
      <sheetName val="Rein_Ana6"/>
      <sheetName val="Gen_Exp_Breakup6"/>
      <sheetName val="Total_Quote6"/>
      <sheetName val="Works_-_Quote_Sheet6"/>
      <sheetName val="cover_page6"/>
      <sheetName val="Project_Data6"/>
      <sheetName val="Drop_Down_List6"/>
      <sheetName val="30개월기준대비표_아랍택)6"/>
      <sheetName val="총괄표_(2)6"/>
      <sheetName val="CIF_COST_ITEM6"/>
      <sheetName val="Item-_Compact6"/>
      <sheetName val="P&amp;L_-_AD6"/>
      <sheetName val="GF_Columns6"/>
      <sheetName val="Deprec_6"/>
      <sheetName val="DETAILED__BOQ6"/>
      <sheetName val="SPS_DETAIL6"/>
      <sheetName val="PC_Master_List6"/>
      <sheetName val="Field_Values6"/>
      <sheetName val="Structure_Bills_Qty6"/>
      <sheetName val="BASIS_-DEC_086"/>
      <sheetName val="MN_T_B_6"/>
      <sheetName val="Data_Forecast6"/>
      <sheetName val="Basic_Rate6"/>
      <sheetName val="final_abstract6"/>
      <sheetName val="Master_Data_Sheet6"/>
      <sheetName val="Cement_recon_6"/>
      <sheetName val="Cleaning_&amp;_Grubbing6"/>
      <sheetName val="_6"/>
      <sheetName val="Intro_6"/>
      <sheetName val="_TCS,_NAGPUR-MANJIRI_C_PROGRES6"/>
      <sheetName val="Budget_in_SAP6"/>
      <sheetName val="Civil_Boq6"/>
      <sheetName val="Material_6"/>
      <sheetName val="Factors_6"/>
      <sheetName val="Adimi_bldg6"/>
      <sheetName val="Pump_House6"/>
      <sheetName val="Fuel_Regu_Station6"/>
      <sheetName val="Constants_Summary6"/>
      <sheetName val="Form_66"/>
      <sheetName val="Raw_Data6"/>
      <sheetName val="PointNo_56"/>
      <sheetName val="Plant_&amp;__Machinery6"/>
      <sheetName val="Load_Details-220kV6"/>
      <sheetName val="REPAIR&amp;_MAINT6"/>
      <sheetName val="Fill_this_out_first___15"/>
      <sheetName val="PDF_Front7"/>
      <sheetName val="Simple_Letter7"/>
      <sheetName val="Overall_Summary7"/>
      <sheetName val="CSI_Summary7"/>
      <sheetName val="Section_1_Areas7"/>
      <sheetName val="Section_1_Summary7"/>
      <sheetName val="Section_17"/>
      <sheetName val="Section_2_Areas7"/>
      <sheetName val="Section_2_Summary7"/>
      <sheetName val="Section_27"/>
      <sheetName val="Section_3_Areas7"/>
      <sheetName val="Section_3_Summary7"/>
      <sheetName val="Section_37"/>
      <sheetName val="Section_4_Areas7"/>
      <sheetName val="Section_4_Summary7"/>
      <sheetName val="Section_47"/>
      <sheetName val="Section_5_Areas7"/>
      <sheetName val="Section_5_Summary7"/>
      <sheetName val="Section_57"/>
      <sheetName val="Sitework_Areas7"/>
      <sheetName val="Section_6_Areas7"/>
      <sheetName val="Section_6_Summary7"/>
      <sheetName val="Section_67"/>
      <sheetName val="Sitework_Summary7"/>
      <sheetName val="Comparison_Summary7"/>
      <sheetName val="Fill_this_out_first___16"/>
      <sheetName val="SHEET_17"/>
      <sheetName val="Salient_Features7"/>
      <sheetName val="IDC_AHK_7"/>
      <sheetName val="BOQ_Direct_selling_cost7"/>
      <sheetName val="Monthwise_breakup7"/>
      <sheetName val="Reinf_Analy7"/>
      <sheetName val="Power_anal7"/>
      <sheetName val="Macro_custom_function7"/>
      <sheetName val="labour_coeff7"/>
      <sheetName val="PRECAST_lightconc-II7"/>
      <sheetName val="DLA_Standard_Cost_Report17"/>
      <sheetName val="IO_List7"/>
      <sheetName val="Sebtion_1_SumMary7"/>
      <sheetName val="Tender_Summary7"/>
      <sheetName val="TBAL9697_-group_wise__sdpl7"/>
      <sheetName val="Staff_Acco_7"/>
      <sheetName val="Pacakges_split7"/>
      <sheetName val="Basement_Budget7"/>
      <sheetName val="Extra_Item7"/>
      <sheetName val="Civil_Works7"/>
      <sheetName val="Cat_A_Change_Control7"/>
      <sheetName val="Meas_-Hotel_Part7"/>
      <sheetName val="RCC,Ret__Wall7"/>
      <sheetName val="Driveway_Beams7"/>
      <sheetName val="Labour_productivity7"/>
      <sheetName val="Stress_Calculation7"/>
      <sheetName val="Deduction_of_assets7"/>
      <sheetName val="schedule_nos7"/>
      <sheetName val="INPUT_SHEET7"/>
      <sheetName val="DEPTH_CHART_(ORR)_L_S_7"/>
      <sheetName val="Name_List7"/>
      <sheetName val="Contract_Night_Staff7"/>
      <sheetName val="Contract_Day_Staff7"/>
      <sheetName val="Day_Shift7"/>
      <sheetName val="Night_Shift7"/>
      <sheetName val="PA-_Consutant_7"/>
      <sheetName val="Cashflow_projection7"/>
      <sheetName val="Break_up_Sheet7"/>
      <sheetName val="1st_flr7"/>
      <sheetName val="Fin_Sum7"/>
      <sheetName val="1st_Slab7"/>
      <sheetName val="Order_Info7"/>
      <sheetName val="Scope_Reconciliation7"/>
      <sheetName val="Project_Budget_Worksheet7"/>
      <sheetName val="Approved_MTD_Proj_#'s7"/>
      <sheetName val="Sun_E_Type7"/>
      <sheetName val="As_per_PCA7"/>
      <sheetName val="BLOCK-A_(MEA_SHEET)7"/>
      <sheetName val="Project_Plan_-_WWW7"/>
      <sheetName val="WORK_TABLE7"/>
      <sheetName val="SITE_OVERHEADS7"/>
      <sheetName val="FITZ_MORT_947"/>
      <sheetName val="Capex_-_Hry7"/>
      <sheetName val="LEVEL_SHEET7"/>
      <sheetName val="Material_Rates7"/>
      <sheetName val="SPT_vs_PHI7"/>
      <sheetName val="MASTER_RATE_ANALYSIS7"/>
      <sheetName val="Fee_Rate_Summary7"/>
      <sheetName val="Site_Dev_BOQ7"/>
      <sheetName val="Sheet3_(2)7"/>
      <sheetName val="\TCS,_NAGPUR-MANJIRI_C\PROGRES7"/>
      <sheetName val="Ra__stair7"/>
      <sheetName val="MEP_BOQ-7"/>
      <sheetName val="wooden_door7"/>
      <sheetName val="Sub_con_Summary7"/>
      <sheetName val="Cost_saving7"/>
      <sheetName val="GENERAL_SUMMARY7"/>
      <sheetName val="LMP_Summary7"/>
      <sheetName val="Sec_Summary7"/>
      <sheetName val="Labour_cost7"/>
      <sheetName val="BILLING_SCHEDULE7"/>
      <sheetName val="bill_curve7"/>
      <sheetName val="CASH_IN_&amp;_OUT_FLOW_7"/>
      <sheetName val="cash_flow_curve7"/>
      <sheetName val="Revised_Labour7"/>
      <sheetName val="Rein_Ana7"/>
      <sheetName val="Gen_Exp_Breakup7"/>
      <sheetName val="Total_Quote7"/>
      <sheetName val="Works_-_Quote_Sheet7"/>
      <sheetName val="cover_page7"/>
      <sheetName val="Project_Data7"/>
      <sheetName val="Drop_Down_List7"/>
      <sheetName val="30개월기준대비표_아랍택)7"/>
      <sheetName val="총괄표_(2)7"/>
      <sheetName val="CIF_COST_ITEM7"/>
      <sheetName val="Item-_Compact7"/>
      <sheetName val="P&amp;L_-_AD7"/>
      <sheetName val="GF_Columns7"/>
      <sheetName val="Deprec_7"/>
      <sheetName val="DETAILED__BOQ7"/>
      <sheetName val="SPS_DETAIL7"/>
      <sheetName val="PC_Master_List7"/>
      <sheetName val="Field_Values7"/>
      <sheetName val="Structure_Bills_Qty7"/>
      <sheetName val="BASIS_-DEC_087"/>
      <sheetName val="MN_T_B_7"/>
      <sheetName val="Data_Forecast7"/>
      <sheetName val="Basic_Rate7"/>
      <sheetName val="final_abstract7"/>
      <sheetName val="Master_Data_Sheet7"/>
      <sheetName val="Cement_recon_7"/>
      <sheetName val="Cleaning_&amp;_Grubbing7"/>
      <sheetName val="_7"/>
      <sheetName val="Intro_7"/>
      <sheetName val="_TCS,_NAGPUR-MANJIRI_C_PROGRES7"/>
      <sheetName val="Budget_in_SAP7"/>
      <sheetName val="Civil_Boq7"/>
      <sheetName val="Material_7"/>
      <sheetName val="Factors_7"/>
      <sheetName val="Adimi_bldg7"/>
      <sheetName val="Pump_House7"/>
      <sheetName val="Fuel_Regu_Station7"/>
      <sheetName val="Constants_Summary7"/>
      <sheetName val="Form_67"/>
      <sheetName val="Raw_Data7"/>
      <sheetName val="PointNo_57"/>
      <sheetName val="Plant_&amp;__Machinery7"/>
      <sheetName val="Load_Details-220kV7"/>
      <sheetName val="REPAIR&amp;_MAINT7"/>
      <sheetName val="Fill_this_out_first___17"/>
      <sheetName val="PDF_Front8"/>
      <sheetName val="Simple_Letter8"/>
      <sheetName val="Overall_Summary8"/>
      <sheetName val="CSI_Summary8"/>
      <sheetName val="Section_1_Areas8"/>
      <sheetName val="Section_1_Summary8"/>
      <sheetName val="Section_18"/>
      <sheetName val="Section_2_Areas8"/>
      <sheetName val="Section_2_Summary8"/>
      <sheetName val="Section_28"/>
      <sheetName val="Section_3_Areas8"/>
      <sheetName val="Section_3_Summary8"/>
      <sheetName val="Section_38"/>
      <sheetName val="Section_4_Areas8"/>
      <sheetName val="Section_4_Summary8"/>
      <sheetName val="Section_48"/>
      <sheetName val="Section_5_Areas8"/>
      <sheetName val="Section_5_Summary8"/>
      <sheetName val="Section_58"/>
      <sheetName val="Sitework_Areas8"/>
      <sheetName val="Section_6_Areas8"/>
      <sheetName val="Section_6_Summary8"/>
      <sheetName val="Section_68"/>
      <sheetName val="Sitework_Summary8"/>
      <sheetName val="Comparison_Summary8"/>
      <sheetName val="Fill_this_out_first___18"/>
      <sheetName val="SHEET_18"/>
      <sheetName val="Salient_Features8"/>
      <sheetName val="IDC_AHK_8"/>
      <sheetName val="BOQ_Direct_selling_cost8"/>
      <sheetName val="Monthwise_breakup8"/>
      <sheetName val="Reinf_Analy8"/>
      <sheetName val="Power_anal8"/>
      <sheetName val="Macro_custom_function8"/>
      <sheetName val="labour_coeff8"/>
      <sheetName val="PRECAST_lightconc-II8"/>
      <sheetName val="DLA_Standard_Cost_Report18"/>
      <sheetName val="IO_List8"/>
      <sheetName val="Sebtion_1_SumMary8"/>
      <sheetName val="Tender_Summary8"/>
      <sheetName val="TBAL9697_-group_wise__sdpl8"/>
      <sheetName val="Staff_Acco_8"/>
      <sheetName val="Pacakges_split8"/>
      <sheetName val="Basement_Budget8"/>
      <sheetName val="Extra_Item8"/>
      <sheetName val="Civil_Works8"/>
      <sheetName val="Cat_A_Change_Control8"/>
      <sheetName val="Meas_-Hotel_Part8"/>
      <sheetName val="RCC,Ret__Wall8"/>
      <sheetName val="Driveway_Beams8"/>
      <sheetName val="Labour_productivity8"/>
      <sheetName val="Stress_Calculation8"/>
      <sheetName val="Deduction_of_assets8"/>
      <sheetName val="schedule_nos8"/>
      <sheetName val="INPUT_SHEET8"/>
      <sheetName val="DEPTH_CHART_(ORR)_L_S_8"/>
      <sheetName val="Name_List8"/>
      <sheetName val="Contract_Night_Staff8"/>
      <sheetName val="Contract_Day_Staff8"/>
      <sheetName val="Day_Shift8"/>
      <sheetName val="Night_Shift8"/>
      <sheetName val="PA-_Consutant_8"/>
      <sheetName val="Cashflow_projection8"/>
      <sheetName val="Break_up_Sheet8"/>
      <sheetName val="1st_flr8"/>
      <sheetName val="Fin_Sum8"/>
      <sheetName val="1st_Slab8"/>
      <sheetName val="Order_Info8"/>
      <sheetName val="Scope_Reconciliation8"/>
      <sheetName val="Project_Budget_Worksheet8"/>
      <sheetName val="Approved_MTD_Proj_#'s8"/>
      <sheetName val="Sun_E_Type8"/>
      <sheetName val="As_per_PCA8"/>
      <sheetName val="BLOCK-A_(MEA_SHEET)8"/>
      <sheetName val="Project_Plan_-_WWW8"/>
      <sheetName val="WORK_TABLE8"/>
      <sheetName val="SITE_OVERHEADS8"/>
      <sheetName val="FITZ_MORT_948"/>
      <sheetName val="Capex_-_Hry8"/>
      <sheetName val="LEVEL_SHEET8"/>
      <sheetName val="Material_Rates8"/>
      <sheetName val="SPT_vs_PHI8"/>
      <sheetName val="MASTER_RATE_ANALYSIS8"/>
      <sheetName val="Fee_Rate_Summary8"/>
      <sheetName val="Site_Dev_BOQ8"/>
      <sheetName val="Sheet3_(2)8"/>
      <sheetName val="\TCS,_NAGPUR-MANJIRI_C\PROGRES8"/>
      <sheetName val="Ra__stair8"/>
      <sheetName val="MEP_BOQ-8"/>
      <sheetName val="wooden_door8"/>
      <sheetName val="Sub_con_Summary8"/>
      <sheetName val="Cost_saving8"/>
      <sheetName val="GENERAL_SUMMARY8"/>
      <sheetName val="LMP_Summary8"/>
      <sheetName val="Sec_Summary8"/>
      <sheetName val="Labour_cost8"/>
      <sheetName val="BILLING_SCHEDULE8"/>
      <sheetName val="bill_curve8"/>
      <sheetName val="CASH_IN_&amp;_OUT_FLOW_8"/>
      <sheetName val="cash_flow_curve8"/>
      <sheetName val="Revised_Labour8"/>
      <sheetName val="Rein_Ana8"/>
      <sheetName val="Gen_Exp_Breakup8"/>
      <sheetName val="Total_Quote8"/>
      <sheetName val="Works_-_Quote_Sheet8"/>
      <sheetName val="cover_page8"/>
      <sheetName val="Project_Data8"/>
      <sheetName val="Drop_Down_List8"/>
      <sheetName val="30개월기준대비표_아랍택)8"/>
      <sheetName val="총괄표_(2)8"/>
      <sheetName val="CIF_COST_ITEM8"/>
      <sheetName val="Item-_Compact8"/>
      <sheetName val="P&amp;L_-_AD8"/>
      <sheetName val="GF_Columns8"/>
      <sheetName val="Deprec_8"/>
      <sheetName val="DETAILED__BOQ8"/>
      <sheetName val="SPS_DETAIL8"/>
      <sheetName val="PC_Master_List8"/>
      <sheetName val="Field_Values8"/>
      <sheetName val="Structure_Bills_Qty8"/>
      <sheetName val="BASIS_-DEC_088"/>
      <sheetName val="MN_T_B_8"/>
      <sheetName val="Data_Forecast8"/>
      <sheetName val="Basic_Rate8"/>
      <sheetName val="final_abstract8"/>
      <sheetName val="Master_Data_Sheet8"/>
      <sheetName val="Cement_recon_8"/>
      <sheetName val="Cleaning_&amp;_Grubbing8"/>
      <sheetName val="_8"/>
      <sheetName val="Intro_8"/>
      <sheetName val="_TCS,_NAGPUR-MANJIRI_C_PROGRES8"/>
      <sheetName val="Budget_in_SAP8"/>
      <sheetName val="Civil_Boq8"/>
      <sheetName val="Material_8"/>
      <sheetName val="Factors_8"/>
      <sheetName val="Adimi_bldg8"/>
      <sheetName val="Pump_House8"/>
      <sheetName val="Fuel_Regu_Station8"/>
      <sheetName val="Constants_Summary8"/>
      <sheetName val="Form_68"/>
      <sheetName val="Raw_Data8"/>
      <sheetName val="PointNo_58"/>
      <sheetName val="Plant_&amp;__Machinery8"/>
      <sheetName val="Load_Details-220kV8"/>
      <sheetName val="REPAIR&amp;_MAINT8"/>
      <sheetName val="C9901"/>
      <sheetName val="Fill_this_out_first___19"/>
      <sheetName val="PDF_Front9"/>
      <sheetName val="Simple_Letter9"/>
      <sheetName val="Overall_Summary9"/>
      <sheetName val="CSI_Summary9"/>
      <sheetName val="Section_1_Areas9"/>
      <sheetName val="Section_1_Summary9"/>
      <sheetName val="Section_19"/>
      <sheetName val="Section_2_Areas9"/>
      <sheetName val="Section_2_Summary9"/>
      <sheetName val="Section_29"/>
      <sheetName val="Section_3_Areas9"/>
      <sheetName val="Section_3_Summary9"/>
      <sheetName val="Section_39"/>
      <sheetName val="Section_4_Areas9"/>
      <sheetName val="Section_4_Summary9"/>
      <sheetName val="Section_49"/>
      <sheetName val="Section_5_Areas9"/>
      <sheetName val="Section_5_Summary9"/>
      <sheetName val="Section_59"/>
      <sheetName val="Sitework_Areas9"/>
      <sheetName val="Section_6_Areas9"/>
      <sheetName val="Section_6_Summary9"/>
      <sheetName val="Section_69"/>
      <sheetName val="Sitework_Summary9"/>
      <sheetName val="Comparison_Summary9"/>
      <sheetName val="Fill_this_out_first___20"/>
      <sheetName val="SHEET_19"/>
      <sheetName val="Salient_Features9"/>
      <sheetName val="IDC_AHK_9"/>
      <sheetName val="BOQ_Direct_selling_cost9"/>
      <sheetName val="Monthwise_breakup9"/>
      <sheetName val="Reinf_Analy9"/>
      <sheetName val="Power_anal9"/>
      <sheetName val="Macro_custom_function9"/>
      <sheetName val="labour_coeff9"/>
      <sheetName val="PRECAST_lightconc-II9"/>
      <sheetName val="DLA_Standard_Cost_Report19"/>
      <sheetName val="IO_List9"/>
      <sheetName val="Sebtion_1_SumMary9"/>
      <sheetName val="Tender_Summary9"/>
      <sheetName val="TBAL9697_-group_wise__sdpl9"/>
      <sheetName val="Staff_Acco_9"/>
      <sheetName val="Pacakges_split9"/>
      <sheetName val="Basement_Budget9"/>
      <sheetName val="Extra_Item9"/>
      <sheetName val="Civil_Works9"/>
      <sheetName val="Cat_A_Change_Control9"/>
      <sheetName val="Meas_-Hotel_Part9"/>
      <sheetName val="RCC,Ret__Wall9"/>
      <sheetName val="Driveway_Beams9"/>
      <sheetName val="Labour_productivity9"/>
      <sheetName val="Stress_Calculation9"/>
      <sheetName val="Deduction_of_assets9"/>
      <sheetName val="schedule_nos9"/>
      <sheetName val="INPUT_SHEET9"/>
      <sheetName val="DEPTH_CHART_(ORR)_L_S_9"/>
      <sheetName val="Name_List9"/>
      <sheetName val="Contract_Night_Staff9"/>
      <sheetName val="Contract_Day_Staff9"/>
      <sheetName val="Day_Shift9"/>
      <sheetName val="Night_Shift9"/>
      <sheetName val="PA-_Consutant_9"/>
      <sheetName val="Cashflow_projection9"/>
      <sheetName val="Break_up_Sheet9"/>
      <sheetName val="1st_flr9"/>
      <sheetName val="Fin_Sum9"/>
      <sheetName val="1st_Slab9"/>
      <sheetName val="Order_Info9"/>
      <sheetName val="Scope_Reconciliation9"/>
      <sheetName val="Project_Budget_Worksheet9"/>
      <sheetName val="Approved_MTD_Proj_#'s9"/>
      <sheetName val="Sun_E_Type9"/>
      <sheetName val="As_per_PCA9"/>
      <sheetName val="BLOCK-A_(MEA_SHEET)9"/>
      <sheetName val="Project_Plan_-_WWW9"/>
      <sheetName val="WORK_TABLE9"/>
      <sheetName val="SITE_OVERHEADS9"/>
      <sheetName val="FITZ_MORT_949"/>
      <sheetName val="Capex_-_Hry9"/>
      <sheetName val="LEVEL_SHEET9"/>
      <sheetName val="Material_Rates9"/>
      <sheetName val="SPT_vs_PHI9"/>
      <sheetName val="MASTER_RATE_ANALYSIS9"/>
      <sheetName val="Fee_Rate_Summary9"/>
      <sheetName val="Site_Dev_BOQ9"/>
      <sheetName val="Sheet3_(2)9"/>
      <sheetName val="\TCS,_NAGPUR-MANJIRI_C\PROGRES9"/>
      <sheetName val="Ra__stair9"/>
      <sheetName val="MEP_BOQ-9"/>
      <sheetName val="wooden_door9"/>
      <sheetName val="Sub_con_Summary9"/>
      <sheetName val="Cost_saving9"/>
      <sheetName val="GENERAL_SUMMARY9"/>
      <sheetName val="LMP_Summary9"/>
      <sheetName val="Sec_Summary9"/>
      <sheetName val="Labour_cost9"/>
      <sheetName val="BILLING_SCHEDULE9"/>
      <sheetName val="bill_curve9"/>
      <sheetName val="CASH_IN_&amp;_OUT_FLOW_9"/>
      <sheetName val="cash_flow_curve9"/>
      <sheetName val="Revised_Labour9"/>
      <sheetName val="Rein_Ana9"/>
      <sheetName val="Gen_Exp_Breakup9"/>
      <sheetName val="Total_Quote9"/>
      <sheetName val="Works_-_Quote_Sheet9"/>
      <sheetName val="cover_page9"/>
      <sheetName val="Project_Data9"/>
      <sheetName val="Drop_Down_List9"/>
      <sheetName val="30개월기준대비표_아랍택)9"/>
      <sheetName val="총괄표_(2)9"/>
      <sheetName val="CIF_COST_ITEM9"/>
      <sheetName val="Item-_Compact9"/>
      <sheetName val="P&amp;L_-_AD9"/>
      <sheetName val="GF_Columns9"/>
      <sheetName val="Deprec_9"/>
      <sheetName val="DETAILED__BOQ9"/>
      <sheetName val="SPS_DETAIL9"/>
      <sheetName val="PC_Master_List9"/>
      <sheetName val="Field_Values9"/>
      <sheetName val="Structure_Bills_Qty9"/>
      <sheetName val="BASIS_-DEC_089"/>
      <sheetName val="MN_T_B_9"/>
      <sheetName val="Data_Forecast9"/>
      <sheetName val="Basic_Rate9"/>
      <sheetName val="final_abstract9"/>
      <sheetName val="Master_Data_Sheet9"/>
      <sheetName val="Cement_recon_9"/>
      <sheetName val="Cleaning_&amp;_Grubbing9"/>
      <sheetName val="_9"/>
      <sheetName val="Intro_9"/>
      <sheetName val="_TCS,_NAGPUR-MANJIRI_C_PROGRES9"/>
      <sheetName val="Budget_in_SAP9"/>
      <sheetName val="Civil_Boq9"/>
      <sheetName val="Material_9"/>
      <sheetName val="Factors_9"/>
      <sheetName val="Adimi_bldg9"/>
      <sheetName val="Pump_House9"/>
      <sheetName val="Fuel_Regu_Station9"/>
      <sheetName val="Constants_Summary9"/>
      <sheetName val="Form_69"/>
      <sheetName val="Raw_Data9"/>
      <sheetName val="PointNo_59"/>
      <sheetName val="Plant_&amp;__Machinery9"/>
      <sheetName val="Load_Details-220kV9"/>
      <sheetName val="REPAIR&amp;_MAINT9"/>
      <sheetName val="Rate_analysis2"/>
      <sheetName val="Rate_analysis3"/>
      <sheetName val="Fill_this_out_first___21"/>
      <sheetName val="PDF_Front10"/>
      <sheetName val="Simple_Letter10"/>
      <sheetName val="Overall_Summary10"/>
      <sheetName val="CSI_Summary10"/>
      <sheetName val="Section_1_Areas10"/>
      <sheetName val="Section_1_Summary10"/>
      <sheetName val="Section_110"/>
      <sheetName val="Section_2_Areas10"/>
      <sheetName val="Section_2_Summary10"/>
      <sheetName val="Section_210"/>
      <sheetName val="Section_3_Areas10"/>
      <sheetName val="Section_3_Summary10"/>
      <sheetName val="Section_310"/>
      <sheetName val="Section_4_Areas10"/>
      <sheetName val="Section_4_Summary10"/>
      <sheetName val="Section_410"/>
      <sheetName val="Section_5_Areas10"/>
      <sheetName val="Section_5_Summary10"/>
      <sheetName val="Section_510"/>
      <sheetName val="Sitework_Areas10"/>
      <sheetName val="Section_6_Areas10"/>
      <sheetName val="Section_6_Summary10"/>
      <sheetName val="Section_610"/>
      <sheetName val="Sitework_Summary10"/>
      <sheetName val="Comparison_Summary10"/>
      <sheetName val="Fill_this_out_first___22"/>
      <sheetName val="SHEET_110"/>
      <sheetName val="Salient_Features10"/>
      <sheetName val="IDC_AHK_10"/>
      <sheetName val="BOQ_Direct_selling_cost10"/>
      <sheetName val="Monthwise_breakup10"/>
      <sheetName val="Reinf_Analy10"/>
      <sheetName val="Power_anal10"/>
      <sheetName val="Macro_custom_function10"/>
      <sheetName val="labour_coeff10"/>
      <sheetName val="PRECAST_lightconc-II10"/>
      <sheetName val="DLA_Standard_Cost_Report110"/>
      <sheetName val="IO_List10"/>
      <sheetName val="Sebtion_1_SumMary10"/>
      <sheetName val="Tender_Summary10"/>
      <sheetName val="TBAL9697_-group_wise__sdpl10"/>
      <sheetName val="Staff_Acco_10"/>
      <sheetName val="Pacakges_split10"/>
      <sheetName val="Basement_Budget10"/>
      <sheetName val="Extra_Item10"/>
      <sheetName val="Civil_Works10"/>
      <sheetName val="Cat_A_Change_Control10"/>
      <sheetName val="Meas_-Hotel_Part10"/>
      <sheetName val="RCC,Ret__Wall10"/>
      <sheetName val="Driveway_Beams10"/>
      <sheetName val="Labour_productivity10"/>
      <sheetName val="Stress_Calculation10"/>
      <sheetName val="Deduction_of_assets10"/>
      <sheetName val="schedule_nos10"/>
      <sheetName val="INPUT_SHEET10"/>
      <sheetName val="DEPTH_CHART_(ORR)_L_S_10"/>
      <sheetName val="Name_List10"/>
      <sheetName val="Contract_Night_Staff10"/>
      <sheetName val="Contract_Day_Staff10"/>
      <sheetName val="Day_Shift10"/>
      <sheetName val="Night_Shift10"/>
      <sheetName val="PA-_Consutant_10"/>
      <sheetName val="Cashflow_projection10"/>
      <sheetName val="Break_up_Sheet10"/>
      <sheetName val="1st_flr10"/>
      <sheetName val="Fin_Sum10"/>
      <sheetName val="1st_Slab10"/>
      <sheetName val="Order_Info10"/>
      <sheetName val="Scope_Reconciliation10"/>
      <sheetName val="Project_Budget_Worksheet10"/>
      <sheetName val="Approved_MTD_Proj_#'s10"/>
      <sheetName val="Sun_E_Type10"/>
      <sheetName val="As_per_PCA10"/>
      <sheetName val="BLOCK-A_(MEA_SHEET)10"/>
      <sheetName val="Project_Plan_-_WWW10"/>
      <sheetName val="WORK_TABLE10"/>
      <sheetName val="SITE_OVERHEADS10"/>
      <sheetName val="FITZ_MORT_9410"/>
      <sheetName val="Capex_-_Hry10"/>
      <sheetName val="LEVEL_SHEET10"/>
      <sheetName val="Material_Rates10"/>
      <sheetName val="SPT_vs_PHI10"/>
      <sheetName val="MASTER_RATE_ANALYSIS10"/>
      <sheetName val="Fee_Rate_Summary10"/>
      <sheetName val="Site_Dev_BOQ10"/>
      <sheetName val="Rate_analysis4"/>
      <sheetName val="Sheet3_(2)10"/>
      <sheetName val="\TCS,_NAGPUR-MANJIRI_C\PROGRE10"/>
      <sheetName val="Ra__stair10"/>
      <sheetName val="MEP_BOQ-10"/>
      <sheetName val="wooden_door10"/>
      <sheetName val="Sub_con_Summary10"/>
      <sheetName val="Cost_saving10"/>
      <sheetName val="GENERAL_SUMMARY10"/>
      <sheetName val="LMP_Summary10"/>
      <sheetName val="Sec_Summary10"/>
      <sheetName val="Labour_cost10"/>
      <sheetName val="BILLING_SCHEDULE10"/>
      <sheetName val="bill_curve10"/>
      <sheetName val="CASH_IN_&amp;_OUT_FLOW_10"/>
      <sheetName val="cash_flow_curve10"/>
      <sheetName val="Revised_Labour10"/>
      <sheetName val="Rein_Ana10"/>
      <sheetName val="Gen_Exp_Breakup10"/>
      <sheetName val="Total_Quote10"/>
      <sheetName val="Works_-_Quote_Sheet10"/>
      <sheetName val="cover_page10"/>
      <sheetName val="Project_Data10"/>
      <sheetName val="Drop_Down_List10"/>
      <sheetName val="30개월기준대비표_아랍택)10"/>
      <sheetName val="총괄표_(2)10"/>
      <sheetName val="CIF_COST_ITEM10"/>
      <sheetName val="Item-_Compact10"/>
      <sheetName val="P&amp;L_-_AD10"/>
      <sheetName val="GF_Columns10"/>
      <sheetName val="Deprec_10"/>
      <sheetName val="DETAILED__BOQ10"/>
      <sheetName val="SPS_DETAIL10"/>
      <sheetName val="PC_Master_List10"/>
      <sheetName val="Field_Values10"/>
      <sheetName val="Structure_Bills_Qty10"/>
      <sheetName val="BASIS_-DEC_0810"/>
      <sheetName val="MN_T_B_10"/>
      <sheetName val="Data_Forecast10"/>
      <sheetName val="Basic_Rate10"/>
      <sheetName val="final_abstract10"/>
      <sheetName val="Master_Data_Sheet10"/>
      <sheetName val="Cement_recon_10"/>
      <sheetName val="Cleaning_&amp;_Grubbing10"/>
      <sheetName val="_10"/>
      <sheetName val="Intro_10"/>
      <sheetName val="_TCS,_NAGPUR-MANJIRI_C_PROGRE10"/>
      <sheetName val="Budget_in_SAP10"/>
      <sheetName val="Civil_Boq10"/>
      <sheetName val="Material_10"/>
      <sheetName val="Factors_10"/>
      <sheetName val="Adimi_bldg10"/>
      <sheetName val="Pump_House10"/>
      <sheetName val="Fuel_Regu_Station10"/>
      <sheetName val="Constants_Summary10"/>
      <sheetName val="Form_610"/>
      <sheetName val="Raw_Data10"/>
      <sheetName val="PointNo_510"/>
      <sheetName val="Plant_&amp;__Machinery10"/>
      <sheetName val="Load_Details-220kV10"/>
      <sheetName val="REPAIR&amp;_MAINT10"/>
      <sheetName val="Fill_this_out_first___23"/>
      <sheetName val="PDF_Front11"/>
      <sheetName val="Simple_Letter11"/>
      <sheetName val="Overall_Summary11"/>
      <sheetName val="CSI_Summary11"/>
      <sheetName val="Section_1_Areas11"/>
      <sheetName val="Section_1_Summary11"/>
      <sheetName val="Section_111"/>
      <sheetName val="Section_2_Areas11"/>
      <sheetName val="Section_2_Summary11"/>
      <sheetName val="Section_211"/>
      <sheetName val="Section_3_Areas11"/>
      <sheetName val="Section_3_Summary11"/>
      <sheetName val="Section_311"/>
      <sheetName val="Section_4_Areas11"/>
      <sheetName val="Section_4_Summary11"/>
      <sheetName val="Section_411"/>
      <sheetName val="Section_5_Areas11"/>
      <sheetName val="Section_5_Summary11"/>
      <sheetName val="Section_511"/>
      <sheetName val="Sitework_Areas11"/>
      <sheetName val="Section_6_Areas11"/>
      <sheetName val="Section_6_Summary11"/>
      <sheetName val="Section_611"/>
      <sheetName val="Sitework_Summary11"/>
      <sheetName val="Comparison_Summary11"/>
      <sheetName val="Fill_this_out_first___24"/>
      <sheetName val="SHEET_111"/>
      <sheetName val="Salient_Features11"/>
      <sheetName val="IDC_AHK_11"/>
      <sheetName val="BOQ_Direct_selling_cost11"/>
      <sheetName val="Monthwise_breakup11"/>
      <sheetName val="Reinf_Analy11"/>
      <sheetName val="Power_anal11"/>
      <sheetName val="Macro_custom_function11"/>
      <sheetName val="labour_coeff11"/>
      <sheetName val="PRECAST_lightconc-II11"/>
      <sheetName val="DLA_Standard_Cost_Report111"/>
      <sheetName val="IO_List11"/>
      <sheetName val="Sebtion_1_SumMary11"/>
      <sheetName val="Tender_Summary11"/>
      <sheetName val="TBAL9697_-group_wise__sdpl11"/>
      <sheetName val="Staff_Acco_11"/>
      <sheetName val="Pacakges_split11"/>
      <sheetName val="Basement_Budget11"/>
      <sheetName val="Extra_Item11"/>
      <sheetName val="Civil_Works11"/>
      <sheetName val="Cat_A_Change_Control11"/>
      <sheetName val="Meas_-Hotel_Part11"/>
      <sheetName val="RCC,Ret__Wall11"/>
      <sheetName val="Driveway_Beams11"/>
      <sheetName val="Labour_productivity11"/>
      <sheetName val="Stress_Calculation11"/>
      <sheetName val="Deduction_of_assets11"/>
      <sheetName val="schedule_nos11"/>
      <sheetName val="INPUT_SHEET11"/>
      <sheetName val="DEPTH_CHART_(ORR)_L_S_11"/>
      <sheetName val="Name_List11"/>
      <sheetName val="Contract_Night_Staff11"/>
      <sheetName val="Contract_Day_Staff11"/>
      <sheetName val="Day_Shift11"/>
      <sheetName val="Night_Shift11"/>
      <sheetName val="PA-_Consutant_11"/>
      <sheetName val="Cashflow_projection11"/>
      <sheetName val="Break_up_Sheet11"/>
      <sheetName val="1st_flr11"/>
      <sheetName val="Fin_Sum11"/>
      <sheetName val="1st_Slab11"/>
      <sheetName val="Order_Info11"/>
      <sheetName val="Scope_Reconciliation11"/>
      <sheetName val="Project_Budget_Worksheet11"/>
      <sheetName val="Approved_MTD_Proj_#'s11"/>
      <sheetName val="Sun_E_Type11"/>
      <sheetName val="As_per_PCA11"/>
      <sheetName val="BLOCK-A_(MEA_SHEET)11"/>
      <sheetName val="Project_Plan_-_WWW11"/>
      <sheetName val="WORK_TABLE11"/>
      <sheetName val="SITE_OVERHEADS11"/>
      <sheetName val="FITZ_MORT_9411"/>
      <sheetName val="Capex_-_Hry11"/>
      <sheetName val="LEVEL_SHEET11"/>
      <sheetName val="Material_Rates11"/>
      <sheetName val="SPT_vs_PHI11"/>
      <sheetName val="MASTER_RATE_ANALYSIS11"/>
      <sheetName val="Fee_Rate_Summary11"/>
      <sheetName val="Site_Dev_BOQ11"/>
      <sheetName val="Rate_analysis5"/>
      <sheetName val="Sheet3_(2)11"/>
      <sheetName val="\TCS,_NAGPUR-MANJIRI_C\PROGRE11"/>
      <sheetName val="Ra__stair11"/>
      <sheetName val="MEP_BOQ-11"/>
      <sheetName val="wooden_door11"/>
      <sheetName val="Sub_con_Summary11"/>
      <sheetName val="Cost_saving11"/>
      <sheetName val="GENERAL_SUMMARY11"/>
      <sheetName val="LMP_Summary11"/>
      <sheetName val="Sec_Summary11"/>
      <sheetName val="Labour_cost11"/>
      <sheetName val="BILLING_SCHEDULE11"/>
      <sheetName val="bill_curve11"/>
      <sheetName val="CASH_IN_&amp;_OUT_FLOW_11"/>
      <sheetName val="cash_flow_curve11"/>
      <sheetName val="Revised_Labour11"/>
      <sheetName val="Rein_Ana11"/>
      <sheetName val="Gen_Exp_Breakup11"/>
      <sheetName val="Total_Quote11"/>
      <sheetName val="Works_-_Quote_Sheet11"/>
      <sheetName val="cover_page11"/>
      <sheetName val="Project_Data11"/>
      <sheetName val="Drop_Down_List11"/>
      <sheetName val="30개월기준대비표_아랍택)11"/>
      <sheetName val="총괄표_(2)11"/>
      <sheetName val="CIF_COST_ITEM11"/>
      <sheetName val="Item-_Compact11"/>
      <sheetName val="P&amp;L_-_AD11"/>
      <sheetName val="GF_Columns11"/>
      <sheetName val="Deprec_11"/>
      <sheetName val="DETAILED__BOQ11"/>
      <sheetName val="SPS_DETAIL11"/>
      <sheetName val="PC_Master_List11"/>
      <sheetName val="Field_Values11"/>
      <sheetName val="Structure_Bills_Qty11"/>
      <sheetName val="BASIS_-DEC_0811"/>
      <sheetName val="MN_T_B_11"/>
      <sheetName val="Data_Forecast11"/>
      <sheetName val="Basic_Rate11"/>
      <sheetName val="final_abstract11"/>
      <sheetName val="Master_Data_Sheet11"/>
      <sheetName val="Cement_recon_11"/>
      <sheetName val="Cleaning_&amp;_Grubbing11"/>
      <sheetName val="_11"/>
      <sheetName val="Intro_11"/>
      <sheetName val="_TCS,_NAGPUR-MANJIRI_C_PROGRE11"/>
      <sheetName val="Budget_in_SAP11"/>
      <sheetName val="Civil_Boq11"/>
      <sheetName val="Material_11"/>
      <sheetName val="Factors_11"/>
      <sheetName val="Adimi_bldg11"/>
      <sheetName val="Pump_House11"/>
      <sheetName val="Fuel_Regu_Station11"/>
      <sheetName val="Constants_Summary11"/>
      <sheetName val="Form_611"/>
      <sheetName val="Raw_Data11"/>
      <sheetName val="PointNo_511"/>
      <sheetName val="Plant_&amp;__Machinery11"/>
      <sheetName val="Load_Details-220kV11"/>
      <sheetName val="REPAIR&amp;_MAINT11"/>
      <sheetName val="Fill_this_out_first___25"/>
      <sheetName val="PDF_Front12"/>
      <sheetName val="Simple_Letter12"/>
      <sheetName val="Overall_Summary12"/>
      <sheetName val="CSI_Summary12"/>
      <sheetName val="Section_1_Areas12"/>
      <sheetName val="Section_1_Summary12"/>
      <sheetName val="Section_112"/>
      <sheetName val="Section_2_Areas12"/>
      <sheetName val="Section_2_Summary12"/>
      <sheetName val="Section_212"/>
      <sheetName val="Section_3_Areas12"/>
      <sheetName val="Section_3_Summary12"/>
      <sheetName val="Section_312"/>
      <sheetName val="Section_4_Areas12"/>
      <sheetName val="Section_4_Summary12"/>
      <sheetName val="Section_412"/>
      <sheetName val="Section_5_Areas12"/>
      <sheetName val="Section_5_Summary12"/>
      <sheetName val="Section_512"/>
      <sheetName val="Sitework_Areas12"/>
      <sheetName val="Section_6_Areas12"/>
      <sheetName val="Section_6_Summary12"/>
      <sheetName val="Section_612"/>
      <sheetName val="Sitework_Summary12"/>
      <sheetName val="Comparison_Summary12"/>
      <sheetName val="Fill_this_out_first___26"/>
      <sheetName val="SHEET_112"/>
      <sheetName val="Salient_Features12"/>
      <sheetName val="IDC_AHK_12"/>
      <sheetName val="BOQ_Direct_selling_cost12"/>
      <sheetName val="Monthwise_breakup12"/>
      <sheetName val="Reinf_Analy12"/>
      <sheetName val="Power_anal12"/>
      <sheetName val="Macro_custom_function12"/>
      <sheetName val="labour_coeff12"/>
      <sheetName val="PRECAST_lightconc-II12"/>
      <sheetName val="DLA_Standard_Cost_Report112"/>
      <sheetName val="IO_List12"/>
      <sheetName val="Sebtion_1_SumMary12"/>
      <sheetName val="Tender_Summary12"/>
      <sheetName val="TBAL9697_-group_wise__sdpl12"/>
      <sheetName val="Staff_Acco_12"/>
      <sheetName val="Pacakges_split12"/>
      <sheetName val="Basement_Budget12"/>
      <sheetName val="Extra_Item12"/>
      <sheetName val="Civil_Works12"/>
      <sheetName val="Cat_A_Change_Control12"/>
      <sheetName val="Meas_-Hotel_Part12"/>
      <sheetName val="RCC,Ret__Wall12"/>
      <sheetName val="Driveway_Beams12"/>
      <sheetName val="Labour_productivity12"/>
      <sheetName val="Stress_Calculation12"/>
      <sheetName val="Deduction_of_assets12"/>
      <sheetName val="schedule_nos12"/>
      <sheetName val="INPUT_SHEET12"/>
      <sheetName val="DEPTH_CHART_(ORR)_L_S_12"/>
      <sheetName val="Name_List12"/>
      <sheetName val="Contract_Night_Staff12"/>
      <sheetName val="Contract_Day_Staff12"/>
      <sheetName val="Day_Shift12"/>
      <sheetName val="Night_Shift12"/>
      <sheetName val="PA-_Consutant_12"/>
      <sheetName val="Cashflow_projection12"/>
      <sheetName val="Break_up_Sheet12"/>
      <sheetName val="1st_flr12"/>
      <sheetName val="Fin_Sum12"/>
      <sheetName val="1st_Slab12"/>
      <sheetName val="Order_Info12"/>
      <sheetName val="Scope_Reconciliation12"/>
      <sheetName val="Project_Budget_Worksheet12"/>
      <sheetName val="Approved_MTD_Proj_#'s12"/>
      <sheetName val="Sun_E_Type12"/>
      <sheetName val="As_per_PCA12"/>
      <sheetName val="BLOCK-A_(MEA_SHEET)12"/>
      <sheetName val="Project_Plan_-_WWW12"/>
      <sheetName val="WORK_TABLE12"/>
      <sheetName val="SITE_OVERHEADS12"/>
      <sheetName val="FITZ_MORT_9412"/>
      <sheetName val="Capex_-_Hry12"/>
      <sheetName val="LEVEL_SHEET12"/>
      <sheetName val="Material_Rates12"/>
      <sheetName val="SPT_vs_PHI12"/>
      <sheetName val="MASTER_RATE_ANALYSIS12"/>
      <sheetName val="Fee_Rate_Summary12"/>
      <sheetName val="Site_Dev_BOQ12"/>
      <sheetName val="Rate_analysis6"/>
      <sheetName val="Sheet3_(2)12"/>
      <sheetName val="\TCS,_NAGPUR-MANJIRI_C\PROGRE12"/>
      <sheetName val="Ra__stair12"/>
      <sheetName val="MEP_BOQ-12"/>
      <sheetName val="wooden_door12"/>
      <sheetName val="Sub_con_Summary12"/>
      <sheetName val="Cost_saving12"/>
      <sheetName val="GENERAL_SUMMARY12"/>
      <sheetName val="LMP_Summary12"/>
      <sheetName val="Sec_Summary12"/>
      <sheetName val="Labour_cost12"/>
      <sheetName val="BILLING_SCHEDULE12"/>
      <sheetName val="bill_curve12"/>
      <sheetName val="CASH_IN_&amp;_OUT_FLOW_12"/>
      <sheetName val="cash_flow_curve12"/>
      <sheetName val="Revised_Labour12"/>
      <sheetName val="Rein_Ana12"/>
      <sheetName val="Gen_Exp_Breakup12"/>
      <sheetName val="Total_Quote12"/>
      <sheetName val="Works_-_Quote_Sheet12"/>
      <sheetName val="cover_page12"/>
      <sheetName val="Project_Data12"/>
      <sheetName val="Drop_Down_List12"/>
      <sheetName val="30개월기준대비표_아랍택)12"/>
      <sheetName val="총괄표_(2)12"/>
      <sheetName val="CIF_COST_ITEM12"/>
      <sheetName val="Item-_Compact12"/>
      <sheetName val="P&amp;L_-_AD12"/>
      <sheetName val="GF_Columns12"/>
      <sheetName val="Deprec_12"/>
      <sheetName val="DETAILED__BOQ12"/>
      <sheetName val="SPS_DETAIL12"/>
      <sheetName val="PC_Master_List12"/>
      <sheetName val="Field_Values12"/>
      <sheetName val="Structure_Bills_Qty12"/>
      <sheetName val="BASIS_-DEC_0812"/>
      <sheetName val="MN_T_B_12"/>
      <sheetName val="Data_Forecast12"/>
      <sheetName val="Basic_Rate12"/>
      <sheetName val="final_abstract12"/>
      <sheetName val="Master_Data_Sheet12"/>
      <sheetName val="Cement_recon_12"/>
      <sheetName val="Cleaning_&amp;_Grubbing12"/>
      <sheetName val="_12"/>
      <sheetName val="Intro_12"/>
      <sheetName val="_TCS,_NAGPUR-MANJIRI_C_PROGRE12"/>
      <sheetName val="Budget_in_SAP12"/>
      <sheetName val="Civil_Boq12"/>
      <sheetName val="Material_12"/>
      <sheetName val="Factors_12"/>
      <sheetName val="Adimi_bldg12"/>
      <sheetName val="Pump_House12"/>
      <sheetName val="Fuel_Regu_Station12"/>
      <sheetName val="Constants_Summary12"/>
      <sheetName val="Form_612"/>
      <sheetName val="Raw_Data12"/>
      <sheetName val="PointNo_512"/>
      <sheetName val="Plant_&amp;__Machinery12"/>
      <sheetName val="Load_Details-220kV12"/>
      <sheetName val="REPAIR&amp;_MAINT12"/>
      <sheetName val="Fill_this_out_first___27"/>
      <sheetName val="Fill_this_out_first___29"/>
      <sheetName val="PDF_Front13"/>
      <sheetName val="Simple_Letter13"/>
      <sheetName val="Overall_Summary13"/>
      <sheetName val="CSI_Summary13"/>
      <sheetName val="Section_1_Areas13"/>
      <sheetName val="Section_1_Summary13"/>
      <sheetName val="Section_113"/>
      <sheetName val="Section_2_Areas13"/>
      <sheetName val="Section_2_Summary13"/>
      <sheetName val="Section_213"/>
      <sheetName val="Section_3_Areas13"/>
      <sheetName val="Section_3_Summary13"/>
      <sheetName val="Section_313"/>
      <sheetName val="Section_4_Areas13"/>
      <sheetName val="Section_4_Summary13"/>
      <sheetName val="Section_413"/>
      <sheetName val="Section_5_Areas13"/>
      <sheetName val="Section_5_Summary13"/>
      <sheetName val="Section_513"/>
      <sheetName val="Sitework_Areas13"/>
      <sheetName val="Section_6_Areas13"/>
      <sheetName val="Section_6_Summary13"/>
      <sheetName val="Section_613"/>
      <sheetName val="Sitework_Summary13"/>
      <sheetName val="Comparison_Summary13"/>
      <sheetName val="Fill_this_out_first___28"/>
      <sheetName val="SHEET_113"/>
      <sheetName val="Salient_Features13"/>
      <sheetName val="IDC_AHK_13"/>
      <sheetName val="BOQ_Direct_selling_cost13"/>
      <sheetName val="Monthwise_breakup13"/>
      <sheetName val="Reinf_Analy13"/>
      <sheetName val="Power_anal13"/>
      <sheetName val="Macro_custom_function13"/>
      <sheetName val="labour_coeff13"/>
      <sheetName val="PRECAST_lightconc-II13"/>
      <sheetName val="DLA_Standard_Cost_Report113"/>
      <sheetName val="IO_List13"/>
      <sheetName val="Sebtion_1_SumMary13"/>
      <sheetName val="Tender_Summary13"/>
      <sheetName val="TBAL9697_-group_wise__sdpl13"/>
      <sheetName val="Staff_Acco_13"/>
      <sheetName val="Pacakges_split13"/>
      <sheetName val="Basement_Budget13"/>
      <sheetName val="Extra_Item13"/>
      <sheetName val="Civil_Works13"/>
      <sheetName val="Cat_A_Change_Control13"/>
      <sheetName val="Meas_-Hotel_Part13"/>
      <sheetName val="RCC,Ret__Wall13"/>
      <sheetName val="Driveway_Beams13"/>
      <sheetName val="Labour_productivity13"/>
      <sheetName val="Stress_Calculation13"/>
      <sheetName val="Deduction_of_assets13"/>
      <sheetName val="schedule_nos13"/>
      <sheetName val="INPUT_SHEET13"/>
      <sheetName val="DEPTH_CHART_(ORR)_L_S_13"/>
      <sheetName val="Name_List13"/>
      <sheetName val="Contract_Night_Staff13"/>
      <sheetName val="Contract_Day_Staff13"/>
      <sheetName val="Day_Shift13"/>
      <sheetName val="Night_Shift13"/>
      <sheetName val="PA-_Consutant_13"/>
      <sheetName val="Cashflow_projection13"/>
      <sheetName val="Break_up_Sheet13"/>
      <sheetName val="1st_flr13"/>
      <sheetName val="Fin_Sum13"/>
      <sheetName val="1st_Slab13"/>
      <sheetName val="Order_Info13"/>
      <sheetName val="Scope_Reconciliation13"/>
      <sheetName val="Project_Budget_Worksheet13"/>
      <sheetName val="Approved_MTD_Proj_#'s13"/>
      <sheetName val="Sun_E_Type13"/>
      <sheetName val="As_per_PCA13"/>
      <sheetName val="BLOCK-A_(MEA_SHEET)13"/>
      <sheetName val="Project_Plan_-_WWW13"/>
      <sheetName val="WORK_TABLE13"/>
      <sheetName val="SITE_OVERHEADS13"/>
      <sheetName val="FITZ_MORT_9413"/>
      <sheetName val="Capex_-_Hry13"/>
      <sheetName val="LEVEL_SHEET13"/>
      <sheetName val="Material_Rates13"/>
      <sheetName val="SPT_vs_PHI13"/>
      <sheetName val="MASTER_RATE_ANALYSIS13"/>
      <sheetName val="Fee_Rate_Summary13"/>
      <sheetName val="Site_Dev_BOQ13"/>
      <sheetName val="Sheet3_(2)13"/>
      <sheetName val="\TCS,_NAGPUR-MANJIRI_C\PROGRE13"/>
      <sheetName val="Ra__stair13"/>
      <sheetName val="MEP_BOQ-13"/>
      <sheetName val="wooden_door13"/>
      <sheetName val="Sub_con_Summary13"/>
      <sheetName val="Cost_saving13"/>
      <sheetName val="GENERAL_SUMMARY13"/>
      <sheetName val="LMP_Summary13"/>
      <sheetName val="Sec_Summary13"/>
      <sheetName val="Labour_cost13"/>
      <sheetName val="BILLING_SCHEDULE13"/>
      <sheetName val="bill_curve13"/>
      <sheetName val="CASH_IN_&amp;_OUT_FLOW_13"/>
      <sheetName val="cash_flow_curve13"/>
      <sheetName val="Revised_Labour13"/>
      <sheetName val="Rein_Ana13"/>
      <sheetName val="Gen_Exp_Breakup13"/>
      <sheetName val="Total_Quote13"/>
      <sheetName val="Works_-_Quote_Sheet13"/>
      <sheetName val="cover_page13"/>
      <sheetName val="Project_Data13"/>
      <sheetName val="Drop_Down_List13"/>
      <sheetName val="30개월기준대비표_아랍택)13"/>
      <sheetName val="총괄표_(2)13"/>
      <sheetName val="CIF_COST_ITEM13"/>
      <sheetName val="Item-_Compact13"/>
      <sheetName val="P&amp;L_-_AD13"/>
      <sheetName val="GF_Columns13"/>
      <sheetName val="Deprec_13"/>
      <sheetName val="DETAILED__BOQ13"/>
      <sheetName val="SPS_DETAIL13"/>
      <sheetName val="PC_Master_List13"/>
      <sheetName val="Field_Values13"/>
      <sheetName val="Structure_Bills_Qty13"/>
      <sheetName val="BASIS_-DEC_0813"/>
      <sheetName val="MN_T_B_13"/>
      <sheetName val="Data_Forecast13"/>
      <sheetName val="Basic_Rate13"/>
      <sheetName val="final_abstract13"/>
      <sheetName val="Master_Data_Sheet13"/>
      <sheetName val="Cement_recon_13"/>
      <sheetName val="Cleaning_&amp;_Grubbing13"/>
      <sheetName val="_13"/>
      <sheetName val="Intro_13"/>
      <sheetName val="_TCS,_NAGPUR-MANJIRI_C_PROGRE13"/>
      <sheetName val="Budget_in_SAP13"/>
      <sheetName val="Civil_Boq13"/>
      <sheetName val="Material_13"/>
      <sheetName val="Factors_13"/>
      <sheetName val="Adimi_bldg13"/>
      <sheetName val="Pump_House13"/>
      <sheetName val="Fuel_Regu_Station13"/>
      <sheetName val="Constants_Summary13"/>
      <sheetName val="Form_613"/>
      <sheetName val="Raw_Data13"/>
      <sheetName val="PointNo_513"/>
      <sheetName val="Plant_&amp;__Machinery13"/>
      <sheetName val="Load_Details-220kV13"/>
      <sheetName val="REPAIR&amp;_MAINT13"/>
      <sheetName val="Fill_this_out_first___30"/>
      <sheetName val="PDF_Front14"/>
      <sheetName val="Simple_Letter14"/>
      <sheetName val="Overall_Summary14"/>
      <sheetName val="CSI_Summary14"/>
      <sheetName val="Section_1_Areas14"/>
      <sheetName val="Section_1_Summary14"/>
      <sheetName val="Section_114"/>
      <sheetName val="Section_2_Areas14"/>
      <sheetName val="Section_2_Summary14"/>
      <sheetName val="Section_214"/>
      <sheetName val="Section_3_Areas14"/>
      <sheetName val="Section_3_Summary14"/>
      <sheetName val="Section_314"/>
      <sheetName val="Section_4_Areas14"/>
      <sheetName val="Section_4_Summary14"/>
      <sheetName val="Section_414"/>
      <sheetName val="Section_5_Areas14"/>
      <sheetName val="Section_5_Summary14"/>
      <sheetName val="Section_514"/>
      <sheetName val="Sitework_Areas14"/>
      <sheetName val="Section_6_Areas14"/>
      <sheetName val="Section_6_Summary14"/>
      <sheetName val="Section_614"/>
      <sheetName val="Sitework_Summary14"/>
      <sheetName val="Comparison_Summary14"/>
      <sheetName val="Fill_this_out_first___31"/>
      <sheetName val="SHEET_114"/>
      <sheetName val="Salient_Features14"/>
      <sheetName val="IDC_AHK_14"/>
      <sheetName val="BOQ_Direct_selling_cost14"/>
      <sheetName val="Monthwise_breakup14"/>
      <sheetName val="Reinf_Analy14"/>
      <sheetName val="Power_anal14"/>
      <sheetName val="Macro_custom_function14"/>
      <sheetName val="labour_coeff14"/>
      <sheetName val="PRECAST_lightconc-II14"/>
      <sheetName val="DLA_Standard_Cost_Report114"/>
      <sheetName val="IO_List14"/>
      <sheetName val="Sebtion_1_SumMary14"/>
      <sheetName val="Tender_Summary14"/>
      <sheetName val="TBAL9697_-group_wise__sdpl14"/>
      <sheetName val="Staff_Acco_14"/>
      <sheetName val="Pacakges_split14"/>
      <sheetName val="Basement_Budget14"/>
      <sheetName val="Extra_Item14"/>
      <sheetName val="Civil_Works14"/>
      <sheetName val="Cat_A_Change_Control14"/>
      <sheetName val="Meas_-Hotel_Part14"/>
      <sheetName val="RCC,Ret__Wall14"/>
      <sheetName val="Driveway_Beams14"/>
      <sheetName val="Labour_productivity14"/>
      <sheetName val="Stress_Calculation14"/>
      <sheetName val="Deduction_of_assets14"/>
      <sheetName val="schedule_nos14"/>
      <sheetName val="INPUT_SHEET14"/>
      <sheetName val="DEPTH_CHART_(ORR)_L_S_14"/>
      <sheetName val="Name_List14"/>
      <sheetName val="Contract_Night_Staff14"/>
      <sheetName val="Contract_Day_Staff14"/>
      <sheetName val="Day_Shift14"/>
      <sheetName val="Night_Shift14"/>
      <sheetName val="PA-_Consutant_14"/>
      <sheetName val="Cashflow_projection14"/>
      <sheetName val="Break_up_Sheet14"/>
      <sheetName val="1st_flr14"/>
      <sheetName val="Fin_Sum14"/>
      <sheetName val="1st_Slab14"/>
      <sheetName val="Order_Info14"/>
      <sheetName val="Scope_Reconciliation14"/>
      <sheetName val="Project_Budget_Worksheet14"/>
      <sheetName val="Approved_MTD_Proj_#'s14"/>
      <sheetName val="Sun_E_Type14"/>
      <sheetName val="As_per_PCA14"/>
      <sheetName val="BLOCK-A_(MEA_SHEET)14"/>
      <sheetName val="Project_Plan_-_WWW14"/>
      <sheetName val="WORK_TABLE14"/>
      <sheetName val="SITE_OVERHEADS14"/>
      <sheetName val="FITZ_MORT_9414"/>
      <sheetName val="Capex_-_Hry14"/>
      <sheetName val="LEVEL_SHEET14"/>
      <sheetName val="Material_Rates14"/>
      <sheetName val="SPT_vs_PHI14"/>
      <sheetName val="MASTER_RATE_ANALYSIS14"/>
      <sheetName val="Fee_Rate_Summary14"/>
      <sheetName val="Site_Dev_BOQ14"/>
      <sheetName val="Sheet3_(2)14"/>
      <sheetName val="\TCS,_NAGPUR-MANJIRI_C\PROGRE14"/>
      <sheetName val="Ra__stair14"/>
      <sheetName val="MEP_BOQ-14"/>
      <sheetName val="wooden_door14"/>
      <sheetName val="Sub_con_Summary14"/>
      <sheetName val="Cost_saving14"/>
      <sheetName val="GENERAL_SUMMARY14"/>
      <sheetName val="LMP_Summary14"/>
      <sheetName val="Sec_Summary14"/>
      <sheetName val="Labour_cost14"/>
      <sheetName val="BILLING_SCHEDULE14"/>
      <sheetName val="bill_curve14"/>
      <sheetName val="CASH_IN_&amp;_OUT_FLOW_14"/>
      <sheetName val="cash_flow_curve14"/>
      <sheetName val="Revised_Labour14"/>
      <sheetName val="Rein_Ana14"/>
      <sheetName val="Gen_Exp_Breakup14"/>
      <sheetName val="Total_Quote14"/>
      <sheetName val="Works_-_Quote_Sheet14"/>
      <sheetName val="cover_page14"/>
      <sheetName val="Project_Data14"/>
      <sheetName val="Drop_Down_List14"/>
      <sheetName val="30개월기준대비표_아랍택)14"/>
      <sheetName val="총괄표_(2)14"/>
      <sheetName val="CIF_COST_ITEM14"/>
      <sheetName val="Item-_Compact14"/>
      <sheetName val="P&amp;L_-_AD14"/>
      <sheetName val="GF_Columns14"/>
      <sheetName val="Deprec_14"/>
      <sheetName val="DETAILED__BOQ14"/>
      <sheetName val="SPS_DETAIL14"/>
      <sheetName val="PC_Master_List14"/>
      <sheetName val="Field_Values14"/>
      <sheetName val="Structure_Bills_Qty14"/>
      <sheetName val="BASIS_-DEC_0814"/>
      <sheetName val="MN_T_B_14"/>
      <sheetName val="Data_Forecast14"/>
      <sheetName val="Basic_Rate14"/>
      <sheetName val="final_abstract14"/>
      <sheetName val="Master_Data_Sheet14"/>
      <sheetName val="Cement_recon_14"/>
      <sheetName val="Cleaning_&amp;_Grubbing14"/>
      <sheetName val="_14"/>
      <sheetName val="Intro_14"/>
      <sheetName val="_TCS,_NAGPUR-MANJIRI_C_PROGRE14"/>
      <sheetName val="Budget_in_SAP14"/>
      <sheetName val="Civil_Boq14"/>
      <sheetName val="Material_14"/>
      <sheetName val="Factors_14"/>
      <sheetName val="Adimi_bldg14"/>
      <sheetName val="Pump_House14"/>
      <sheetName val="Fuel_Regu_Station14"/>
      <sheetName val="Constants_Summary14"/>
      <sheetName val="Form_614"/>
      <sheetName val="Raw_Data14"/>
      <sheetName val="PointNo_514"/>
      <sheetName val="Plant_&amp;__Machinery14"/>
      <sheetName val="Load_Details-220kV14"/>
      <sheetName val="REPAIR&amp;_MAINT14"/>
      <sheetName val="Fill_this_out_first___32"/>
      <sheetName val="PDF_Front15"/>
      <sheetName val="Simple_Letter15"/>
      <sheetName val="Overall_Summary15"/>
      <sheetName val="CSI_Summary15"/>
      <sheetName val="Section_1_Areas15"/>
      <sheetName val="Section_1_Summary15"/>
      <sheetName val="Section_115"/>
      <sheetName val="Section_2_Areas15"/>
      <sheetName val="Section_2_Summary15"/>
      <sheetName val="Section_215"/>
      <sheetName val="Section_3_Areas15"/>
      <sheetName val="Section_3_Summary15"/>
      <sheetName val="Section_315"/>
      <sheetName val="Section_4_Areas15"/>
      <sheetName val="Section_4_Summary15"/>
      <sheetName val="Section_415"/>
      <sheetName val="Section_5_Areas15"/>
      <sheetName val="Section_5_Summary15"/>
      <sheetName val="Section_515"/>
      <sheetName val="Sitework_Areas15"/>
      <sheetName val="Section_6_Areas15"/>
      <sheetName val="Section_6_Summary15"/>
      <sheetName val="Section_615"/>
      <sheetName val="Sitework_Summary15"/>
      <sheetName val="Comparison_Summary15"/>
      <sheetName val="Fill_this_out_first___33"/>
      <sheetName val="SHEET_115"/>
      <sheetName val="Salient_Features15"/>
      <sheetName val="IDC_AHK_15"/>
      <sheetName val="BOQ_Direct_selling_cost15"/>
      <sheetName val="Monthwise_breakup15"/>
      <sheetName val="Reinf_Analy15"/>
      <sheetName val="Power_anal15"/>
      <sheetName val="Macro_custom_function15"/>
      <sheetName val="labour_coeff15"/>
      <sheetName val="PRECAST_lightconc-II15"/>
      <sheetName val="DLA_Standard_Cost_Report115"/>
      <sheetName val="IO_List15"/>
      <sheetName val="Sebtion_1_SumMary15"/>
      <sheetName val="Tender_Summary15"/>
      <sheetName val="TBAL9697_-group_wise__sdpl15"/>
      <sheetName val="Staff_Acco_15"/>
      <sheetName val="Pacakges_split15"/>
      <sheetName val="Basement_Budget15"/>
      <sheetName val="Extra_Item15"/>
      <sheetName val="Civil_Works15"/>
      <sheetName val="Cat_A_Change_Control15"/>
      <sheetName val="Meas_-Hotel_Part15"/>
      <sheetName val="RCC,Ret__Wall15"/>
      <sheetName val="Driveway_Beams15"/>
      <sheetName val="Labour_productivity15"/>
      <sheetName val="Stress_Calculation15"/>
      <sheetName val="Deduction_of_assets15"/>
      <sheetName val="schedule_nos15"/>
      <sheetName val="INPUT_SHEET15"/>
      <sheetName val="DEPTH_CHART_(ORR)_L_S_15"/>
      <sheetName val="Name_List15"/>
      <sheetName val="Contract_Night_Staff15"/>
      <sheetName val="Contract_Day_Staff15"/>
      <sheetName val="Day_Shift15"/>
      <sheetName val="Night_Shift15"/>
      <sheetName val="PA-_Consutant_15"/>
      <sheetName val="Cashflow_projection15"/>
      <sheetName val="Break_up_Sheet15"/>
      <sheetName val="1st_flr15"/>
      <sheetName val="Fin_Sum15"/>
      <sheetName val="1st_Slab15"/>
      <sheetName val="Order_Info15"/>
      <sheetName val="Scope_Reconciliation15"/>
      <sheetName val="Project_Budget_Worksheet15"/>
      <sheetName val="Approved_MTD_Proj_#'s15"/>
      <sheetName val="Sun_E_Type15"/>
      <sheetName val="As_per_PCA15"/>
      <sheetName val="BLOCK-A_(MEA_SHEET)15"/>
      <sheetName val="Project_Plan_-_WWW15"/>
      <sheetName val="WORK_TABLE15"/>
      <sheetName val="SITE_OVERHEADS15"/>
      <sheetName val="FITZ_MORT_9415"/>
      <sheetName val="Capex_-_Hry15"/>
      <sheetName val="LEVEL_SHEET15"/>
      <sheetName val="Material_Rates15"/>
      <sheetName val="SPT_vs_PHI15"/>
      <sheetName val="MASTER_RATE_ANALYSIS15"/>
      <sheetName val="Fee_Rate_Summary15"/>
      <sheetName val="Site_Dev_BOQ15"/>
      <sheetName val="Sheet3_(2)15"/>
      <sheetName val="\TCS,_NAGPUR-MANJIRI_C\PROGRE15"/>
      <sheetName val="Ra__stair15"/>
      <sheetName val="MEP_BOQ-15"/>
      <sheetName val="wooden_door15"/>
      <sheetName val="Sub_con_Summary15"/>
      <sheetName val="Cost_saving15"/>
      <sheetName val="GENERAL_SUMMARY15"/>
      <sheetName val="LMP_Summary15"/>
      <sheetName val="Sec_Summary15"/>
      <sheetName val="Labour_cost15"/>
      <sheetName val="BILLING_SCHEDULE15"/>
      <sheetName val="bill_curve15"/>
      <sheetName val="CASH_IN_&amp;_OUT_FLOW_15"/>
      <sheetName val="cash_flow_curve15"/>
      <sheetName val="Revised_Labour15"/>
      <sheetName val="Rein_Ana15"/>
      <sheetName val="Gen_Exp_Breakup15"/>
      <sheetName val="Total_Quote15"/>
      <sheetName val="Works_-_Quote_Sheet15"/>
      <sheetName val="cover_page15"/>
      <sheetName val="Project_Data15"/>
      <sheetName val="Drop_Down_List15"/>
      <sheetName val="30개월기준대비표_아랍택)15"/>
      <sheetName val="총괄표_(2)15"/>
      <sheetName val="CIF_COST_ITEM15"/>
      <sheetName val="Item-_Compact15"/>
      <sheetName val="P&amp;L_-_AD15"/>
      <sheetName val="GF_Columns15"/>
      <sheetName val="Deprec_15"/>
      <sheetName val="DETAILED__BOQ15"/>
      <sheetName val="SPS_DETAIL15"/>
      <sheetName val="PC_Master_List15"/>
      <sheetName val="Field_Values15"/>
      <sheetName val="Structure_Bills_Qty15"/>
      <sheetName val="BASIS_-DEC_0815"/>
      <sheetName val="MN_T_B_15"/>
      <sheetName val="Data_Forecast15"/>
      <sheetName val="Basic_Rate15"/>
      <sheetName val="final_abstract15"/>
      <sheetName val="Master_Data_Sheet15"/>
      <sheetName val="Cement_recon_15"/>
      <sheetName val="Cleaning_&amp;_Grubbing15"/>
      <sheetName val="_15"/>
      <sheetName val="Intro_15"/>
      <sheetName val="_TCS,_NAGPUR-MANJIRI_C_PROGRE15"/>
      <sheetName val="Budget_in_SAP15"/>
      <sheetName val="Civil_Boq15"/>
      <sheetName val="Material_15"/>
      <sheetName val="Factors_15"/>
      <sheetName val="Adimi_bldg15"/>
      <sheetName val="Pump_House15"/>
      <sheetName val="Fuel_Regu_Station15"/>
      <sheetName val="Constants_Summary15"/>
      <sheetName val="Form_615"/>
      <sheetName val="Raw_Data15"/>
      <sheetName val="PointNo_515"/>
      <sheetName val="Plant_&amp;__Machinery15"/>
      <sheetName val="Load_Details-220kV15"/>
      <sheetName val="REPAIR&amp;_MAINT15"/>
      <sheetName val="Fill_this_out_first___34"/>
      <sheetName val="PDF_Front16"/>
      <sheetName val="Simple_Letter16"/>
      <sheetName val="Overall_Summary16"/>
      <sheetName val="CSI_Summary16"/>
      <sheetName val="Section_1_Areas16"/>
      <sheetName val="Section_1_Summary16"/>
      <sheetName val="Section_116"/>
      <sheetName val="Section_2_Areas16"/>
      <sheetName val="Section_2_Summary16"/>
      <sheetName val="Section_216"/>
      <sheetName val="Section_3_Areas16"/>
      <sheetName val="Section_3_Summary16"/>
      <sheetName val="Section_316"/>
      <sheetName val="Section_4_Areas16"/>
      <sheetName val="Section_4_Summary16"/>
      <sheetName val="Section_416"/>
      <sheetName val="Section_5_Areas16"/>
      <sheetName val="Section_5_Summary16"/>
      <sheetName val="Section_516"/>
      <sheetName val="Sitework_Areas16"/>
      <sheetName val="Section_6_Areas16"/>
      <sheetName val="Section_6_Summary16"/>
      <sheetName val="Section_616"/>
      <sheetName val="Sitework_Summary16"/>
      <sheetName val="Comparison_Summary16"/>
      <sheetName val="Fill_this_out_first___35"/>
      <sheetName val="SHEET_116"/>
      <sheetName val="Salient_Features16"/>
      <sheetName val="IDC_AHK_16"/>
      <sheetName val="BOQ_Direct_selling_cost16"/>
      <sheetName val="Monthwise_breakup16"/>
      <sheetName val="Reinf_Analy16"/>
      <sheetName val="Power_anal16"/>
      <sheetName val="Macro_custom_function16"/>
      <sheetName val="labour_coeff16"/>
      <sheetName val="PRECAST_lightconc-II16"/>
      <sheetName val="DLA_Standard_Cost_Report116"/>
      <sheetName val="IO_List16"/>
      <sheetName val="Sebtion_1_SumMary16"/>
      <sheetName val="Tender_Summary16"/>
      <sheetName val="TBAL9697_-group_wise__sdpl16"/>
      <sheetName val="Staff_Acco_16"/>
      <sheetName val="Pacakges_split16"/>
      <sheetName val="Basement_Budget16"/>
      <sheetName val="Extra_Item16"/>
      <sheetName val="Civil_Works16"/>
      <sheetName val="Cat_A_Change_Control16"/>
      <sheetName val="Meas_-Hotel_Part16"/>
      <sheetName val="RCC,Ret__Wall16"/>
      <sheetName val="Driveway_Beams16"/>
      <sheetName val="Labour_productivity16"/>
      <sheetName val="Stress_Calculation16"/>
      <sheetName val="Deduction_of_assets16"/>
      <sheetName val="schedule_nos16"/>
      <sheetName val="INPUT_SHEET16"/>
      <sheetName val="DEPTH_CHART_(ORR)_L_S_16"/>
      <sheetName val="Name_List16"/>
      <sheetName val="Contract_Night_Staff16"/>
      <sheetName val="Contract_Day_Staff16"/>
      <sheetName val="Day_Shift16"/>
      <sheetName val="Night_Shift16"/>
      <sheetName val="PA-_Consutant_16"/>
      <sheetName val="Cashflow_projection16"/>
      <sheetName val="Break_up_Sheet16"/>
      <sheetName val="1st_flr16"/>
      <sheetName val="Fin_Sum16"/>
      <sheetName val="1st_Slab16"/>
      <sheetName val="Order_Info16"/>
      <sheetName val="Scope_Reconciliation16"/>
      <sheetName val="Project_Budget_Worksheet16"/>
      <sheetName val="Approved_MTD_Proj_#'s16"/>
      <sheetName val="Sun_E_Type16"/>
      <sheetName val="As_per_PCA16"/>
      <sheetName val="BLOCK-A_(MEA_SHEET)16"/>
      <sheetName val="Project_Plan_-_WWW16"/>
      <sheetName val="WORK_TABLE16"/>
      <sheetName val="SITE_OVERHEADS16"/>
      <sheetName val="FITZ_MORT_9416"/>
      <sheetName val="Capex_-_Hry16"/>
      <sheetName val="LEVEL_SHEET16"/>
      <sheetName val="Material_Rates16"/>
      <sheetName val="SPT_vs_PHI16"/>
      <sheetName val="MASTER_RATE_ANALYSIS16"/>
      <sheetName val="Fee_Rate_Summary16"/>
      <sheetName val="Site_Dev_BOQ16"/>
      <sheetName val="Sheet3_(2)16"/>
      <sheetName val="\TCS,_NAGPUR-MANJIRI_C\PROGRE16"/>
      <sheetName val="Ra__stair16"/>
      <sheetName val="MEP_BOQ-16"/>
      <sheetName val="wooden_door16"/>
      <sheetName val="Sub_con_Summary16"/>
      <sheetName val="Cost_saving16"/>
      <sheetName val="GENERAL_SUMMARY16"/>
      <sheetName val="LMP_Summary16"/>
      <sheetName val="Sec_Summary16"/>
      <sheetName val="Labour_cost16"/>
      <sheetName val="BILLING_SCHEDULE16"/>
      <sheetName val="bill_curve16"/>
      <sheetName val="CASH_IN_&amp;_OUT_FLOW_16"/>
      <sheetName val="cash_flow_curve16"/>
      <sheetName val="Revised_Labour16"/>
      <sheetName val="Rein_Ana16"/>
      <sheetName val="Gen_Exp_Breakup16"/>
      <sheetName val="Total_Quote16"/>
      <sheetName val="Works_-_Quote_Sheet16"/>
      <sheetName val="cover_page16"/>
      <sheetName val="Project_Data16"/>
      <sheetName val="Drop_Down_List16"/>
      <sheetName val="30개월기준대비표_아랍택)16"/>
      <sheetName val="총괄표_(2)16"/>
      <sheetName val="CIF_COST_ITEM16"/>
      <sheetName val="Item-_Compact16"/>
      <sheetName val="P&amp;L_-_AD16"/>
      <sheetName val="GF_Columns16"/>
      <sheetName val="Deprec_16"/>
      <sheetName val="DETAILED__BOQ16"/>
      <sheetName val="SPS_DETAIL16"/>
      <sheetName val="PC_Master_List16"/>
      <sheetName val="Field_Values16"/>
      <sheetName val="Structure_Bills_Qty16"/>
      <sheetName val="BASIS_-DEC_0816"/>
      <sheetName val="MN_T_B_16"/>
      <sheetName val="Data_Forecast16"/>
      <sheetName val="Basic_Rate16"/>
      <sheetName val="final_abstract16"/>
      <sheetName val="Master_Data_Sheet16"/>
      <sheetName val="Cement_recon_16"/>
      <sheetName val="Cleaning_&amp;_Grubbing16"/>
      <sheetName val="_16"/>
      <sheetName val="Intro_16"/>
      <sheetName val="_TCS,_NAGPUR-MANJIRI_C_PROGRE16"/>
      <sheetName val="Budget_in_SAP16"/>
      <sheetName val="Civil_Boq16"/>
      <sheetName val="Material_16"/>
      <sheetName val="Factors_16"/>
      <sheetName val="Adimi_bldg16"/>
      <sheetName val="Pump_House16"/>
      <sheetName val="Fuel_Regu_Station16"/>
      <sheetName val="Constants_Summary16"/>
      <sheetName val="Form_616"/>
      <sheetName val="Raw_Data16"/>
      <sheetName val="PointNo_516"/>
      <sheetName val="Plant_&amp;__Machinery16"/>
      <sheetName val="Load_Details-220kV16"/>
      <sheetName val="REPAIR&amp;_MAINT16"/>
      <sheetName val="Fill_this_out_first___36"/>
      <sheetName val="Fill_this_out_first___37"/>
      <sheetName val="PDF_Front17"/>
      <sheetName val="Simple_Letter17"/>
      <sheetName val="Overall_Summary17"/>
      <sheetName val="CSI_Summary17"/>
      <sheetName val="Section_1_Areas17"/>
      <sheetName val="Section_1_Summary17"/>
      <sheetName val="Section_117"/>
      <sheetName val="Section_2_Areas17"/>
      <sheetName val="Section_2_Summary17"/>
      <sheetName val="Section_217"/>
      <sheetName val="Section_3_Areas17"/>
      <sheetName val="Section_3_Summary17"/>
      <sheetName val="Section_317"/>
      <sheetName val="Section_4_Areas17"/>
      <sheetName val="Section_4_Summary17"/>
      <sheetName val="Section_417"/>
      <sheetName val="Section_5_Areas17"/>
      <sheetName val="Section_5_Summary17"/>
      <sheetName val="Section_517"/>
      <sheetName val="Sitework_Areas17"/>
      <sheetName val="Section_6_Areas17"/>
      <sheetName val="Section_6_Summary17"/>
      <sheetName val="Section_617"/>
      <sheetName val="Sitework_Summary17"/>
      <sheetName val="Comparison_Summary17"/>
      <sheetName val="Fill_this_out_first___38"/>
      <sheetName val="SHEET_117"/>
      <sheetName val="Salient_Features17"/>
      <sheetName val="IDC_AHK_17"/>
      <sheetName val="BOQ_Direct_selling_cost17"/>
      <sheetName val="Monthwise_breakup17"/>
      <sheetName val="Reinf_Analy17"/>
      <sheetName val="Power_anal17"/>
      <sheetName val="Macro_custom_function17"/>
      <sheetName val="labour_coeff17"/>
      <sheetName val="PRECAST_lightconc-II17"/>
      <sheetName val="DLA_Standard_Cost_Report117"/>
      <sheetName val="IO_List17"/>
      <sheetName val="Sebtion_1_SumMary17"/>
      <sheetName val="Tender_Summary17"/>
      <sheetName val="TBAL9697_-group_wise__sdpl17"/>
      <sheetName val="Staff_Acco_17"/>
      <sheetName val="Pacakges_split17"/>
      <sheetName val="Basement_Budget17"/>
      <sheetName val="Extra_Item17"/>
      <sheetName val="Civil_Works17"/>
      <sheetName val="Cat_A_Change_Control17"/>
      <sheetName val="Meas_-Hotel_Part17"/>
      <sheetName val="RCC,Ret__Wall17"/>
      <sheetName val="Driveway_Beams17"/>
      <sheetName val="Labour_productivity17"/>
      <sheetName val="Stress_Calculation17"/>
      <sheetName val="Deduction_of_assets17"/>
      <sheetName val="schedule_nos17"/>
      <sheetName val="INPUT_SHEET17"/>
      <sheetName val="DEPTH_CHART_(ORR)_L_S_17"/>
      <sheetName val="Name_List17"/>
      <sheetName val="Contract_Night_Staff17"/>
      <sheetName val="Contract_Day_Staff17"/>
      <sheetName val="Day_Shift17"/>
      <sheetName val="Night_Shift17"/>
      <sheetName val="PA-_Consutant_17"/>
      <sheetName val="Cashflow_projection17"/>
      <sheetName val="Break_up_Sheet17"/>
      <sheetName val="1st_flr17"/>
      <sheetName val="Fin_Sum17"/>
      <sheetName val="1st_Slab17"/>
      <sheetName val="Order_Info17"/>
      <sheetName val="Scope_Reconciliation17"/>
      <sheetName val="Project_Budget_Worksheet17"/>
      <sheetName val="Approved_MTD_Proj_#'s17"/>
      <sheetName val="Sun_E_Type17"/>
      <sheetName val="As_per_PCA17"/>
      <sheetName val="BLOCK-A_(MEA_SHEET)17"/>
      <sheetName val="Project_Plan_-_WWW17"/>
      <sheetName val="WORK_TABLE17"/>
      <sheetName val="SITE_OVERHEADS17"/>
      <sheetName val="FITZ_MORT_9417"/>
      <sheetName val="Capex_-_Hry17"/>
      <sheetName val="LEVEL_SHEET17"/>
      <sheetName val="Material_Rates17"/>
      <sheetName val="SPT_vs_PHI17"/>
      <sheetName val="MASTER_RATE_ANALYSIS17"/>
      <sheetName val="Fee_Rate_Summary17"/>
      <sheetName val="Site_Dev_BOQ17"/>
      <sheetName val="Rate_analysis7"/>
      <sheetName val="Sheet3_(2)17"/>
      <sheetName val="\TCS,_NAGPUR-MANJIRI_C\PROGRE17"/>
      <sheetName val="Ra__stair17"/>
      <sheetName val="MEP_BOQ-17"/>
      <sheetName val="wooden_door17"/>
      <sheetName val="Sub_con_Summary17"/>
      <sheetName val="Cost_saving17"/>
      <sheetName val="GENERAL_SUMMARY17"/>
      <sheetName val="LMP_Summary17"/>
      <sheetName val="Sec_Summary17"/>
      <sheetName val="Labour_cost17"/>
      <sheetName val="BILLING_SCHEDULE17"/>
      <sheetName val="bill_curve17"/>
      <sheetName val="CASH_IN_&amp;_OUT_FLOW_17"/>
      <sheetName val="cash_flow_curve17"/>
      <sheetName val="Revised_Labour17"/>
      <sheetName val="Rein_Ana17"/>
      <sheetName val="Gen_Exp_Breakup17"/>
      <sheetName val="Total_Quote17"/>
      <sheetName val="Works_-_Quote_Sheet17"/>
      <sheetName val="cover_page17"/>
      <sheetName val="Project_Data17"/>
      <sheetName val="Drop_Down_List17"/>
      <sheetName val="30개월기준대비표_아랍택)17"/>
      <sheetName val="총괄표_(2)17"/>
      <sheetName val="CIF_COST_ITEM17"/>
      <sheetName val="Item-_Compact17"/>
      <sheetName val="P&amp;L_-_AD17"/>
      <sheetName val="GF_Columns17"/>
      <sheetName val="Deprec_17"/>
      <sheetName val="DETAILED__BOQ17"/>
      <sheetName val="SPS_DETAIL17"/>
      <sheetName val="PC_Master_List17"/>
      <sheetName val="Field_Values17"/>
      <sheetName val="Structure_Bills_Qty17"/>
      <sheetName val="BASIS_-DEC_0817"/>
      <sheetName val="MN_T_B_17"/>
      <sheetName val="Data_Forecast17"/>
      <sheetName val="Basic_Rate17"/>
      <sheetName val="final_abstract17"/>
      <sheetName val="Master_Data_Sheet17"/>
      <sheetName val="Cement_recon_17"/>
      <sheetName val="Cleaning_&amp;_Grubbing17"/>
      <sheetName val="_17"/>
      <sheetName val="Intro_17"/>
      <sheetName val="_TCS,_NAGPUR-MANJIRI_C_PROGRE17"/>
      <sheetName val="Budget_in_SAP17"/>
      <sheetName val="Civil_Boq17"/>
      <sheetName val="Material_17"/>
      <sheetName val="Factors_17"/>
      <sheetName val="Adimi_bldg17"/>
      <sheetName val="Pump_House17"/>
      <sheetName val="Fuel_Regu_Station17"/>
      <sheetName val="Constants_Summary17"/>
      <sheetName val="Form_617"/>
      <sheetName val="Raw_Data17"/>
      <sheetName val="PointNo_517"/>
      <sheetName val="Plant_&amp;__Machinery17"/>
      <sheetName val="Load_Details-220kV17"/>
      <sheetName val="REPAIR&amp;_MAINT17"/>
      <sheetName val="St_co_91_5lvl"/>
      <sheetName val="Layer_Table"/>
      <sheetName val="BOQ_T4B"/>
      <sheetName val="conc-foot-gradeslab"/>
      <sheetName val="Infrastructure"/>
      <sheetName val="INDIGINEOUS_ITEMS_2"/>
      <sheetName val="key_dates2"/>
      <sheetName val="Main_Gate_House2"/>
      <sheetName val="Assumption_Inputs2"/>
      <sheetName val="India_F&amp;S_Template2"/>
      <sheetName val="Boq_-_Flats1"/>
      <sheetName val="Fcst_vs_Budgets1"/>
      <sheetName val="ACS(1)"/>
      <sheetName val="FAS-C(4)"/>
      <sheetName val="CCTV(old)"/>
      <sheetName val="Loan Schedule"/>
      <sheetName val="hyperstatic-3"/>
      <sheetName val="Current Bill MB ref"/>
      <sheetName val="beam-reinft-IIInd floor"/>
      <sheetName val="zone-2"/>
      <sheetName val="Z1_DATA"/>
      <sheetName val="D2_CO"/>
      <sheetName val="Footing"/>
      <sheetName val="Performance Report"/>
      <sheetName val=" bus bay"/>
      <sheetName val="doq-10"/>
      <sheetName val="doq-I"/>
      <sheetName val="doq 4"/>
      <sheetName val="doq 2"/>
      <sheetName val="Labour &amp; Plant"/>
      <sheetName val="currency"/>
      <sheetName val="System"/>
      <sheetName val="02"/>
      <sheetName val="03"/>
      <sheetName val="04"/>
      <sheetName val="Definitions"/>
      <sheetName val="Sales &amp; Prod"/>
      <sheetName val="Hotel"/>
      <sheetName val="Introduction"/>
      <sheetName val="Old"/>
      <sheetName val="Operating Statistics"/>
      <sheetName val="Financials"/>
      <sheetName val="PCC"/>
      <sheetName val="Data sheet"/>
      <sheetName val="Door"/>
      <sheetName val="Per Unit"/>
      <sheetName val="Window"/>
      <sheetName val="Rate analysis civil"/>
      <sheetName val="Rate Analysis "/>
      <sheetName val="Monthly Plan May'16"/>
      <sheetName val="________"/>
      <sheetName val="3MLKQ"/>
      <sheetName val="estimate"/>
      <sheetName val="Admin"/>
      <sheetName val="PEP-DATA"/>
      <sheetName val="loads at base of pier"/>
      <sheetName val="E &amp; R"/>
      <sheetName val="98Price"/>
      <sheetName val="GN-ST-10"/>
      <sheetName val="Cover_Sheet"/>
      <sheetName val="Wordsdata"/>
      <sheetName val="upa"/>
      <sheetName val="Block A - BOQ"/>
      <sheetName val="supply"/>
      <sheetName val="MenuData"/>
      <sheetName val="Micro"/>
      <sheetName val="GM &amp; TA"/>
      <sheetName val="Macro"/>
      <sheetName val="Scaff-Rose"/>
      <sheetName val="Basic Resources"/>
      <sheetName val="Cost summary"/>
      <sheetName val="BOQ Distribution"/>
      <sheetName val="AOR"/>
      <sheetName val="Summary year Plan"/>
      <sheetName val="NT LBH"/>
      <sheetName val="EAS"/>
      <sheetName val="Base Assumptions"/>
      <sheetName val="BOQ (2)"/>
      <sheetName val="Rev P"/>
      <sheetName val="ICO_budzet_97"/>
      <sheetName val="Reinforcement"/>
      <sheetName val="Builtup Area"/>
      <sheetName val="Lead (Final)"/>
      <sheetName val="D.UT-MECH"/>
      <sheetName val="Rob. elektr."/>
      <sheetName val="PRSH"/>
      <sheetName val="CABLE DATA"/>
      <sheetName val="3. Elemental Summary"/>
      <sheetName val="9. Package split - Cost "/>
      <sheetName val="10. &amp; 11. Rate Code &amp; BQ"/>
      <sheetName val="Blore"/>
      <sheetName val="Chnai"/>
      <sheetName val="Pune"/>
      <sheetName val="Cost_Index"/>
      <sheetName val="STAFFSCHED "/>
      <sheetName val="dataCollection"/>
      <sheetName val="소상 &quot;1&quot;"/>
      <sheetName val="bs BP 04 SA"/>
      <sheetName val="Ov%rall Summary"/>
      <sheetName val="R&amp;P"/>
      <sheetName val="Groupings-final"/>
      <sheetName val="Sched"/>
      <sheetName val="Trial"/>
      <sheetName val="FA_Final"/>
      <sheetName val="Bill 1-BOQ-Civil Works"/>
      <sheetName val="[DLA Standard Cost Report1]\TCS"/>
      <sheetName val="[DLA Standard Cost Report1][DLA"/>
      <sheetName val="Main-Material"/>
      <sheetName val=""/>
      <sheetName val="Factor Sheet"/>
      <sheetName val="para"/>
      <sheetName val="kppl pl"/>
      <sheetName val="SP Break Up"/>
    </sheetNames>
    <sheetDataSet>
      <sheetData sheetId="0">
        <row r="8">
          <cell r="D8" t="str">
            <v>Paramaz Avedisian Building</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8">
          <cell r="D8" t="str">
            <v>Paramaz Avedisian Building</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ow r="8">
          <cell r="D8" t="str">
            <v>Paramaz Avedisian Building</v>
          </cell>
        </row>
      </sheetData>
      <sheetData sheetId="38">
        <row r="8">
          <cell r="D8" t="str">
            <v>Paramaz Avedisian Building</v>
          </cell>
        </row>
      </sheetData>
      <sheetData sheetId="39">
        <row r="8">
          <cell r="D8" t="str">
            <v>Paramaz Avedisian Building</v>
          </cell>
        </row>
      </sheetData>
      <sheetData sheetId="40">
        <row r="8">
          <cell r="D8" t="str">
            <v>Paramaz Avedisian Building</v>
          </cell>
        </row>
      </sheetData>
      <sheetData sheetId="41">
        <row r="8">
          <cell r="D8" t="str">
            <v>Paramaz Avedisian Building</v>
          </cell>
        </row>
      </sheetData>
      <sheetData sheetId="42">
        <row r="8">
          <cell r="D8" t="str">
            <v>Paramaz Avedisian Building</v>
          </cell>
        </row>
      </sheetData>
      <sheetData sheetId="43">
        <row r="8">
          <cell r="D8" t="str">
            <v>Paramaz Avedisian Building</v>
          </cell>
        </row>
      </sheetData>
      <sheetData sheetId="44">
        <row r="8">
          <cell r="D8" t="str">
            <v>Paramaz Avedisian Building</v>
          </cell>
        </row>
      </sheetData>
      <sheetData sheetId="45">
        <row r="8">
          <cell r="D8" t="str">
            <v>Paramaz Avedisian Building</v>
          </cell>
        </row>
      </sheetData>
      <sheetData sheetId="46">
        <row r="8">
          <cell r="D8" t="str">
            <v>Paramaz Avedisian Building</v>
          </cell>
        </row>
      </sheetData>
      <sheetData sheetId="47">
        <row r="8">
          <cell r="D8" t="str">
            <v>Paramaz Avedisian Building</v>
          </cell>
        </row>
      </sheetData>
      <sheetData sheetId="48">
        <row r="8">
          <cell r="D8" t="str">
            <v>Paramaz Avedisian Building</v>
          </cell>
        </row>
      </sheetData>
      <sheetData sheetId="49">
        <row r="8">
          <cell r="D8" t="str">
            <v>Paramaz Avedisian Building</v>
          </cell>
        </row>
      </sheetData>
      <sheetData sheetId="50">
        <row r="8">
          <cell r="D8" t="str">
            <v>Paramaz Avedisian Building</v>
          </cell>
        </row>
      </sheetData>
      <sheetData sheetId="51">
        <row r="8">
          <cell r="D8" t="str">
            <v>Paramaz Avedisian Building</v>
          </cell>
        </row>
      </sheetData>
      <sheetData sheetId="52">
        <row r="8">
          <cell r="D8" t="str">
            <v>Paramaz Avedisian Building</v>
          </cell>
        </row>
      </sheetData>
      <sheetData sheetId="53">
        <row r="8">
          <cell r="D8" t="str">
            <v>Paramaz Avedisian Building</v>
          </cell>
        </row>
      </sheetData>
      <sheetData sheetId="54">
        <row r="8">
          <cell r="D8" t="str">
            <v>Paramaz Avedisian Building</v>
          </cell>
        </row>
      </sheetData>
      <sheetData sheetId="55">
        <row r="8">
          <cell r="D8" t="str">
            <v>Paramaz Avedisian Building</v>
          </cell>
        </row>
      </sheetData>
      <sheetData sheetId="56">
        <row r="8">
          <cell r="D8" t="str">
            <v>Paramaz Avedisian Building</v>
          </cell>
        </row>
      </sheetData>
      <sheetData sheetId="57">
        <row r="8">
          <cell r="D8" t="str">
            <v>Paramaz Avedisian Building</v>
          </cell>
        </row>
      </sheetData>
      <sheetData sheetId="58">
        <row r="8">
          <cell r="D8" t="str">
            <v>Paramaz Avedisian Building</v>
          </cell>
        </row>
      </sheetData>
      <sheetData sheetId="59">
        <row r="8">
          <cell r="D8" t="str">
            <v>Paramaz Avedisian Building</v>
          </cell>
        </row>
      </sheetData>
      <sheetData sheetId="60">
        <row r="8">
          <cell r="D8" t="str">
            <v>Paramaz Avedisian Building</v>
          </cell>
        </row>
      </sheetData>
      <sheetData sheetId="61">
        <row r="8">
          <cell r="D8" t="str">
            <v>Paramaz Avedisian Building</v>
          </cell>
        </row>
      </sheetData>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ow r="8">
          <cell r="D8" t="str">
            <v>Paramaz Avedisian Building</v>
          </cell>
        </row>
      </sheetData>
      <sheetData sheetId="286">
        <row r="8">
          <cell r="D8" t="str">
            <v>Paramaz Avedisian Building</v>
          </cell>
        </row>
      </sheetData>
      <sheetData sheetId="287">
        <row r="8">
          <cell r="D8" t="str">
            <v>Paramaz Avedisian Building</v>
          </cell>
        </row>
      </sheetData>
      <sheetData sheetId="288">
        <row r="8">
          <cell r="D8" t="str">
            <v>Paramaz Avedisian Building</v>
          </cell>
        </row>
      </sheetData>
      <sheetData sheetId="289">
        <row r="8">
          <cell r="D8" t="str">
            <v>Paramaz Avedisian Building</v>
          </cell>
        </row>
      </sheetData>
      <sheetData sheetId="290">
        <row r="8">
          <cell r="D8" t="str">
            <v>Paramaz Avedisian Building</v>
          </cell>
        </row>
      </sheetData>
      <sheetData sheetId="291">
        <row r="8">
          <cell r="D8" t="str">
            <v>Paramaz Avedisian Building</v>
          </cell>
        </row>
      </sheetData>
      <sheetData sheetId="292">
        <row r="8">
          <cell r="D8" t="str">
            <v>Paramaz Avedisian Building</v>
          </cell>
        </row>
      </sheetData>
      <sheetData sheetId="293">
        <row r="8">
          <cell r="D8" t="str">
            <v>Paramaz Avedisian Building</v>
          </cell>
        </row>
      </sheetData>
      <sheetData sheetId="294">
        <row r="8">
          <cell r="D8" t="str">
            <v>Paramaz Avedisian Building</v>
          </cell>
        </row>
      </sheetData>
      <sheetData sheetId="295">
        <row r="8">
          <cell r="D8" t="str">
            <v>Paramaz Avedisian Building</v>
          </cell>
        </row>
      </sheetData>
      <sheetData sheetId="296">
        <row r="8">
          <cell r="D8" t="str">
            <v>Paramaz Avedisian Building</v>
          </cell>
        </row>
      </sheetData>
      <sheetData sheetId="297">
        <row r="8">
          <cell r="D8" t="str">
            <v>Paramaz Avedisian Building</v>
          </cell>
        </row>
      </sheetData>
      <sheetData sheetId="298">
        <row r="8">
          <cell r="D8" t="str">
            <v>Paramaz Avedisian Building</v>
          </cell>
        </row>
      </sheetData>
      <sheetData sheetId="299">
        <row r="8">
          <cell r="D8" t="str">
            <v>Paramaz Avedisian Building</v>
          </cell>
        </row>
      </sheetData>
      <sheetData sheetId="300">
        <row r="8">
          <cell r="D8" t="str">
            <v>Paramaz Avedisian Building</v>
          </cell>
        </row>
      </sheetData>
      <sheetData sheetId="301">
        <row r="8">
          <cell r="D8" t="str">
            <v>Paramaz Avedisian Building</v>
          </cell>
        </row>
      </sheetData>
      <sheetData sheetId="302">
        <row r="8">
          <cell r="D8" t="str">
            <v>Paramaz Avedisian Building</v>
          </cell>
        </row>
      </sheetData>
      <sheetData sheetId="303">
        <row r="8">
          <cell r="D8" t="str">
            <v>Paramaz Avedisian Building</v>
          </cell>
        </row>
      </sheetData>
      <sheetData sheetId="304">
        <row r="8">
          <cell r="D8" t="str">
            <v>Paramaz Avedisian Building</v>
          </cell>
        </row>
      </sheetData>
      <sheetData sheetId="305">
        <row r="8">
          <cell r="D8" t="str">
            <v>Paramaz Avedisian Building</v>
          </cell>
        </row>
      </sheetData>
      <sheetData sheetId="306">
        <row r="8">
          <cell r="D8" t="str">
            <v>Paramaz Avedisian Building</v>
          </cell>
        </row>
      </sheetData>
      <sheetData sheetId="307">
        <row r="8">
          <cell r="D8" t="str">
            <v>Paramaz Avedisian Building</v>
          </cell>
        </row>
      </sheetData>
      <sheetData sheetId="308">
        <row r="8">
          <cell r="D8" t="str">
            <v>Paramaz Avedisian Building</v>
          </cell>
        </row>
      </sheetData>
      <sheetData sheetId="309">
        <row r="8">
          <cell r="D8" t="str">
            <v>Paramaz Avedisian Building</v>
          </cell>
        </row>
      </sheetData>
      <sheetData sheetId="310">
        <row r="8">
          <cell r="D8" t="str">
            <v>Paramaz Avedisian Building</v>
          </cell>
        </row>
      </sheetData>
      <sheetData sheetId="311">
        <row r="8">
          <cell r="D8" t="str">
            <v>Paramaz Avedisian Building</v>
          </cell>
        </row>
      </sheetData>
      <sheetData sheetId="312">
        <row r="8">
          <cell r="D8" t="str">
            <v>Paramaz Avedisian Building</v>
          </cell>
        </row>
      </sheetData>
      <sheetData sheetId="313">
        <row r="8">
          <cell r="D8" t="str">
            <v>Paramaz Avedisian Building</v>
          </cell>
        </row>
      </sheetData>
      <sheetData sheetId="314">
        <row r="8">
          <cell r="D8" t="str">
            <v>Paramaz Avedisian Building</v>
          </cell>
        </row>
      </sheetData>
      <sheetData sheetId="315">
        <row r="8">
          <cell r="D8" t="str">
            <v>Paramaz Avedisian Building</v>
          </cell>
        </row>
      </sheetData>
      <sheetData sheetId="316">
        <row r="8">
          <cell r="D8" t="str">
            <v>Paramaz Avedisian Building</v>
          </cell>
        </row>
      </sheetData>
      <sheetData sheetId="317">
        <row r="8">
          <cell r="D8" t="str">
            <v>Paramaz Avedisian Building</v>
          </cell>
        </row>
      </sheetData>
      <sheetData sheetId="318">
        <row r="8">
          <cell r="D8" t="str">
            <v>Paramaz Avedisian Building</v>
          </cell>
        </row>
      </sheetData>
      <sheetData sheetId="319">
        <row r="8">
          <cell r="D8" t="str">
            <v>Paramaz Avedisian Building</v>
          </cell>
        </row>
      </sheetData>
      <sheetData sheetId="320">
        <row r="8">
          <cell r="D8" t="str">
            <v>Paramaz Avedisian Building</v>
          </cell>
        </row>
      </sheetData>
      <sheetData sheetId="321">
        <row r="8">
          <cell r="D8" t="str">
            <v>Paramaz Avedisian Building</v>
          </cell>
        </row>
      </sheetData>
      <sheetData sheetId="322">
        <row r="8">
          <cell r="D8" t="str">
            <v>Paramaz Avedisian Building</v>
          </cell>
        </row>
      </sheetData>
      <sheetData sheetId="323">
        <row r="8">
          <cell r="D8" t="str">
            <v>Paramaz Avedisian Building</v>
          </cell>
        </row>
      </sheetData>
      <sheetData sheetId="324">
        <row r="8">
          <cell r="D8" t="str">
            <v>Paramaz Avedisian Building</v>
          </cell>
        </row>
      </sheetData>
      <sheetData sheetId="325">
        <row r="8">
          <cell r="D8" t="str">
            <v>Paramaz Avedisian Building</v>
          </cell>
        </row>
      </sheetData>
      <sheetData sheetId="326">
        <row r="8">
          <cell r="D8" t="str">
            <v>Paramaz Avedisian Building</v>
          </cell>
        </row>
      </sheetData>
      <sheetData sheetId="327">
        <row r="8">
          <cell r="D8" t="str">
            <v>Paramaz Avedisian Building</v>
          </cell>
        </row>
      </sheetData>
      <sheetData sheetId="328">
        <row r="8">
          <cell r="D8" t="str">
            <v>Paramaz Avedisian Building</v>
          </cell>
        </row>
      </sheetData>
      <sheetData sheetId="329">
        <row r="8">
          <cell r="D8" t="str">
            <v>Paramaz Avedisian Building</v>
          </cell>
        </row>
      </sheetData>
      <sheetData sheetId="330">
        <row r="8">
          <cell r="D8" t="str">
            <v>Paramaz Avedisian Building</v>
          </cell>
        </row>
      </sheetData>
      <sheetData sheetId="331">
        <row r="8">
          <cell r="D8" t="str">
            <v>Paramaz Avedisian Building</v>
          </cell>
        </row>
      </sheetData>
      <sheetData sheetId="332">
        <row r="8">
          <cell r="D8" t="str">
            <v>Paramaz Avedisian Building</v>
          </cell>
        </row>
      </sheetData>
      <sheetData sheetId="333">
        <row r="8">
          <cell r="D8" t="str">
            <v>Paramaz Avedisian Building</v>
          </cell>
        </row>
      </sheetData>
      <sheetData sheetId="334">
        <row r="8">
          <cell r="D8" t="str">
            <v>Paramaz Avedisian Building</v>
          </cell>
        </row>
      </sheetData>
      <sheetData sheetId="335">
        <row r="8">
          <cell r="D8" t="str">
            <v>Paramaz Avedisian Building</v>
          </cell>
        </row>
      </sheetData>
      <sheetData sheetId="336">
        <row r="8">
          <cell r="D8" t="str">
            <v>Paramaz Avedisian Building</v>
          </cell>
        </row>
      </sheetData>
      <sheetData sheetId="337">
        <row r="8">
          <cell r="D8" t="str">
            <v>Paramaz Avedisian Building</v>
          </cell>
        </row>
      </sheetData>
      <sheetData sheetId="338">
        <row r="8">
          <cell r="D8" t="str">
            <v>Paramaz Avedisian Building</v>
          </cell>
        </row>
      </sheetData>
      <sheetData sheetId="339">
        <row r="8">
          <cell r="D8" t="str">
            <v>Paramaz Avedisian Building</v>
          </cell>
        </row>
      </sheetData>
      <sheetData sheetId="340">
        <row r="8">
          <cell r="D8" t="str">
            <v>Paramaz Avedisian Building</v>
          </cell>
        </row>
      </sheetData>
      <sheetData sheetId="341">
        <row r="8">
          <cell r="D8" t="str">
            <v>Paramaz Avedisian Building</v>
          </cell>
        </row>
      </sheetData>
      <sheetData sheetId="342">
        <row r="8">
          <cell r="D8" t="str">
            <v>Paramaz Avedisian Building</v>
          </cell>
        </row>
      </sheetData>
      <sheetData sheetId="343">
        <row r="8">
          <cell r="D8" t="str">
            <v>Paramaz Avedisian Building</v>
          </cell>
        </row>
      </sheetData>
      <sheetData sheetId="344">
        <row r="8">
          <cell r="D8" t="str">
            <v>Paramaz Avedisian Building</v>
          </cell>
        </row>
      </sheetData>
      <sheetData sheetId="345">
        <row r="8">
          <cell r="D8" t="str">
            <v>Paramaz Avedisian Building</v>
          </cell>
        </row>
      </sheetData>
      <sheetData sheetId="346">
        <row r="8">
          <cell r="D8" t="str">
            <v>Paramaz Avedisian Building</v>
          </cell>
        </row>
      </sheetData>
      <sheetData sheetId="347">
        <row r="8">
          <cell r="D8" t="str">
            <v>Paramaz Avedisian Building</v>
          </cell>
        </row>
      </sheetData>
      <sheetData sheetId="348">
        <row r="8">
          <cell r="D8" t="str">
            <v>Paramaz Avedisian Building</v>
          </cell>
        </row>
      </sheetData>
      <sheetData sheetId="349">
        <row r="8">
          <cell r="D8" t="str">
            <v>Paramaz Avedisian Building</v>
          </cell>
        </row>
      </sheetData>
      <sheetData sheetId="350">
        <row r="8">
          <cell r="D8" t="str">
            <v>Paramaz Avedisian Building</v>
          </cell>
        </row>
      </sheetData>
      <sheetData sheetId="351">
        <row r="8">
          <cell r="D8" t="str">
            <v>Paramaz Avedisian Building</v>
          </cell>
        </row>
      </sheetData>
      <sheetData sheetId="352">
        <row r="8">
          <cell r="D8" t="str">
            <v>Paramaz Avedisian Building</v>
          </cell>
        </row>
      </sheetData>
      <sheetData sheetId="353">
        <row r="8">
          <cell r="D8" t="str">
            <v>Paramaz Avedisian Building</v>
          </cell>
        </row>
      </sheetData>
      <sheetData sheetId="354">
        <row r="8">
          <cell r="D8" t="str">
            <v>Paramaz Avedisian Building</v>
          </cell>
        </row>
      </sheetData>
      <sheetData sheetId="355">
        <row r="8">
          <cell r="D8" t="str">
            <v>Paramaz Avedisian Building</v>
          </cell>
        </row>
      </sheetData>
      <sheetData sheetId="356">
        <row r="8">
          <cell r="D8" t="str">
            <v>Paramaz Avedisian Building</v>
          </cell>
        </row>
      </sheetData>
      <sheetData sheetId="357">
        <row r="8">
          <cell r="D8" t="str">
            <v>Paramaz Avedisian Building</v>
          </cell>
        </row>
      </sheetData>
      <sheetData sheetId="358">
        <row r="8">
          <cell r="D8" t="str">
            <v>Paramaz Avedisian Building</v>
          </cell>
        </row>
      </sheetData>
      <sheetData sheetId="359">
        <row r="8">
          <cell r="D8" t="str">
            <v>Paramaz Avedisian Building</v>
          </cell>
        </row>
      </sheetData>
      <sheetData sheetId="360">
        <row r="8">
          <cell r="D8" t="str">
            <v>Paramaz Avedisian Building</v>
          </cell>
        </row>
      </sheetData>
      <sheetData sheetId="361">
        <row r="8">
          <cell r="D8" t="str">
            <v>Paramaz Avedisian Building</v>
          </cell>
        </row>
      </sheetData>
      <sheetData sheetId="362">
        <row r="8">
          <cell r="D8" t="str">
            <v>Paramaz Avedisian Building</v>
          </cell>
        </row>
      </sheetData>
      <sheetData sheetId="363">
        <row r="8">
          <cell r="D8" t="str">
            <v>Paramaz Avedisian Building</v>
          </cell>
        </row>
      </sheetData>
      <sheetData sheetId="364">
        <row r="8">
          <cell r="D8" t="str">
            <v>Paramaz Avedisian Building</v>
          </cell>
        </row>
      </sheetData>
      <sheetData sheetId="365">
        <row r="8">
          <cell r="D8" t="str">
            <v>Paramaz Avedisian Building</v>
          </cell>
        </row>
      </sheetData>
      <sheetData sheetId="366">
        <row r="8">
          <cell r="D8" t="str">
            <v>Paramaz Avedisian Building</v>
          </cell>
        </row>
      </sheetData>
      <sheetData sheetId="367">
        <row r="8">
          <cell r="D8" t="str">
            <v>Paramaz Avedisian Building</v>
          </cell>
        </row>
      </sheetData>
      <sheetData sheetId="368">
        <row r="8">
          <cell r="D8" t="str">
            <v>Paramaz Avedisian Building</v>
          </cell>
        </row>
      </sheetData>
      <sheetData sheetId="369">
        <row r="8">
          <cell r="D8" t="str">
            <v>Paramaz Avedisian Building</v>
          </cell>
        </row>
      </sheetData>
      <sheetData sheetId="370">
        <row r="8">
          <cell r="D8" t="str">
            <v>Paramaz Avedisian Building</v>
          </cell>
        </row>
      </sheetData>
      <sheetData sheetId="371">
        <row r="8">
          <cell r="D8" t="str">
            <v>Paramaz Avedisian Building</v>
          </cell>
        </row>
      </sheetData>
      <sheetData sheetId="372">
        <row r="8">
          <cell r="D8" t="str">
            <v>Paramaz Avedisian Building</v>
          </cell>
        </row>
      </sheetData>
      <sheetData sheetId="373">
        <row r="8">
          <cell r="D8" t="str">
            <v>Paramaz Avedisian Building</v>
          </cell>
        </row>
      </sheetData>
      <sheetData sheetId="374">
        <row r="8">
          <cell r="D8" t="str">
            <v>Paramaz Avedisian Building</v>
          </cell>
        </row>
      </sheetData>
      <sheetData sheetId="375">
        <row r="8">
          <cell r="D8" t="str">
            <v>Paramaz Avedisian Building</v>
          </cell>
        </row>
      </sheetData>
      <sheetData sheetId="376">
        <row r="8">
          <cell r="D8" t="str">
            <v>Paramaz Avedisian Building</v>
          </cell>
        </row>
      </sheetData>
      <sheetData sheetId="377">
        <row r="8">
          <cell r="D8" t="str">
            <v>Paramaz Avedisian Building</v>
          </cell>
        </row>
      </sheetData>
      <sheetData sheetId="378">
        <row r="8">
          <cell r="D8" t="str">
            <v>Paramaz Avedisian Building</v>
          </cell>
        </row>
      </sheetData>
      <sheetData sheetId="379">
        <row r="8">
          <cell r="D8" t="str">
            <v>Paramaz Avedisian Building</v>
          </cell>
        </row>
      </sheetData>
      <sheetData sheetId="380">
        <row r="8">
          <cell r="D8" t="str">
            <v>Paramaz Avedisian Building</v>
          </cell>
        </row>
      </sheetData>
      <sheetData sheetId="381">
        <row r="8">
          <cell r="D8" t="str">
            <v>Paramaz Avedisian Building</v>
          </cell>
        </row>
      </sheetData>
      <sheetData sheetId="382">
        <row r="8">
          <cell r="D8" t="str">
            <v>Paramaz Avedisian Building</v>
          </cell>
        </row>
      </sheetData>
      <sheetData sheetId="383">
        <row r="8">
          <cell r="D8" t="str">
            <v>Paramaz Avedisian Building</v>
          </cell>
        </row>
      </sheetData>
      <sheetData sheetId="384">
        <row r="8">
          <cell r="D8" t="str">
            <v>Paramaz Avedisian Building</v>
          </cell>
        </row>
      </sheetData>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ow r="8">
          <cell r="D8" t="str">
            <v>Paramaz Avedisian Building</v>
          </cell>
        </row>
      </sheetData>
      <sheetData sheetId="405">
        <row r="8">
          <cell r="D8" t="str">
            <v>Paramaz Avedisian Building</v>
          </cell>
        </row>
      </sheetData>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ow r="8">
          <cell r="D8" t="str">
            <v>Paramaz Avedisian Building</v>
          </cell>
        </row>
      </sheetData>
      <sheetData sheetId="587">
        <row r="8">
          <cell r="D8" t="str">
            <v>Paramaz Avedisian Building</v>
          </cell>
        </row>
      </sheetData>
      <sheetData sheetId="588">
        <row r="8">
          <cell r="D8" t="str">
            <v>Paramaz Avedisian Building</v>
          </cell>
        </row>
      </sheetData>
      <sheetData sheetId="589">
        <row r="8">
          <cell r="D8" t="str">
            <v>Paramaz Avedisian Building</v>
          </cell>
        </row>
      </sheetData>
      <sheetData sheetId="590">
        <row r="8">
          <cell r="D8" t="str">
            <v>Paramaz Avedisian Building</v>
          </cell>
        </row>
      </sheetData>
      <sheetData sheetId="591">
        <row r="8">
          <cell r="D8" t="str">
            <v>Paramaz Avedisian Building</v>
          </cell>
        </row>
      </sheetData>
      <sheetData sheetId="592">
        <row r="8">
          <cell r="D8" t="str">
            <v>Paramaz Avedisian Building</v>
          </cell>
        </row>
      </sheetData>
      <sheetData sheetId="593">
        <row r="8">
          <cell r="D8" t="str">
            <v>Paramaz Avedisian Building</v>
          </cell>
        </row>
      </sheetData>
      <sheetData sheetId="594">
        <row r="8">
          <cell r="D8" t="str">
            <v>Paramaz Avedisian Building</v>
          </cell>
        </row>
      </sheetData>
      <sheetData sheetId="595">
        <row r="8">
          <cell r="D8" t="str">
            <v>Paramaz Avedisian Building</v>
          </cell>
        </row>
      </sheetData>
      <sheetData sheetId="596">
        <row r="8">
          <cell r="D8" t="str">
            <v>Paramaz Avedisian Building</v>
          </cell>
        </row>
      </sheetData>
      <sheetData sheetId="597">
        <row r="8">
          <cell r="D8" t="str">
            <v>Paramaz Avedisian Building</v>
          </cell>
        </row>
      </sheetData>
      <sheetData sheetId="598">
        <row r="8">
          <cell r="D8" t="str">
            <v>Paramaz Avedisian Building</v>
          </cell>
        </row>
      </sheetData>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ow r="8">
          <cell r="D8" t="str">
            <v>Paramaz Avedisian Building</v>
          </cell>
        </row>
      </sheetData>
      <sheetData sheetId="643">
        <row r="8">
          <cell r="D8" t="str">
            <v>Paramaz Avedisian Building</v>
          </cell>
        </row>
      </sheetData>
      <sheetData sheetId="644">
        <row r="8">
          <cell r="D8" t="str">
            <v>Paramaz Avedisian Building</v>
          </cell>
        </row>
      </sheetData>
      <sheetData sheetId="645">
        <row r="8">
          <cell r="D8" t="str">
            <v>Paramaz Avedisian Building</v>
          </cell>
        </row>
      </sheetData>
      <sheetData sheetId="646">
        <row r="8">
          <cell r="D8" t="str">
            <v>Paramaz Avedisian Building</v>
          </cell>
        </row>
      </sheetData>
      <sheetData sheetId="647">
        <row r="8">
          <cell r="D8" t="str">
            <v>Paramaz Avedisian Building</v>
          </cell>
        </row>
      </sheetData>
      <sheetData sheetId="648">
        <row r="8">
          <cell r="D8" t="str">
            <v>Paramaz Avedisian Building</v>
          </cell>
        </row>
      </sheetData>
      <sheetData sheetId="649">
        <row r="8">
          <cell r="D8" t="str">
            <v>Paramaz Avedisian Building</v>
          </cell>
        </row>
      </sheetData>
      <sheetData sheetId="650">
        <row r="8">
          <cell r="D8" t="str">
            <v>Paramaz Avedisian Building</v>
          </cell>
        </row>
      </sheetData>
      <sheetData sheetId="651">
        <row r="8">
          <cell r="D8" t="str">
            <v>Paramaz Avedisian Building</v>
          </cell>
        </row>
      </sheetData>
      <sheetData sheetId="652">
        <row r="8">
          <cell r="D8" t="str">
            <v>Paramaz Avedisian Building</v>
          </cell>
        </row>
      </sheetData>
      <sheetData sheetId="653">
        <row r="8">
          <cell r="D8" t="str">
            <v>Paramaz Avedisian Building</v>
          </cell>
        </row>
      </sheetData>
      <sheetData sheetId="654">
        <row r="8">
          <cell r="D8" t="str">
            <v>Paramaz Avedisian Building</v>
          </cell>
        </row>
      </sheetData>
      <sheetData sheetId="655">
        <row r="8">
          <cell r="D8" t="str">
            <v>Paramaz Avedisian Building</v>
          </cell>
        </row>
      </sheetData>
      <sheetData sheetId="656">
        <row r="8">
          <cell r="D8" t="str">
            <v>Paramaz Avedisian Building</v>
          </cell>
        </row>
      </sheetData>
      <sheetData sheetId="657">
        <row r="8">
          <cell r="D8" t="str">
            <v>Paramaz Avedisian Building</v>
          </cell>
        </row>
      </sheetData>
      <sheetData sheetId="658">
        <row r="8">
          <cell r="D8" t="str">
            <v>Paramaz Avedisian Building</v>
          </cell>
        </row>
      </sheetData>
      <sheetData sheetId="659">
        <row r="8">
          <cell r="D8" t="str">
            <v>Paramaz Avedisian Building</v>
          </cell>
        </row>
      </sheetData>
      <sheetData sheetId="660">
        <row r="8">
          <cell r="D8" t="str">
            <v>Paramaz Avedisian Building</v>
          </cell>
        </row>
      </sheetData>
      <sheetData sheetId="661">
        <row r="8">
          <cell r="D8" t="str">
            <v>Paramaz Avedisian Building</v>
          </cell>
        </row>
      </sheetData>
      <sheetData sheetId="662">
        <row r="8">
          <cell r="D8" t="str">
            <v>Paramaz Avedisian Building</v>
          </cell>
        </row>
      </sheetData>
      <sheetData sheetId="663">
        <row r="8">
          <cell r="D8" t="str">
            <v>Paramaz Avedisian Building</v>
          </cell>
        </row>
      </sheetData>
      <sheetData sheetId="664">
        <row r="8">
          <cell r="D8" t="str">
            <v>Paramaz Avedisian Building</v>
          </cell>
        </row>
      </sheetData>
      <sheetData sheetId="665">
        <row r="8">
          <cell r="D8" t="str">
            <v>Paramaz Avedisian Building</v>
          </cell>
        </row>
      </sheetData>
      <sheetData sheetId="666">
        <row r="8">
          <cell r="D8" t="str">
            <v>Paramaz Avedisian Building</v>
          </cell>
        </row>
      </sheetData>
      <sheetData sheetId="667">
        <row r="8">
          <cell r="D8" t="str">
            <v>Paramaz Avedisian Building</v>
          </cell>
        </row>
      </sheetData>
      <sheetData sheetId="668">
        <row r="8">
          <cell r="D8" t="str">
            <v>Paramaz Avedisian Building</v>
          </cell>
        </row>
      </sheetData>
      <sheetData sheetId="669">
        <row r="8">
          <cell r="D8" t="str">
            <v>Paramaz Avedisian Building</v>
          </cell>
        </row>
      </sheetData>
      <sheetData sheetId="670">
        <row r="8">
          <cell r="D8" t="str">
            <v>Paramaz Avedisian Building</v>
          </cell>
        </row>
      </sheetData>
      <sheetData sheetId="671">
        <row r="8">
          <cell r="D8" t="str">
            <v>Paramaz Avedisian Building</v>
          </cell>
        </row>
      </sheetData>
      <sheetData sheetId="672">
        <row r="8">
          <cell r="D8" t="str">
            <v>Paramaz Avedisian Building</v>
          </cell>
        </row>
      </sheetData>
      <sheetData sheetId="673">
        <row r="8">
          <cell r="D8" t="str">
            <v>Paramaz Avedisian Building</v>
          </cell>
        </row>
      </sheetData>
      <sheetData sheetId="674">
        <row r="8">
          <cell r="D8" t="str">
            <v>Paramaz Avedisian Building</v>
          </cell>
        </row>
      </sheetData>
      <sheetData sheetId="675">
        <row r="8">
          <cell r="D8" t="str">
            <v>Paramaz Avedisian Building</v>
          </cell>
        </row>
      </sheetData>
      <sheetData sheetId="676">
        <row r="8">
          <cell r="D8" t="str">
            <v>Paramaz Avedisian Building</v>
          </cell>
        </row>
      </sheetData>
      <sheetData sheetId="677">
        <row r="8">
          <cell r="D8" t="str">
            <v>Paramaz Avedisian Building</v>
          </cell>
        </row>
      </sheetData>
      <sheetData sheetId="678">
        <row r="8">
          <cell r="D8" t="str">
            <v>Paramaz Avedisian Building</v>
          </cell>
        </row>
      </sheetData>
      <sheetData sheetId="679">
        <row r="8">
          <cell r="D8" t="str">
            <v>Paramaz Avedisian Building</v>
          </cell>
        </row>
      </sheetData>
      <sheetData sheetId="680">
        <row r="8">
          <cell r="D8" t="str">
            <v>Paramaz Avedisian Building</v>
          </cell>
        </row>
      </sheetData>
      <sheetData sheetId="681">
        <row r="8">
          <cell r="D8" t="str">
            <v>Paramaz Avedisian Building</v>
          </cell>
        </row>
      </sheetData>
      <sheetData sheetId="682">
        <row r="8">
          <cell r="D8" t="str">
            <v>Paramaz Avedisian Building</v>
          </cell>
        </row>
      </sheetData>
      <sheetData sheetId="683">
        <row r="8">
          <cell r="D8" t="str">
            <v>Paramaz Avedisian Building</v>
          </cell>
        </row>
      </sheetData>
      <sheetData sheetId="684">
        <row r="8">
          <cell r="D8" t="str">
            <v>Paramaz Avedisian Building</v>
          </cell>
        </row>
      </sheetData>
      <sheetData sheetId="685">
        <row r="8">
          <cell r="D8" t="str">
            <v>Paramaz Avedisian Building</v>
          </cell>
        </row>
      </sheetData>
      <sheetData sheetId="686">
        <row r="8">
          <cell r="D8" t="str">
            <v>Paramaz Avedisian Building</v>
          </cell>
        </row>
      </sheetData>
      <sheetData sheetId="687">
        <row r="8">
          <cell r="D8" t="str">
            <v>Paramaz Avedisian Building</v>
          </cell>
        </row>
      </sheetData>
      <sheetData sheetId="688">
        <row r="8">
          <cell r="D8" t="str">
            <v>Paramaz Avedisian Building</v>
          </cell>
        </row>
      </sheetData>
      <sheetData sheetId="689">
        <row r="8">
          <cell r="D8" t="str">
            <v>Paramaz Avedisian Building</v>
          </cell>
        </row>
      </sheetData>
      <sheetData sheetId="690">
        <row r="8">
          <cell r="D8" t="str">
            <v>Paramaz Avedisian Building</v>
          </cell>
        </row>
      </sheetData>
      <sheetData sheetId="691">
        <row r="8">
          <cell r="D8" t="str">
            <v>Paramaz Avedisian Building</v>
          </cell>
        </row>
      </sheetData>
      <sheetData sheetId="692">
        <row r="8">
          <cell r="D8" t="str">
            <v>Paramaz Avedisian Building</v>
          </cell>
        </row>
      </sheetData>
      <sheetData sheetId="693">
        <row r="8">
          <cell r="D8" t="str">
            <v>Paramaz Avedisian Building</v>
          </cell>
        </row>
      </sheetData>
      <sheetData sheetId="694">
        <row r="8">
          <cell r="D8" t="str">
            <v>Paramaz Avedisian Building</v>
          </cell>
        </row>
      </sheetData>
      <sheetData sheetId="695">
        <row r="8">
          <cell r="D8" t="str">
            <v>Paramaz Avedisian Building</v>
          </cell>
        </row>
      </sheetData>
      <sheetData sheetId="696">
        <row r="8">
          <cell r="D8" t="str">
            <v>Paramaz Avedisian Building</v>
          </cell>
        </row>
      </sheetData>
      <sheetData sheetId="697">
        <row r="8">
          <cell r="D8" t="str">
            <v>Paramaz Avedisian Building</v>
          </cell>
        </row>
      </sheetData>
      <sheetData sheetId="698">
        <row r="8">
          <cell r="D8" t="str">
            <v>Paramaz Avedisian Building</v>
          </cell>
        </row>
      </sheetData>
      <sheetData sheetId="699">
        <row r="8">
          <cell r="D8" t="str">
            <v>Paramaz Avedisian Building</v>
          </cell>
        </row>
      </sheetData>
      <sheetData sheetId="700">
        <row r="8">
          <cell r="D8" t="str">
            <v>Paramaz Avedisian Building</v>
          </cell>
        </row>
      </sheetData>
      <sheetData sheetId="701">
        <row r="8">
          <cell r="D8" t="str">
            <v>Paramaz Avedisian Building</v>
          </cell>
        </row>
      </sheetData>
      <sheetData sheetId="702">
        <row r="8">
          <cell r="D8" t="str">
            <v>Paramaz Avedisian Building</v>
          </cell>
        </row>
      </sheetData>
      <sheetData sheetId="703">
        <row r="8">
          <cell r="D8" t="str">
            <v>Paramaz Avedisian Building</v>
          </cell>
        </row>
      </sheetData>
      <sheetData sheetId="704">
        <row r="8">
          <cell r="D8" t="str">
            <v>Paramaz Avedisian Building</v>
          </cell>
        </row>
      </sheetData>
      <sheetData sheetId="705">
        <row r="8">
          <cell r="D8" t="str">
            <v>Paramaz Avedisian Building</v>
          </cell>
        </row>
      </sheetData>
      <sheetData sheetId="706">
        <row r="8">
          <cell r="D8" t="str">
            <v>Paramaz Avedisian Building</v>
          </cell>
        </row>
      </sheetData>
      <sheetData sheetId="707">
        <row r="8">
          <cell r="D8" t="str">
            <v>Paramaz Avedisian Building</v>
          </cell>
        </row>
      </sheetData>
      <sheetData sheetId="708">
        <row r="8">
          <cell r="D8" t="str">
            <v>Paramaz Avedisian Building</v>
          </cell>
        </row>
      </sheetData>
      <sheetData sheetId="709">
        <row r="8">
          <cell r="D8" t="str">
            <v>Paramaz Avedisian Building</v>
          </cell>
        </row>
      </sheetData>
      <sheetData sheetId="710">
        <row r="8">
          <cell r="D8" t="str">
            <v>Paramaz Avedisian Building</v>
          </cell>
        </row>
      </sheetData>
      <sheetData sheetId="711">
        <row r="8">
          <cell r="D8" t="str">
            <v>Paramaz Avedisian Building</v>
          </cell>
        </row>
      </sheetData>
      <sheetData sheetId="712">
        <row r="8">
          <cell r="D8" t="str">
            <v>Paramaz Avedisian Building</v>
          </cell>
        </row>
      </sheetData>
      <sheetData sheetId="713">
        <row r="8">
          <cell r="D8" t="str">
            <v>Paramaz Avedisian Building</v>
          </cell>
        </row>
      </sheetData>
      <sheetData sheetId="714">
        <row r="8">
          <cell r="D8" t="str">
            <v>Paramaz Avedisian Building</v>
          </cell>
        </row>
      </sheetData>
      <sheetData sheetId="715">
        <row r="8">
          <cell r="D8" t="str">
            <v>Paramaz Avedisian Building</v>
          </cell>
        </row>
      </sheetData>
      <sheetData sheetId="716">
        <row r="8">
          <cell r="D8" t="str">
            <v>Paramaz Avedisian Building</v>
          </cell>
        </row>
      </sheetData>
      <sheetData sheetId="717">
        <row r="8">
          <cell r="D8" t="str">
            <v>Paramaz Avedisian Building</v>
          </cell>
        </row>
      </sheetData>
      <sheetData sheetId="718">
        <row r="8">
          <cell r="D8" t="str">
            <v>Paramaz Avedisian Building</v>
          </cell>
        </row>
      </sheetData>
      <sheetData sheetId="719">
        <row r="8">
          <cell r="D8" t="str">
            <v>Paramaz Avedisian Building</v>
          </cell>
        </row>
      </sheetData>
      <sheetData sheetId="720"/>
      <sheetData sheetId="721"/>
      <sheetData sheetId="722">
        <row r="8">
          <cell r="D8" t="str">
            <v>Paramaz Avedisian Building</v>
          </cell>
        </row>
      </sheetData>
      <sheetData sheetId="723">
        <row r="8">
          <cell r="D8" t="str">
            <v>Paramaz Avedisian Building</v>
          </cell>
        </row>
      </sheetData>
      <sheetData sheetId="724"/>
      <sheetData sheetId="725">
        <row r="8">
          <cell r="D8" t="str">
            <v>Paramaz Avedisian Building</v>
          </cell>
        </row>
      </sheetData>
      <sheetData sheetId="726"/>
      <sheetData sheetId="727"/>
      <sheetData sheetId="728">
        <row r="8">
          <cell r="D8" t="str">
            <v>Paramaz Avedisian Building</v>
          </cell>
        </row>
      </sheetData>
      <sheetData sheetId="729">
        <row r="8">
          <cell r="D8" t="str">
            <v>Paramaz Avedisian Building</v>
          </cell>
        </row>
      </sheetData>
      <sheetData sheetId="730"/>
      <sheetData sheetId="731">
        <row r="8">
          <cell r="D8" t="str">
            <v>Paramaz Avedisian Building</v>
          </cell>
        </row>
      </sheetData>
      <sheetData sheetId="732">
        <row r="8">
          <cell r="D8" t="str">
            <v>Paramaz Avedisian Building</v>
          </cell>
        </row>
      </sheetData>
      <sheetData sheetId="733"/>
      <sheetData sheetId="734">
        <row r="8">
          <cell r="D8" t="str">
            <v>Paramaz Avedisian Building</v>
          </cell>
        </row>
      </sheetData>
      <sheetData sheetId="735">
        <row r="8">
          <cell r="D8" t="str">
            <v>Paramaz Avedisian Building</v>
          </cell>
        </row>
      </sheetData>
      <sheetData sheetId="736">
        <row r="8">
          <cell r="D8" t="str">
            <v>Paramaz Avedisian Building</v>
          </cell>
        </row>
      </sheetData>
      <sheetData sheetId="737">
        <row r="8">
          <cell r="D8" t="str">
            <v>Paramaz Avedisian Building</v>
          </cell>
        </row>
      </sheetData>
      <sheetData sheetId="738">
        <row r="8">
          <cell r="D8" t="str">
            <v>Paramaz Avedisian Building</v>
          </cell>
        </row>
      </sheetData>
      <sheetData sheetId="739">
        <row r="8">
          <cell r="D8" t="str">
            <v>Paramaz Avedisian Building</v>
          </cell>
        </row>
      </sheetData>
      <sheetData sheetId="740">
        <row r="8">
          <cell r="D8" t="str">
            <v>Paramaz Avedisian Building</v>
          </cell>
        </row>
      </sheetData>
      <sheetData sheetId="741">
        <row r="8">
          <cell r="D8" t="str">
            <v>Paramaz Avedisian Building</v>
          </cell>
        </row>
      </sheetData>
      <sheetData sheetId="742">
        <row r="8">
          <cell r="D8" t="str">
            <v>Paramaz Avedisian Building</v>
          </cell>
        </row>
      </sheetData>
      <sheetData sheetId="743">
        <row r="8">
          <cell r="D8" t="str">
            <v>Paramaz Avedisian Building</v>
          </cell>
        </row>
      </sheetData>
      <sheetData sheetId="744">
        <row r="8">
          <cell r="D8" t="str">
            <v>Paramaz Avedisian Building</v>
          </cell>
        </row>
      </sheetData>
      <sheetData sheetId="745">
        <row r="8">
          <cell r="D8" t="str">
            <v>Paramaz Avedisian Building</v>
          </cell>
        </row>
      </sheetData>
      <sheetData sheetId="746">
        <row r="8">
          <cell r="D8" t="str">
            <v>Paramaz Avedisian Building</v>
          </cell>
        </row>
      </sheetData>
      <sheetData sheetId="747">
        <row r="8">
          <cell r="D8" t="str">
            <v>Paramaz Avedisian Building</v>
          </cell>
        </row>
      </sheetData>
      <sheetData sheetId="748">
        <row r="8">
          <cell r="D8" t="str">
            <v>Paramaz Avedisian Building</v>
          </cell>
        </row>
      </sheetData>
      <sheetData sheetId="749">
        <row r="8">
          <cell r="D8" t="str">
            <v>Paramaz Avedisian Building</v>
          </cell>
        </row>
      </sheetData>
      <sheetData sheetId="750">
        <row r="8">
          <cell r="D8" t="str">
            <v>Paramaz Avedisian Building</v>
          </cell>
        </row>
      </sheetData>
      <sheetData sheetId="751">
        <row r="8">
          <cell r="D8" t="str">
            <v>Paramaz Avedisian Building</v>
          </cell>
        </row>
      </sheetData>
      <sheetData sheetId="752">
        <row r="8">
          <cell r="D8" t="str">
            <v>Paramaz Avedisian Building</v>
          </cell>
        </row>
      </sheetData>
      <sheetData sheetId="753">
        <row r="8">
          <cell r="D8" t="str">
            <v>Paramaz Avedisian Building</v>
          </cell>
        </row>
      </sheetData>
      <sheetData sheetId="754"/>
      <sheetData sheetId="755"/>
      <sheetData sheetId="756">
        <row r="8">
          <cell r="D8" t="str">
            <v>Paramaz Avedisian Building</v>
          </cell>
        </row>
      </sheetData>
      <sheetData sheetId="757">
        <row r="8">
          <cell r="D8" t="str">
            <v>Paramaz Avedisian Building</v>
          </cell>
        </row>
      </sheetData>
      <sheetData sheetId="758">
        <row r="8">
          <cell r="D8" t="str">
            <v>Paramaz Avedisian Building</v>
          </cell>
        </row>
      </sheetData>
      <sheetData sheetId="759">
        <row r="8">
          <cell r="D8" t="str">
            <v>Paramaz Avedisian Building</v>
          </cell>
        </row>
      </sheetData>
      <sheetData sheetId="760">
        <row r="8">
          <cell r="D8" t="str">
            <v>Paramaz Avedisian Building</v>
          </cell>
        </row>
      </sheetData>
      <sheetData sheetId="761">
        <row r="8">
          <cell r="D8" t="str">
            <v>Paramaz Avedisian Building</v>
          </cell>
        </row>
      </sheetData>
      <sheetData sheetId="762">
        <row r="8">
          <cell r="D8" t="str">
            <v>Paramaz Avedisian Building</v>
          </cell>
        </row>
      </sheetData>
      <sheetData sheetId="763">
        <row r="8">
          <cell r="D8" t="str">
            <v>Paramaz Avedisian Building</v>
          </cell>
        </row>
      </sheetData>
      <sheetData sheetId="764">
        <row r="8">
          <cell r="D8" t="str">
            <v>Paramaz Avedisian Building</v>
          </cell>
        </row>
      </sheetData>
      <sheetData sheetId="765">
        <row r="8">
          <cell r="D8" t="str">
            <v>Paramaz Avedisian Building</v>
          </cell>
        </row>
      </sheetData>
      <sheetData sheetId="766">
        <row r="8">
          <cell r="D8" t="str">
            <v>Paramaz Avedisian Building</v>
          </cell>
        </row>
      </sheetData>
      <sheetData sheetId="767">
        <row r="8">
          <cell r="D8" t="str">
            <v>Paramaz Avedisian Building</v>
          </cell>
        </row>
      </sheetData>
      <sheetData sheetId="768">
        <row r="8">
          <cell r="D8" t="str">
            <v>Paramaz Avedisian Building</v>
          </cell>
        </row>
      </sheetData>
      <sheetData sheetId="769">
        <row r="8">
          <cell r="D8" t="str">
            <v>Paramaz Avedisian Building</v>
          </cell>
        </row>
      </sheetData>
      <sheetData sheetId="770">
        <row r="8">
          <cell r="D8" t="str">
            <v>Paramaz Avedisian Building</v>
          </cell>
        </row>
      </sheetData>
      <sheetData sheetId="771">
        <row r="8">
          <cell r="D8" t="str">
            <v>Paramaz Avedisian Building</v>
          </cell>
        </row>
      </sheetData>
      <sheetData sheetId="772">
        <row r="8">
          <cell r="D8" t="str">
            <v>Paramaz Avedisian Building</v>
          </cell>
        </row>
      </sheetData>
      <sheetData sheetId="773">
        <row r="8">
          <cell r="D8" t="str">
            <v>Paramaz Avedisian Building</v>
          </cell>
        </row>
      </sheetData>
      <sheetData sheetId="774">
        <row r="8">
          <cell r="D8" t="str">
            <v>Paramaz Avedisian Building</v>
          </cell>
        </row>
      </sheetData>
      <sheetData sheetId="775">
        <row r="8">
          <cell r="D8" t="str">
            <v>Paramaz Avedisian Building</v>
          </cell>
        </row>
      </sheetData>
      <sheetData sheetId="776">
        <row r="8">
          <cell r="D8" t="str">
            <v>Paramaz Avedisian Building</v>
          </cell>
        </row>
      </sheetData>
      <sheetData sheetId="777">
        <row r="8">
          <cell r="D8" t="str">
            <v>Paramaz Avedisian Building</v>
          </cell>
        </row>
      </sheetData>
      <sheetData sheetId="778">
        <row r="8">
          <cell r="D8" t="str">
            <v>Paramaz Avedisian Building</v>
          </cell>
        </row>
      </sheetData>
      <sheetData sheetId="779">
        <row r="8">
          <cell r="D8" t="str">
            <v>Paramaz Avedisian Building</v>
          </cell>
        </row>
      </sheetData>
      <sheetData sheetId="780">
        <row r="8">
          <cell r="D8" t="str">
            <v>Paramaz Avedisian Building</v>
          </cell>
        </row>
      </sheetData>
      <sheetData sheetId="781">
        <row r="8">
          <cell r="D8" t="str">
            <v>Paramaz Avedisian Building</v>
          </cell>
        </row>
      </sheetData>
      <sheetData sheetId="782">
        <row r="8">
          <cell r="D8" t="str">
            <v>Paramaz Avedisian Building</v>
          </cell>
        </row>
      </sheetData>
      <sheetData sheetId="783">
        <row r="8">
          <cell r="D8" t="str">
            <v>Paramaz Avedisian Building</v>
          </cell>
        </row>
      </sheetData>
      <sheetData sheetId="784">
        <row r="8">
          <cell r="D8" t="str">
            <v>Paramaz Avedisian Building</v>
          </cell>
        </row>
      </sheetData>
      <sheetData sheetId="785">
        <row r="8">
          <cell r="D8" t="str">
            <v>Paramaz Avedisian Building</v>
          </cell>
        </row>
      </sheetData>
      <sheetData sheetId="786">
        <row r="8">
          <cell r="D8" t="str">
            <v>Paramaz Avedisian Building</v>
          </cell>
        </row>
      </sheetData>
      <sheetData sheetId="787">
        <row r="8">
          <cell r="D8" t="str">
            <v>Paramaz Avedisian Building</v>
          </cell>
        </row>
      </sheetData>
      <sheetData sheetId="788">
        <row r="8">
          <cell r="D8" t="str">
            <v>Paramaz Avedisian Building</v>
          </cell>
        </row>
      </sheetData>
      <sheetData sheetId="789">
        <row r="8">
          <cell r="D8" t="str">
            <v>Paramaz Avedisian Building</v>
          </cell>
        </row>
      </sheetData>
      <sheetData sheetId="790">
        <row r="8">
          <cell r="D8" t="str">
            <v>Paramaz Avedisian Building</v>
          </cell>
        </row>
      </sheetData>
      <sheetData sheetId="791">
        <row r="8">
          <cell r="D8" t="str">
            <v>Paramaz Avedisian Building</v>
          </cell>
        </row>
      </sheetData>
      <sheetData sheetId="792">
        <row r="8">
          <cell r="D8" t="str">
            <v>Paramaz Avedisian Building</v>
          </cell>
        </row>
      </sheetData>
      <sheetData sheetId="793">
        <row r="8">
          <cell r="D8" t="str">
            <v>Paramaz Avedisian Building</v>
          </cell>
        </row>
      </sheetData>
      <sheetData sheetId="794">
        <row r="8">
          <cell r="D8" t="str">
            <v>Paramaz Avedisian Building</v>
          </cell>
        </row>
      </sheetData>
      <sheetData sheetId="795">
        <row r="8">
          <cell r="D8" t="str">
            <v>Paramaz Avedisian Building</v>
          </cell>
        </row>
      </sheetData>
      <sheetData sheetId="796">
        <row r="8">
          <cell r="D8" t="str">
            <v>Paramaz Avedisian Building</v>
          </cell>
        </row>
      </sheetData>
      <sheetData sheetId="797">
        <row r="8">
          <cell r="D8" t="str">
            <v>Paramaz Avedisian Building</v>
          </cell>
        </row>
      </sheetData>
      <sheetData sheetId="798">
        <row r="8">
          <cell r="D8" t="str">
            <v>Paramaz Avedisian Building</v>
          </cell>
        </row>
      </sheetData>
      <sheetData sheetId="799">
        <row r="8">
          <cell r="D8" t="str">
            <v>Paramaz Avedisian Building</v>
          </cell>
        </row>
      </sheetData>
      <sheetData sheetId="800">
        <row r="8">
          <cell r="D8" t="str">
            <v>Paramaz Avedisian Building</v>
          </cell>
        </row>
      </sheetData>
      <sheetData sheetId="801">
        <row r="8">
          <cell r="D8" t="str">
            <v>Paramaz Avedisian Building</v>
          </cell>
        </row>
      </sheetData>
      <sheetData sheetId="802">
        <row r="8">
          <cell r="D8" t="str">
            <v>Paramaz Avedisian Building</v>
          </cell>
        </row>
      </sheetData>
      <sheetData sheetId="803">
        <row r="8">
          <cell r="D8" t="str">
            <v>Paramaz Avedisian Building</v>
          </cell>
        </row>
      </sheetData>
      <sheetData sheetId="804">
        <row r="8">
          <cell r="D8" t="str">
            <v>Paramaz Avedisian Building</v>
          </cell>
        </row>
      </sheetData>
      <sheetData sheetId="805">
        <row r="8">
          <cell r="D8" t="str">
            <v>Paramaz Avedisian Building</v>
          </cell>
        </row>
      </sheetData>
      <sheetData sheetId="806">
        <row r="8">
          <cell r="D8" t="str">
            <v>Paramaz Avedisian Building</v>
          </cell>
        </row>
      </sheetData>
      <sheetData sheetId="807">
        <row r="8">
          <cell r="D8" t="str">
            <v>Paramaz Avedisian Building</v>
          </cell>
        </row>
      </sheetData>
      <sheetData sheetId="808">
        <row r="8">
          <cell r="D8" t="str">
            <v>Paramaz Avedisian Building</v>
          </cell>
        </row>
      </sheetData>
      <sheetData sheetId="809">
        <row r="8">
          <cell r="D8" t="str">
            <v>Paramaz Avedisian Building</v>
          </cell>
        </row>
      </sheetData>
      <sheetData sheetId="810">
        <row r="8">
          <cell r="D8" t="str">
            <v>Paramaz Avedisian Building</v>
          </cell>
        </row>
      </sheetData>
      <sheetData sheetId="811">
        <row r="8">
          <cell r="D8" t="str">
            <v>Paramaz Avedisian Building</v>
          </cell>
        </row>
      </sheetData>
      <sheetData sheetId="812">
        <row r="8">
          <cell r="D8" t="str">
            <v>Paramaz Avedisian Building</v>
          </cell>
        </row>
      </sheetData>
      <sheetData sheetId="813">
        <row r="8">
          <cell r="D8" t="str">
            <v>Paramaz Avedisian Building</v>
          </cell>
        </row>
      </sheetData>
      <sheetData sheetId="814">
        <row r="8">
          <cell r="D8" t="str">
            <v>Paramaz Avedisian Building</v>
          </cell>
        </row>
      </sheetData>
      <sheetData sheetId="815">
        <row r="8">
          <cell r="D8" t="str">
            <v>Paramaz Avedisian Building</v>
          </cell>
        </row>
      </sheetData>
      <sheetData sheetId="816">
        <row r="8">
          <cell r="D8" t="str">
            <v>Paramaz Avedisian Building</v>
          </cell>
        </row>
      </sheetData>
      <sheetData sheetId="817">
        <row r="8">
          <cell r="D8" t="str">
            <v>Paramaz Avedisian Building</v>
          </cell>
        </row>
      </sheetData>
      <sheetData sheetId="818">
        <row r="8">
          <cell r="D8" t="str">
            <v>Paramaz Avedisian Building</v>
          </cell>
        </row>
      </sheetData>
      <sheetData sheetId="819">
        <row r="8">
          <cell r="D8" t="str">
            <v>Paramaz Avedisian Building</v>
          </cell>
        </row>
      </sheetData>
      <sheetData sheetId="820">
        <row r="8">
          <cell r="D8" t="str">
            <v>Paramaz Avedisian Building</v>
          </cell>
        </row>
      </sheetData>
      <sheetData sheetId="821">
        <row r="8">
          <cell r="D8" t="str">
            <v>Paramaz Avedisian Building</v>
          </cell>
        </row>
      </sheetData>
      <sheetData sheetId="822">
        <row r="8">
          <cell r="D8" t="str">
            <v>Paramaz Avedisian Building</v>
          </cell>
        </row>
      </sheetData>
      <sheetData sheetId="823">
        <row r="8">
          <cell r="D8" t="str">
            <v>Paramaz Avedisian Building</v>
          </cell>
        </row>
      </sheetData>
      <sheetData sheetId="824">
        <row r="8">
          <cell r="D8" t="str">
            <v>Paramaz Avedisian Building</v>
          </cell>
        </row>
      </sheetData>
      <sheetData sheetId="825">
        <row r="8">
          <cell r="D8" t="str">
            <v>Paramaz Avedisian Building</v>
          </cell>
        </row>
      </sheetData>
      <sheetData sheetId="826">
        <row r="8">
          <cell r="D8" t="str">
            <v>Paramaz Avedisian Building</v>
          </cell>
        </row>
      </sheetData>
      <sheetData sheetId="827">
        <row r="8">
          <cell r="D8" t="str">
            <v>Paramaz Avedisian Building</v>
          </cell>
        </row>
      </sheetData>
      <sheetData sheetId="828">
        <row r="8">
          <cell r="D8" t="str">
            <v>Paramaz Avedisian Building</v>
          </cell>
        </row>
      </sheetData>
      <sheetData sheetId="829">
        <row r="8">
          <cell r="D8" t="str">
            <v>Paramaz Avedisian Building</v>
          </cell>
        </row>
      </sheetData>
      <sheetData sheetId="830">
        <row r="8">
          <cell r="D8" t="str">
            <v>Paramaz Avedisian Building</v>
          </cell>
        </row>
      </sheetData>
      <sheetData sheetId="831">
        <row r="8">
          <cell r="D8" t="str">
            <v>Paramaz Avedisian Building</v>
          </cell>
        </row>
      </sheetData>
      <sheetData sheetId="832">
        <row r="8">
          <cell r="D8" t="str">
            <v>Paramaz Avedisian Building</v>
          </cell>
        </row>
      </sheetData>
      <sheetData sheetId="833">
        <row r="8">
          <cell r="D8" t="str">
            <v>Paramaz Avedisian Building</v>
          </cell>
        </row>
      </sheetData>
      <sheetData sheetId="834">
        <row r="8">
          <cell r="D8" t="str">
            <v>Paramaz Avedisian Building</v>
          </cell>
        </row>
      </sheetData>
      <sheetData sheetId="835">
        <row r="8">
          <cell r="D8" t="str">
            <v>Paramaz Avedisian Building</v>
          </cell>
        </row>
      </sheetData>
      <sheetData sheetId="836">
        <row r="8">
          <cell r="D8" t="str">
            <v>Paramaz Avedisian Building</v>
          </cell>
        </row>
      </sheetData>
      <sheetData sheetId="837">
        <row r="8">
          <cell r="D8" t="str">
            <v>Paramaz Avedisian Building</v>
          </cell>
        </row>
      </sheetData>
      <sheetData sheetId="838">
        <row r="8">
          <cell r="D8" t="str">
            <v>Paramaz Avedisian Building</v>
          </cell>
        </row>
      </sheetData>
      <sheetData sheetId="839">
        <row r="8">
          <cell r="D8" t="str">
            <v>Paramaz Avedisian Building</v>
          </cell>
        </row>
      </sheetData>
      <sheetData sheetId="840">
        <row r="8">
          <cell r="D8" t="str">
            <v>Paramaz Avedisian Building</v>
          </cell>
        </row>
      </sheetData>
      <sheetData sheetId="841">
        <row r="8">
          <cell r="D8" t="str">
            <v>Paramaz Avedisian Building</v>
          </cell>
        </row>
      </sheetData>
      <sheetData sheetId="842">
        <row r="8">
          <cell r="D8" t="str">
            <v>Paramaz Avedisian Building</v>
          </cell>
        </row>
      </sheetData>
      <sheetData sheetId="843">
        <row r="8">
          <cell r="D8" t="str">
            <v>Paramaz Avedisian Building</v>
          </cell>
        </row>
      </sheetData>
      <sheetData sheetId="844">
        <row r="8">
          <cell r="D8" t="str">
            <v>Paramaz Avedisian Building</v>
          </cell>
        </row>
      </sheetData>
      <sheetData sheetId="845">
        <row r="8">
          <cell r="D8" t="str">
            <v>Paramaz Avedisian Building</v>
          </cell>
        </row>
      </sheetData>
      <sheetData sheetId="846">
        <row r="8">
          <cell r="D8" t="str">
            <v>Paramaz Avedisian Building</v>
          </cell>
        </row>
      </sheetData>
      <sheetData sheetId="847">
        <row r="8">
          <cell r="D8" t="str">
            <v>Paramaz Avedisian Building</v>
          </cell>
        </row>
      </sheetData>
      <sheetData sheetId="848">
        <row r="8">
          <cell r="D8" t="str">
            <v>Paramaz Avedisian Building</v>
          </cell>
        </row>
      </sheetData>
      <sheetData sheetId="849">
        <row r="8">
          <cell r="D8" t="str">
            <v>Paramaz Avedisian Building</v>
          </cell>
        </row>
      </sheetData>
      <sheetData sheetId="850">
        <row r="8">
          <cell r="D8" t="str">
            <v>Paramaz Avedisian Building</v>
          </cell>
        </row>
      </sheetData>
      <sheetData sheetId="851">
        <row r="8">
          <cell r="D8" t="str">
            <v>Paramaz Avedisian Building</v>
          </cell>
        </row>
      </sheetData>
      <sheetData sheetId="852">
        <row r="8">
          <cell r="D8" t="str">
            <v>Paramaz Avedisian Building</v>
          </cell>
        </row>
      </sheetData>
      <sheetData sheetId="853">
        <row r="8">
          <cell r="D8" t="str">
            <v>Paramaz Avedisian Building</v>
          </cell>
        </row>
      </sheetData>
      <sheetData sheetId="854">
        <row r="8">
          <cell r="D8" t="str">
            <v>Paramaz Avedisian Building</v>
          </cell>
        </row>
      </sheetData>
      <sheetData sheetId="855">
        <row r="8">
          <cell r="D8" t="str">
            <v>Paramaz Avedisian Building</v>
          </cell>
        </row>
      </sheetData>
      <sheetData sheetId="856">
        <row r="8">
          <cell r="D8" t="str">
            <v>Paramaz Avedisian Building</v>
          </cell>
        </row>
      </sheetData>
      <sheetData sheetId="857">
        <row r="8">
          <cell r="D8" t="str">
            <v>Paramaz Avedisian Building</v>
          </cell>
        </row>
      </sheetData>
      <sheetData sheetId="858">
        <row r="8">
          <cell r="D8" t="str">
            <v>Paramaz Avedisian Building</v>
          </cell>
        </row>
      </sheetData>
      <sheetData sheetId="859">
        <row r="8">
          <cell r="D8" t="str">
            <v>Paramaz Avedisian Building</v>
          </cell>
        </row>
      </sheetData>
      <sheetData sheetId="860">
        <row r="8">
          <cell r="D8" t="str">
            <v>Paramaz Avedisian Building</v>
          </cell>
        </row>
      </sheetData>
      <sheetData sheetId="861">
        <row r="8">
          <cell r="D8" t="str">
            <v>Paramaz Avedisian Building</v>
          </cell>
        </row>
      </sheetData>
      <sheetData sheetId="862">
        <row r="8">
          <cell r="D8" t="str">
            <v>Paramaz Avedisian Building</v>
          </cell>
        </row>
      </sheetData>
      <sheetData sheetId="863">
        <row r="8">
          <cell r="D8" t="str">
            <v>Paramaz Avedisian Building</v>
          </cell>
        </row>
      </sheetData>
      <sheetData sheetId="864">
        <row r="8">
          <cell r="D8" t="str">
            <v>Paramaz Avedisian Building</v>
          </cell>
        </row>
      </sheetData>
      <sheetData sheetId="865">
        <row r="8">
          <cell r="D8" t="str">
            <v>Paramaz Avedisian Building</v>
          </cell>
        </row>
      </sheetData>
      <sheetData sheetId="866">
        <row r="8">
          <cell r="D8" t="str">
            <v>Paramaz Avedisian Building</v>
          </cell>
        </row>
      </sheetData>
      <sheetData sheetId="867">
        <row r="8">
          <cell r="D8" t="str">
            <v>Paramaz Avedisian Building</v>
          </cell>
        </row>
      </sheetData>
      <sheetData sheetId="868">
        <row r="8">
          <cell r="D8" t="str">
            <v>Paramaz Avedisian Building</v>
          </cell>
        </row>
      </sheetData>
      <sheetData sheetId="869">
        <row r="8">
          <cell r="D8" t="str">
            <v>Paramaz Avedisian Building</v>
          </cell>
        </row>
      </sheetData>
      <sheetData sheetId="870">
        <row r="8">
          <cell r="D8" t="str">
            <v>Paramaz Avedisian Building</v>
          </cell>
        </row>
      </sheetData>
      <sheetData sheetId="871">
        <row r="8">
          <cell r="D8" t="str">
            <v>Paramaz Avedisian Building</v>
          </cell>
        </row>
      </sheetData>
      <sheetData sheetId="872">
        <row r="8">
          <cell r="D8" t="str">
            <v>Paramaz Avedisian Building</v>
          </cell>
        </row>
      </sheetData>
      <sheetData sheetId="873">
        <row r="8">
          <cell r="D8" t="str">
            <v>Paramaz Avedisian Building</v>
          </cell>
        </row>
      </sheetData>
      <sheetData sheetId="874">
        <row r="8">
          <cell r="D8" t="str">
            <v>Paramaz Avedisian Building</v>
          </cell>
        </row>
      </sheetData>
      <sheetData sheetId="875">
        <row r="8">
          <cell r="D8" t="str">
            <v>Paramaz Avedisian Building</v>
          </cell>
        </row>
      </sheetData>
      <sheetData sheetId="876">
        <row r="8">
          <cell r="D8" t="str">
            <v>Paramaz Avedisian Building</v>
          </cell>
        </row>
      </sheetData>
      <sheetData sheetId="877">
        <row r="8">
          <cell r="D8" t="str">
            <v>Paramaz Avedisian Building</v>
          </cell>
        </row>
      </sheetData>
      <sheetData sheetId="878">
        <row r="8">
          <cell r="D8" t="str">
            <v>Paramaz Avedisian Building</v>
          </cell>
        </row>
      </sheetData>
      <sheetData sheetId="879">
        <row r="8">
          <cell r="D8" t="str">
            <v>Paramaz Avedisian Building</v>
          </cell>
        </row>
      </sheetData>
      <sheetData sheetId="880">
        <row r="8">
          <cell r="D8" t="str">
            <v>Paramaz Avedisian Building</v>
          </cell>
        </row>
      </sheetData>
      <sheetData sheetId="881">
        <row r="8">
          <cell r="D8" t="str">
            <v>Paramaz Avedisian Building</v>
          </cell>
        </row>
      </sheetData>
      <sheetData sheetId="882">
        <row r="8">
          <cell r="D8" t="str">
            <v>Paramaz Avedisian Building</v>
          </cell>
        </row>
      </sheetData>
      <sheetData sheetId="883">
        <row r="8">
          <cell r="D8" t="str">
            <v>Paramaz Avedisian Building</v>
          </cell>
        </row>
      </sheetData>
      <sheetData sheetId="884">
        <row r="8">
          <cell r="D8" t="str">
            <v>Paramaz Avedisian Building</v>
          </cell>
        </row>
      </sheetData>
      <sheetData sheetId="885">
        <row r="8">
          <cell r="D8" t="str">
            <v>Paramaz Avedisian Building</v>
          </cell>
        </row>
      </sheetData>
      <sheetData sheetId="886">
        <row r="8">
          <cell r="D8" t="str">
            <v>Paramaz Avedisian Building</v>
          </cell>
        </row>
      </sheetData>
      <sheetData sheetId="887">
        <row r="8">
          <cell r="D8" t="str">
            <v>Paramaz Avedisian Building</v>
          </cell>
        </row>
      </sheetData>
      <sheetData sheetId="888">
        <row r="8">
          <cell r="D8" t="str">
            <v>Paramaz Avedisian Building</v>
          </cell>
        </row>
      </sheetData>
      <sheetData sheetId="889">
        <row r="8">
          <cell r="D8" t="str">
            <v>Paramaz Avedisian Building</v>
          </cell>
        </row>
      </sheetData>
      <sheetData sheetId="890">
        <row r="8">
          <cell r="D8" t="str">
            <v>Paramaz Avedisian Building</v>
          </cell>
        </row>
      </sheetData>
      <sheetData sheetId="891">
        <row r="8">
          <cell r="D8" t="str">
            <v>Paramaz Avedisian Building</v>
          </cell>
        </row>
      </sheetData>
      <sheetData sheetId="892">
        <row r="8">
          <cell r="D8" t="str">
            <v>Paramaz Avedisian Building</v>
          </cell>
        </row>
      </sheetData>
      <sheetData sheetId="893">
        <row r="8">
          <cell r="D8" t="str">
            <v>Paramaz Avedisian Building</v>
          </cell>
        </row>
      </sheetData>
      <sheetData sheetId="894">
        <row r="8">
          <cell r="D8" t="str">
            <v>Paramaz Avedisian Building</v>
          </cell>
        </row>
      </sheetData>
      <sheetData sheetId="895">
        <row r="8">
          <cell r="D8" t="str">
            <v>Paramaz Avedisian Building</v>
          </cell>
        </row>
      </sheetData>
      <sheetData sheetId="896">
        <row r="8">
          <cell r="D8" t="str">
            <v>Paramaz Avedisian Building</v>
          </cell>
        </row>
      </sheetData>
      <sheetData sheetId="897">
        <row r="8">
          <cell r="D8" t="str">
            <v>Paramaz Avedisian Building</v>
          </cell>
        </row>
      </sheetData>
      <sheetData sheetId="898">
        <row r="8">
          <cell r="D8" t="str">
            <v>Paramaz Avedisian Building</v>
          </cell>
        </row>
      </sheetData>
      <sheetData sheetId="899">
        <row r="8">
          <cell r="D8" t="str">
            <v>Paramaz Avedisian Building</v>
          </cell>
        </row>
      </sheetData>
      <sheetData sheetId="900">
        <row r="8">
          <cell r="D8" t="str">
            <v>Paramaz Avedisian Building</v>
          </cell>
        </row>
      </sheetData>
      <sheetData sheetId="901">
        <row r="8">
          <cell r="D8" t="str">
            <v>Paramaz Avedisian Building</v>
          </cell>
        </row>
      </sheetData>
      <sheetData sheetId="902">
        <row r="8">
          <cell r="D8" t="str">
            <v>Paramaz Avedisian Building</v>
          </cell>
        </row>
      </sheetData>
      <sheetData sheetId="903">
        <row r="8">
          <cell r="D8" t="str">
            <v>Paramaz Avedisian Building</v>
          </cell>
        </row>
      </sheetData>
      <sheetData sheetId="904">
        <row r="8">
          <cell r="D8" t="str">
            <v>Paramaz Avedisian Building</v>
          </cell>
        </row>
      </sheetData>
      <sheetData sheetId="905">
        <row r="8">
          <cell r="D8" t="str">
            <v>Paramaz Avedisian Building</v>
          </cell>
        </row>
      </sheetData>
      <sheetData sheetId="906">
        <row r="8">
          <cell r="D8" t="str">
            <v>Paramaz Avedisian Building</v>
          </cell>
        </row>
      </sheetData>
      <sheetData sheetId="907">
        <row r="8">
          <cell r="D8" t="str">
            <v>Paramaz Avedisian Building</v>
          </cell>
        </row>
      </sheetData>
      <sheetData sheetId="908">
        <row r="8">
          <cell r="D8" t="str">
            <v>Paramaz Avedisian Building</v>
          </cell>
        </row>
      </sheetData>
      <sheetData sheetId="909">
        <row r="8">
          <cell r="D8" t="str">
            <v>Paramaz Avedisian Building</v>
          </cell>
        </row>
      </sheetData>
      <sheetData sheetId="910">
        <row r="8">
          <cell r="D8" t="str">
            <v>Paramaz Avedisian Building</v>
          </cell>
        </row>
      </sheetData>
      <sheetData sheetId="911">
        <row r="8">
          <cell r="D8" t="str">
            <v>Paramaz Avedisian Building</v>
          </cell>
        </row>
      </sheetData>
      <sheetData sheetId="912">
        <row r="8">
          <cell r="D8" t="str">
            <v>Paramaz Avedisian Building</v>
          </cell>
        </row>
      </sheetData>
      <sheetData sheetId="913">
        <row r="8">
          <cell r="D8" t="str">
            <v>Paramaz Avedisian Building</v>
          </cell>
        </row>
      </sheetData>
      <sheetData sheetId="914">
        <row r="8">
          <cell r="D8" t="str">
            <v>Paramaz Avedisian Building</v>
          </cell>
        </row>
      </sheetData>
      <sheetData sheetId="915">
        <row r="8">
          <cell r="D8" t="str">
            <v>Paramaz Avedisian Building</v>
          </cell>
        </row>
      </sheetData>
      <sheetData sheetId="916">
        <row r="8">
          <cell r="D8" t="str">
            <v>Paramaz Avedisian Building</v>
          </cell>
        </row>
      </sheetData>
      <sheetData sheetId="917">
        <row r="8">
          <cell r="D8" t="str">
            <v>Paramaz Avedisian Building</v>
          </cell>
        </row>
      </sheetData>
      <sheetData sheetId="918">
        <row r="8">
          <cell r="D8" t="str">
            <v>Paramaz Avedisian Building</v>
          </cell>
        </row>
      </sheetData>
      <sheetData sheetId="919">
        <row r="8">
          <cell r="D8" t="str">
            <v>Paramaz Avedisian Building</v>
          </cell>
        </row>
      </sheetData>
      <sheetData sheetId="920">
        <row r="8">
          <cell r="D8" t="str">
            <v>Paramaz Avedisian Building</v>
          </cell>
        </row>
      </sheetData>
      <sheetData sheetId="921">
        <row r="8">
          <cell r="D8" t="str">
            <v>Paramaz Avedisian Building</v>
          </cell>
        </row>
      </sheetData>
      <sheetData sheetId="922">
        <row r="8">
          <cell r="D8" t="str">
            <v>Paramaz Avedisian Building</v>
          </cell>
        </row>
      </sheetData>
      <sheetData sheetId="923">
        <row r="8">
          <cell r="D8" t="str">
            <v>Paramaz Avedisian Building</v>
          </cell>
        </row>
      </sheetData>
      <sheetData sheetId="924">
        <row r="8">
          <cell r="D8" t="str">
            <v>Paramaz Avedisian Building</v>
          </cell>
        </row>
      </sheetData>
      <sheetData sheetId="925">
        <row r="8">
          <cell r="D8" t="str">
            <v>Paramaz Avedisian Building</v>
          </cell>
        </row>
      </sheetData>
      <sheetData sheetId="926">
        <row r="8">
          <cell r="D8" t="str">
            <v>Paramaz Avedisian Building</v>
          </cell>
        </row>
      </sheetData>
      <sheetData sheetId="927">
        <row r="8">
          <cell r="D8" t="str">
            <v>Paramaz Avedisian Building</v>
          </cell>
        </row>
      </sheetData>
      <sheetData sheetId="928">
        <row r="8">
          <cell r="D8" t="str">
            <v>Paramaz Avedisian Building</v>
          </cell>
        </row>
      </sheetData>
      <sheetData sheetId="929">
        <row r="8">
          <cell r="D8" t="str">
            <v>Paramaz Avedisian Building</v>
          </cell>
        </row>
      </sheetData>
      <sheetData sheetId="930">
        <row r="8">
          <cell r="D8" t="str">
            <v>Paramaz Avedisian Building</v>
          </cell>
        </row>
      </sheetData>
      <sheetData sheetId="931">
        <row r="8">
          <cell r="D8" t="str">
            <v>Paramaz Avedisian Building</v>
          </cell>
        </row>
      </sheetData>
      <sheetData sheetId="932">
        <row r="8">
          <cell r="D8" t="str">
            <v>Paramaz Avedisian Building</v>
          </cell>
        </row>
      </sheetData>
      <sheetData sheetId="933">
        <row r="8">
          <cell r="D8" t="str">
            <v>Paramaz Avedisian Building</v>
          </cell>
        </row>
      </sheetData>
      <sheetData sheetId="934">
        <row r="8">
          <cell r="D8" t="str">
            <v>Paramaz Avedisian Building</v>
          </cell>
        </row>
      </sheetData>
      <sheetData sheetId="935">
        <row r="8">
          <cell r="D8" t="str">
            <v>Paramaz Avedisian Building</v>
          </cell>
        </row>
      </sheetData>
      <sheetData sheetId="936">
        <row r="8">
          <cell r="D8" t="str">
            <v>Paramaz Avedisian Building</v>
          </cell>
        </row>
      </sheetData>
      <sheetData sheetId="937">
        <row r="8">
          <cell r="D8" t="str">
            <v>Paramaz Avedisian Building</v>
          </cell>
        </row>
      </sheetData>
      <sheetData sheetId="938">
        <row r="8">
          <cell r="D8" t="str">
            <v>Paramaz Avedisian Building</v>
          </cell>
        </row>
      </sheetData>
      <sheetData sheetId="939">
        <row r="8">
          <cell r="D8" t="str">
            <v>Paramaz Avedisian Building</v>
          </cell>
        </row>
      </sheetData>
      <sheetData sheetId="940">
        <row r="8">
          <cell r="D8" t="str">
            <v>Paramaz Avedisian Building</v>
          </cell>
        </row>
      </sheetData>
      <sheetData sheetId="941">
        <row r="8">
          <cell r="D8" t="str">
            <v>Paramaz Avedisian Building</v>
          </cell>
        </row>
      </sheetData>
      <sheetData sheetId="942">
        <row r="8">
          <cell r="D8" t="str">
            <v>Paramaz Avedisian Building</v>
          </cell>
        </row>
      </sheetData>
      <sheetData sheetId="943">
        <row r="8">
          <cell r="D8" t="str">
            <v>Paramaz Avedisian Building</v>
          </cell>
        </row>
      </sheetData>
      <sheetData sheetId="944">
        <row r="8">
          <cell r="D8" t="str">
            <v>Paramaz Avedisian Building</v>
          </cell>
        </row>
      </sheetData>
      <sheetData sheetId="945">
        <row r="8">
          <cell r="D8" t="str">
            <v>Paramaz Avedisian Building</v>
          </cell>
        </row>
      </sheetData>
      <sheetData sheetId="946">
        <row r="8">
          <cell r="D8" t="str">
            <v>Paramaz Avedisian Building</v>
          </cell>
        </row>
      </sheetData>
      <sheetData sheetId="947">
        <row r="8">
          <cell r="D8" t="str">
            <v>Paramaz Avedisian Building</v>
          </cell>
        </row>
      </sheetData>
      <sheetData sheetId="948">
        <row r="8">
          <cell r="D8" t="str">
            <v>Paramaz Avedisian Building</v>
          </cell>
        </row>
      </sheetData>
      <sheetData sheetId="949">
        <row r="8">
          <cell r="D8" t="str">
            <v>Paramaz Avedisian Building</v>
          </cell>
        </row>
      </sheetData>
      <sheetData sheetId="950">
        <row r="8">
          <cell r="D8" t="str">
            <v>Paramaz Avedisian Building</v>
          </cell>
        </row>
      </sheetData>
      <sheetData sheetId="951">
        <row r="8">
          <cell r="D8" t="str">
            <v>Paramaz Avedisian Building</v>
          </cell>
        </row>
      </sheetData>
      <sheetData sheetId="952">
        <row r="8">
          <cell r="D8" t="str">
            <v>Paramaz Avedisian Building</v>
          </cell>
        </row>
      </sheetData>
      <sheetData sheetId="953">
        <row r="8">
          <cell r="D8" t="str">
            <v>Paramaz Avedisian Building</v>
          </cell>
        </row>
      </sheetData>
      <sheetData sheetId="954">
        <row r="8">
          <cell r="D8" t="str">
            <v>Paramaz Avedisian Building</v>
          </cell>
        </row>
      </sheetData>
      <sheetData sheetId="955">
        <row r="8">
          <cell r="D8" t="str">
            <v>Paramaz Avedisian Building</v>
          </cell>
        </row>
      </sheetData>
      <sheetData sheetId="956">
        <row r="8">
          <cell r="D8" t="str">
            <v>Paramaz Avedisian Building</v>
          </cell>
        </row>
      </sheetData>
      <sheetData sheetId="957">
        <row r="8">
          <cell r="D8" t="str">
            <v>Paramaz Avedisian Building</v>
          </cell>
        </row>
      </sheetData>
      <sheetData sheetId="958">
        <row r="8">
          <cell r="D8" t="str">
            <v>Paramaz Avedisian Building</v>
          </cell>
        </row>
      </sheetData>
      <sheetData sheetId="959">
        <row r="8">
          <cell r="D8" t="str">
            <v>Paramaz Avedisian Building</v>
          </cell>
        </row>
      </sheetData>
      <sheetData sheetId="960">
        <row r="8">
          <cell r="D8" t="str">
            <v>Paramaz Avedisian Building</v>
          </cell>
        </row>
      </sheetData>
      <sheetData sheetId="961" refreshError="1"/>
      <sheetData sheetId="962" refreshError="1"/>
      <sheetData sheetId="963">
        <row r="8">
          <cell r="D8" t="str">
            <v>Paramaz Avedisian Building</v>
          </cell>
        </row>
      </sheetData>
      <sheetData sheetId="964">
        <row r="8">
          <cell r="D8" t="str">
            <v>Paramaz Avedisian Building</v>
          </cell>
        </row>
      </sheetData>
      <sheetData sheetId="965">
        <row r="8">
          <cell r="D8" t="str">
            <v>Paramaz Avedisian Building</v>
          </cell>
        </row>
      </sheetData>
      <sheetData sheetId="966">
        <row r="8">
          <cell r="D8" t="str">
            <v>Paramaz Avedisian Building</v>
          </cell>
        </row>
      </sheetData>
      <sheetData sheetId="967">
        <row r="8">
          <cell r="D8" t="str">
            <v>Paramaz Avedisian Building</v>
          </cell>
        </row>
      </sheetData>
      <sheetData sheetId="968">
        <row r="8">
          <cell r="D8" t="str">
            <v>Paramaz Avedisian Building</v>
          </cell>
        </row>
      </sheetData>
      <sheetData sheetId="969">
        <row r="8">
          <cell r="D8" t="str">
            <v>Paramaz Avedisian Building</v>
          </cell>
        </row>
      </sheetData>
      <sheetData sheetId="970">
        <row r="8">
          <cell r="D8" t="str">
            <v>Paramaz Avedisian Building</v>
          </cell>
        </row>
      </sheetData>
      <sheetData sheetId="971">
        <row r="8">
          <cell r="D8" t="str">
            <v>Paramaz Avedisian Building</v>
          </cell>
        </row>
      </sheetData>
      <sheetData sheetId="972">
        <row r="8">
          <cell r="D8" t="str">
            <v>Paramaz Avedisian Building</v>
          </cell>
        </row>
      </sheetData>
      <sheetData sheetId="973">
        <row r="8">
          <cell r="D8" t="str">
            <v>Paramaz Avedisian Building</v>
          </cell>
        </row>
      </sheetData>
      <sheetData sheetId="974">
        <row r="8">
          <cell r="D8" t="str">
            <v>Paramaz Avedisian Building</v>
          </cell>
        </row>
      </sheetData>
      <sheetData sheetId="975">
        <row r="8">
          <cell r="D8" t="str">
            <v>Paramaz Avedisian Building</v>
          </cell>
        </row>
      </sheetData>
      <sheetData sheetId="976">
        <row r="8">
          <cell r="D8" t="str">
            <v>Paramaz Avedisian Building</v>
          </cell>
        </row>
      </sheetData>
      <sheetData sheetId="977">
        <row r="8">
          <cell r="D8" t="str">
            <v>Paramaz Avedisian Building</v>
          </cell>
        </row>
      </sheetData>
      <sheetData sheetId="978">
        <row r="8">
          <cell r="D8" t="str">
            <v>Paramaz Avedisian Building</v>
          </cell>
        </row>
      </sheetData>
      <sheetData sheetId="979">
        <row r="8">
          <cell r="D8" t="str">
            <v>Paramaz Avedisian Building</v>
          </cell>
        </row>
      </sheetData>
      <sheetData sheetId="980">
        <row r="8">
          <cell r="D8" t="str">
            <v>Paramaz Avedisian Building</v>
          </cell>
        </row>
      </sheetData>
      <sheetData sheetId="981">
        <row r="8">
          <cell r="D8" t="str">
            <v>Paramaz Avedisian Building</v>
          </cell>
        </row>
      </sheetData>
      <sheetData sheetId="982">
        <row r="8">
          <cell r="D8" t="str">
            <v>Paramaz Avedisian Building</v>
          </cell>
        </row>
      </sheetData>
      <sheetData sheetId="983">
        <row r="8">
          <cell r="D8" t="str">
            <v>Paramaz Avedisian Building</v>
          </cell>
        </row>
      </sheetData>
      <sheetData sheetId="984">
        <row r="8">
          <cell r="D8" t="str">
            <v>Paramaz Avedisian Building</v>
          </cell>
        </row>
      </sheetData>
      <sheetData sheetId="985">
        <row r="8">
          <cell r="D8" t="str">
            <v>Paramaz Avedisian Building</v>
          </cell>
        </row>
      </sheetData>
      <sheetData sheetId="986">
        <row r="8">
          <cell r="D8" t="str">
            <v>Paramaz Avedisian Building</v>
          </cell>
        </row>
      </sheetData>
      <sheetData sheetId="987">
        <row r="8">
          <cell r="D8" t="str">
            <v>Paramaz Avedisian Building</v>
          </cell>
        </row>
      </sheetData>
      <sheetData sheetId="988">
        <row r="8">
          <cell r="D8" t="str">
            <v>Paramaz Avedisian Building</v>
          </cell>
        </row>
      </sheetData>
      <sheetData sheetId="989">
        <row r="8">
          <cell r="D8" t="str">
            <v>Paramaz Avedisian Building</v>
          </cell>
        </row>
      </sheetData>
      <sheetData sheetId="990">
        <row r="8">
          <cell r="D8" t="str">
            <v>Paramaz Avedisian Building</v>
          </cell>
        </row>
      </sheetData>
      <sheetData sheetId="991">
        <row r="8">
          <cell r="D8" t="str">
            <v>Paramaz Avedisian Building</v>
          </cell>
        </row>
      </sheetData>
      <sheetData sheetId="992">
        <row r="8">
          <cell r="D8" t="str">
            <v>Paramaz Avedisian Building</v>
          </cell>
        </row>
      </sheetData>
      <sheetData sheetId="993">
        <row r="8">
          <cell r="D8" t="str">
            <v>Paramaz Avedisian Building</v>
          </cell>
        </row>
      </sheetData>
      <sheetData sheetId="994">
        <row r="8">
          <cell r="D8" t="str">
            <v>Paramaz Avedisian Building</v>
          </cell>
        </row>
      </sheetData>
      <sheetData sheetId="995">
        <row r="8">
          <cell r="D8" t="str">
            <v>Paramaz Avedisian Building</v>
          </cell>
        </row>
      </sheetData>
      <sheetData sheetId="996">
        <row r="8">
          <cell r="D8" t="str">
            <v>Paramaz Avedisian Building</v>
          </cell>
        </row>
      </sheetData>
      <sheetData sheetId="997">
        <row r="8">
          <cell r="D8" t="str">
            <v>Paramaz Avedisian Building</v>
          </cell>
        </row>
      </sheetData>
      <sheetData sheetId="998">
        <row r="8">
          <cell r="D8" t="str">
            <v>Paramaz Avedisian Building</v>
          </cell>
        </row>
      </sheetData>
      <sheetData sheetId="999">
        <row r="8">
          <cell r="D8" t="str">
            <v>Paramaz Avedisian Building</v>
          </cell>
        </row>
      </sheetData>
      <sheetData sheetId="1000">
        <row r="8">
          <cell r="D8" t="str">
            <v>Paramaz Avedisian Building</v>
          </cell>
        </row>
      </sheetData>
      <sheetData sheetId="1001">
        <row r="8">
          <cell r="D8" t="str">
            <v>Paramaz Avedisian Building</v>
          </cell>
        </row>
      </sheetData>
      <sheetData sheetId="1002">
        <row r="8">
          <cell r="D8" t="str">
            <v>Paramaz Avedisian Building</v>
          </cell>
        </row>
      </sheetData>
      <sheetData sheetId="1003">
        <row r="8">
          <cell r="D8" t="str">
            <v>Paramaz Avedisian Building</v>
          </cell>
        </row>
      </sheetData>
      <sheetData sheetId="1004">
        <row r="8">
          <cell r="D8" t="str">
            <v>Paramaz Avedisian Building</v>
          </cell>
        </row>
      </sheetData>
      <sheetData sheetId="1005">
        <row r="8">
          <cell r="D8" t="str">
            <v>Paramaz Avedisian Building</v>
          </cell>
        </row>
      </sheetData>
      <sheetData sheetId="1006">
        <row r="8">
          <cell r="D8" t="str">
            <v>Paramaz Avedisian Building</v>
          </cell>
        </row>
      </sheetData>
      <sheetData sheetId="1007">
        <row r="8">
          <cell r="D8" t="str">
            <v>Paramaz Avedisian Building</v>
          </cell>
        </row>
      </sheetData>
      <sheetData sheetId="1008">
        <row r="8">
          <cell r="D8" t="str">
            <v>Paramaz Avedisian Building</v>
          </cell>
        </row>
      </sheetData>
      <sheetData sheetId="1009">
        <row r="8">
          <cell r="D8" t="str">
            <v>Paramaz Avedisian Building</v>
          </cell>
        </row>
      </sheetData>
      <sheetData sheetId="1010">
        <row r="8">
          <cell r="D8" t="str">
            <v>Paramaz Avedisian Building</v>
          </cell>
        </row>
      </sheetData>
      <sheetData sheetId="1011">
        <row r="8">
          <cell r="D8" t="str">
            <v>Paramaz Avedisian Building</v>
          </cell>
        </row>
      </sheetData>
      <sheetData sheetId="1012">
        <row r="8">
          <cell r="D8" t="str">
            <v>Paramaz Avedisian Building</v>
          </cell>
        </row>
      </sheetData>
      <sheetData sheetId="1013">
        <row r="8">
          <cell r="D8" t="str">
            <v>Paramaz Avedisian Building</v>
          </cell>
        </row>
      </sheetData>
      <sheetData sheetId="1014">
        <row r="8">
          <cell r="D8" t="str">
            <v>Paramaz Avedisian Building</v>
          </cell>
        </row>
      </sheetData>
      <sheetData sheetId="1015">
        <row r="8">
          <cell r="D8" t="str">
            <v>Paramaz Avedisian Building</v>
          </cell>
        </row>
      </sheetData>
      <sheetData sheetId="1016">
        <row r="8">
          <cell r="D8" t="str">
            <v>Paramaz Avedisian Building</v>
          </cell>
        </row>
      </sheetData>
      <sheetData sheetId="1017">
        <row r="8">
          <cell r="D8" t="str">
            <v>Paramaz Avedisian Building</v>
          </cell>
        </row>
      </sheetData>
      <sheetData sheetId="1018">
        <row r="8">
          <cell r="D8" t="str">
            <v>Paramaz Avedisian Building</v>
          </cell>
        </row>
      </sheetData>
      <sheetData sheetId="1019">
        <row r="8">
          <cell r="D8" t="str">
            <v>Paramaz Avedisian Building</v>
          </cell>
        </row>
      </sheetData>
      <sheetData sheetId="1020">
        <row r="8">
          <cell r="D8" t="str">
            <v>Paramaz Avedisian Building</v>
          </cell>
        </row>
      </sheetData>
      <sheetData sheetId="1021">
        <row r="8">
          <cell r="D8" t="str">
            <v>Paramaz Avedisian Building</v>
          </cell>
        </row>
      </sheetData>
      <sheetData sheetId="1022">
        <row r="8">
          <cell r="D8" t="str">
            <v>Paramaz Avedisian Building</v>
          </cell>
        </row>
      </sheetData>
      <sheetData sheetId="1023">
        <row r="8">
          <cell r="D8" t="str">
            <v>Paramaz Avedisian Building</v>
          </cell>
        </row>
      </sheetData>
      <sheetData sheetId="1024">
        <row r="8">
          <cell r="D8" t="str">
            <v>Paramaz Avedisian Building</v>
          </cell>
        </row>
      </sheetData>
      <sheetData sheetId="1025">
        <row r="8">
          <cell r="D8" t="str">
            <v>Paramaz Avedisian Building</v>
          </cell>
        </row>
      </sheetData>
      <sheetData sheetId="1026">
        <row r="8">
          <cell r="D8" t="str">
            <v>Paramaz Avedisian Building</v>
          </cell>
        </row>
      </sheetData>
      <sheetData sheetId="1027">
        <row r="8">
          <cell r="D8" t="str">
            <v>Paramaz Avedisian Building</v>
          </cell>
        </row>
      </sheetData>
      <sheetData sheetId="1028">
        <row r="8">
          <cell r="D8" t="str">
            <v>Paramaz Avedisian Building</v>
          </cell>
        </row>
      </sheetData>
      <sheetData sheetId="1029">
        <row r="8">
          <cell r="D8" t="str">
            <v>Paramaz Avedisian Building</v>
          </cell>
        </row>
      </sheetData>
      <sheetData sheetId="1030">
        <row r="8">
          <cell r="D8" t="str">
            <v>Paramaz Avedisian Building</v>
          </cell>
        </row>
      </sheetData>
      <sheetData sheetId="1031">
        <row r="8">
          <cell r="D8" t="str">
            <v>Paramaz Avedisian Building</v>
          </cell>
        </row>
      </sheetData>
      <sheetData sheetId="1032">
        <row r="8">
          <cell r="D8" t="str">
            <v>Paramaz Avedisian Building</v>
          </cell>
        </row>
      </sheetData>
      <sheetData sheetId="1033">
        <row r="8">
          <cell r="D8" t="str">
            <v>Paramaz Avedisian Building</v>
          </cell>
        </row>
      </sheetData>
      <sheetData sheetId="1034">
        <row r="8">
          <cell r="D8" t="str">
            <v>Paramaz Avedisian Building</v>
          </cell>
        </row>
      </sheetData>
      <sheetData sheetId="1035">
        <row r="8">
          <cell r="D8" t="str">
            <v>Paramaz Avedisian Building</v>
          </cell>
        </row>
      </sheetData>
      <sheetData sheetId="1036">
        <row r="8">
          <cell r="D8" t="str">
            <v>Paramaz Avedisian Building</v>
          </cell>
        </row>
      </sheetData>
      <sheetData sheetId="1037">
        <row r="8">
          <cell r="D8" t="str">
            <v>Paramaz Avedisian Building</v>
          </cell>
        </row>
      </sheetData>
      <sheetData sheetId="1038">
        <row r="8">
          <cell r="D8" t="str">
            <v>Paramaz Avedisian Building</v>
          </cell>
        </row>
      </sheetData>
      <sheetData sheetId="1039">
        <row r="8">
          <cell r="D8" t="str">
            <v>Paramaz Avedisian Building</v>
          </cell>
        </row>
      </sheetData>
      <sheetData sheetId="1040">
        <row r="8">
          <cell r="D8" t="str">
            <v>Paramaz Avedisian Building</v>
          </cell>
        </row>
      </sheetData>
      <sheetData sheetId="1041">
        <row r="8">
          <cell r="D8" t="str">
            <v>Paramaz Avedisian Building</v>
          </cell>
        </row>
      </sheetData>
      <sheetData sheetId="1042">
        <row r="8">
          <cell r="D8" t="str">
            <v>Paramaz Avedisian Building</v>
          </cell>
        </row>
      </sheetData>
      <sheetData sheetId="1043">
        <row r="8">
          <cell r="D8" t="str">
            <v>Paramaz Avedisian Building</v>
          </cell>
        </row>
      </sheetData>
      <sheetData sheetId="1044">
        <row r="8">
          <cell r="D8" t="str">
            <v>Paramaz Avedisian Building</v>
          </cell>
        </row>
      </sheetData>
      <sheetData sheetId="1045">
        <row r="8">
          <cell r="D8" t="str">
            <v>Paramaz Avedisian Building</v>
          </cell>
        </row>
      </sheetData>
      <sheetData sheetId="1046">
        <row r="8">
          <cell r="D8" t="str">
            <v>Paramaz Avedisian Building</v>
          </cell>
        </row>
      </sheetData>
      <sheetData sheetId="1047">
        <row r="8">
          <cell r="D8" t="str">
            <v>Paramaz Avedisian Building</v>
          </cell>
        </row>
      </sheetData>
      <sheetData sheetId="1048">
        <row r="8">
          <cell r="D8" t="str">
            <v>Paramaz Avedisian Building</v>
          </cell>
        </row>
      </sheetData>
      <sheetData sheetId="1049">
        <row r="8">
          <cell r="D8" t="str">
            <v>Paramaz Avedisian Building</v>
          </cell>
        </row>
      </sheetData>
      <sheetData sheetId="1050">
        <row r="8">
          <cell r="D8" t="str">
            <v>Paramaz Avedisian Building</v>
          </cell>
        </row>
      </sheetData>
      <sheetData sheetId="1051">
        <row r="8">
          <cell r="D8" t="str">
            <v>Paramaz Avedisian Building</v>
          </cell>
        </row>
      </sheetData>
      <sheetData sheetId="1052">
        <row r="8">
          <cell r="D8" t="str">
            <v>Paramaz Avedisian Building</v>
          </cell>
        </row>
      </sheetData>
      <sheetData sheetId="1053">
        <row r="8">
          <cell r="D8" t="str">
            <v>Paramaz Avedisian Building</v>
          </cell>
        </row>
      </sheetData>
      <sheetData sheetId="1054">
        <row r="8">
          <cell r="D8" t="str">
            <v>Paramaz Avedisian Building</v>
          </cell>
        </row>
      </sheetData>
      <sheetData sheetId="1055">
        <row r="8">
          <cell r="D8" t="str">
            <v>Paramaz Avedisian Building</v>
          </cell>
        </row>
      </sheetData>
      <sheetData sheetId="1056">
        <row r="8">
          <cell r="D8" t="str">
            <v>Paramaz Avedisian Building</v>
          </cell>
        </row>
      </sheetData>
      <sheetData sheetId="1057">
        <row r="8">
          <cell r="D8" t="str">
            <v>Paramaz Avedisian Building</v>
          </cell>
        </row>
      </sheetData>
      <sheetData sheetId="1058">
        <row r="8">
          <cell r="D8" t="str">
            <v>Paramaz Avedisian Building</v>
          </cell>
        </row>
      </sheetData>
      <sheetData sheetId="1059">
        <row r="8">
          <cell r="D8" t="str">
            <v>Paramaz Avedisian Building</v>
          </cell>
        </row>
      </sheetData>
      <sheetData sheetId="1060">
        <row r="8">
          <cell r="D8" t="str">
            <v>Paramaz Avedisian Building</v>
          </cell>
        </row>
      </sheetData>
      <sheetData sheetId="1061">
        <row r="8">
          <cell r="D8" t="str">
            <v>Paramaz Avedisian Building</v>
          </cell>
        </row>
      </sheetData>
      <sheetData sheetId="1062">
        <row r="8">
          <cell r="D8" t="str">
            <v>Paramaz Avedisian Building</v>
          </cell>
        </row>
      </sheetData>
      <sheetData sheetId="1063">
        <row r="8">
          <cell r="D8" t="str">
            <v>Paramaz Avedisian Building</v>
          </cell>
        </row>
      </sheetData>
      <sheetData sheetId="1064">
        <row r="8">
          <cell r="D8" t="str">
            <v>Paramaz Avedisian Building</v>
          </cell>
        </row>
      </sheetData>
      <sheetData sheetId="1065">
        <row r="8">
          <cell r="D8" t="str">
            <v>Paramaz Avedisian Building</v>
          </cell>
        </row>
      </sheetData>
      <sheetData sheetId="1066">
        <row r="8">
          <cell r="D8" t="str">
            <v>Paramaz Avedisian Building</v>
          </cell>
        </row>
      </sheetData>
      <sheetData sheetId="1067">
        <row r="8">
          <cell r="D8" t="str">
            <v>Paramaz Avedisian Building</v>
          </cell>
        </row>
      </sheetData>
      <sheetData sheetId="1068">
        <row r="8">
          <cell r="D8" t="str">
            <v>Paramaz Avedisian Building</v>
          </cell>
        </row>
      </sheetData>
      <sheetData sheetId="1069">
        <row r="8">
          <cell r="D8" t="str">
            <v>Paramaz Avedisian Building</v>
          </cell>
        </row>
      </sheetData>
      <sheetData sheetId="1070">
        <row r="8">
          <cell r="D8" t="str">
            <v>Paramaz Avedisian Building</v>
          </cell>
        </row>
      </sheetData>
      <sheetData sheetId="1071">
        <row r="8">
          <cell r="D8" t="str">
            <v>Paramaz Avedisian Building</v>
          </cell>
        </row>
      </sheetData>
      <sheetData sheetId="1072">
        <row r="8">
          <cell r="D8" t="str">
            <v>Paramaz Avedisian Building</v>
          </cell>
        </row>
      </sheetData>
      <sheetData sheetId="1073">
        <row r="8">
          <cell r="D8" t="str">
            <v>Paramaz Avedisian Building</v>
          </cell>
        </row>
      </sheetData>
      <sheetData sheetId="1074">
        <row r="8">
          <cell r="D8" t="str">
            <v>Paramaz Avedisian Building</v>
          </cell>
        </row>
      </sheetData>
      <sheetData sheetId="1075">
        <row r="8">
          <cell r="D8" t="str">
            <v>Paramaz Avedisian Building</v>
          </cell>
        </row>
      </sheetData>
      <sheetData sheetId="1076">
        <row r="8">
          <cell r="D8" t="str">
            <v>Paramaz Avedisian Building</v>
          </cell>
        </row>
      </sheetData>
      <sheetData sheetId="1077">
        <row r="8">
          <cell r="D8" t="str">
            <v>Paramaz Avedisian Building</v>
          </cell>
        </row>
      </sheetData>
      <sheetData sheetId="1078">
        <row r="8">
          <cell r="D8" t="str">
            <v>Paramaz Avedisian Building</v>
          </cell>
        </row>
      </sheetData>
      <sheetData sheetId="1079">
        <row r="8">
          <cell r="D8" t="str">
            <v>Paramaz Avedisian Building</v>
          </cell>
        </row>
      </sheetData>
      <sheetData sheetId="1080">
        <row r="8">
          <cell r="D8" t="str">
            <v>Paramaz Avedisian Building</v>
          </cell>
        </row>
      </sheetData>
      <sheetData sheetId="1081">
        <row r="8">
          <cell r="D8" t="str">
            <v>Paramaz Avedisian Building</v>
          </cell>
        </row>
      </sheetData>
      <sheetData sheetId="1082">
        <row r="8">
          <cell r="D8" t="str">
            <v>Paramaz Avedisian Building</v>
          </cell>
        </row>
      </sheetData>
      <sheetData sheetId="1083">
        <row r="8">
          <cell r="D8" t="str">
            <v>Paramaz Avedisian Building</v>
          </cell>
        </row>
      </sheetData>
      <sheetData sheetId="1084">
        <row r="8">
          <cell r="D8" t="str">
            <v>Paramaz Avedisian Building</v>
          </cell>
        </row>
      </sheetData>
      <sheetData sheetId="1085">
        <row r="8">
          <cell r="D8" t="str">
            <v>Paramaz Avedisian Building</v>
          </cell>
        </row>
      </sheetData>
      <sheetData sheetId="1086">
        <row r="8">
          <cell r="D8" t="str">
            <v>Paramaz Avedisian Building</v>
          </cell>
        </row>
      </sheetData>
      <sheetData sheetId="1087">
        <row r="8">
          <cell r="D8" t="str">
            <v>Paramaz Avedisian Building</v>
          </cell>
        </row>
      </sheetData>
      <sheetData sheetId="1088">
        <row r="8">
          <cell r="D8" t="str">
            <v>Paramaz Avedisian Building</v>
          </cell>
        </row>
      </sheetData>
      <sheetData sheetId="1089">
        <row r="8">
          <cell r="D8" t="str">
            <v>Paramaz Avedisian Building</v>
          </cell>
        </row>
      </sheetData>
      <sheetData sheetId="1090">
        <row r="8">
          <cell r="D8" t="str">
            <v>Paramaz Avedisian Building</v>
          </cell>
        </row>
      </sheetData>
      <sheetData sheetId="1091">
        <row r="8">
          <cell r="D8" t="str">
            <v>Paramaz Avedisian Building</v>
          </cell>
        </row>
      </sheetData>
      <sheetData sheetId="1092">
        <row r="8">
          <cell r="D8" t="str">
            <v>Paramaz Avedisian Building</v>
          </cell>
        </row>
      </sheetData>
      <sheetData sheetId="1093">
        <row r="8">
          <cell r="D8" t="str">
            <v>Paramaz Avedisian Building</v>
          </cell>
        </row>
      </sheetData>
      <sheetData sheetId="1094">
        <row r="8">
          <cell r="D8" t="str">
            <v>Paramaz Avedisian Building</v>
          </cell>
        </row>
      </sheetData>
      <sheetData sheetId="1095">
        <row r="8">
          <cell r="D8" t="str">
            <v>Paramaz Avedisian Building</v>
          </cell>
        </row>
      </sheetData>
      <sheetData sheetId="1096">
        <row r="8">
          <cell r="D8" t="str">
            <v>Paramaz Avedisian Building</v>
          </cell>
        </row>
      </sheetData>
      <sheetData sheetId="1097">
        <row r="8">
          <cell r="D8" t="str">
            <v>Paramaz Avedisian Building</v>
          </cell>
        </row>
      </sheetData>
      <sheetData sheetId="1098">
        <row r="8">
          <cell r="D8" t="str">
            <v>Paramaz Avedisian Building</v>
          </cell>
        </row>
      </sheetData>
      <sheetData sheetId="1099">
        <row r="8">
          <cell r="D8" t="str">
            <v>Paramaz Avedisian Building</v>
          </cell>
        </row>
      </sheetData>
      <sheetData sheetId="1100">
        <row r="8">
          <cell r="D8" t="str">
            <v>Paramaz Avedisian Building</v>
          </cell>
        </row>
      </sheetData>
      <sheetData sheetId="1101">
        <row r="8">
          <cell r="D8" t="str">
            <v>Paramaz Avedisian Building</v>
          </cell>
        </row>
      </sheetData>
      <sheetData sheetId="1102">
        <row r="8">
          <cell r="D8" t="str">
            <v>Paramaz Avedisian Building</v>
          </cell>
        </row>
      </sheetData>
      <sheetData sheetId="1103">
        <row r="8">
          <cell r="D8" t="str">
            <v>Paramaz Avedisian Building</v>
          </cell>
        </row>
      </sheetData>
      <sheetData sheetId="1104">
        <row r="8">
          <cell r="D8" t="str">
            <v>Paramaz Avedisian Building</v>
          </cell>
        </row>
      </sheetData>
      <sheetData sheetId="1105">
        <row r="8">
          <cell r="D8" t="str">
            <v>Paramaz Avedisian Building</v>
          </cell>
        </row>
      </sheetData>
      <sheetData sheetId="1106">
        <row r="8">
          <cell r="D8" t="str">
            <v>Paramaz Avedisian Building</v>
          </cell>
        </row>
      </sheetData>
      <sheetData sheetId="1107">
        <row r="8">
          <cell r="D8" t="str">
            <v>Paramaz Avedisian Building</v>
          </cell>
        </row>
      </sheetData>
      <sheetData sheetId="1108">
        <row r="8">
          <cell r="D8" t="str">
            <v>Paramaz Avedisian Building</v>
          </cell>
        </row>
      </sheetData>
      <sheetData sheetId="1109">
        <row r="8">
          <cell r="D8" t="str">
            <v>Paramaz Avedisian Building</v>
          </cell>
        </row>
      </sheetData>
      <sheetData sheetId="1110">
        <row r="8">
          <cell r="D8" t="str">
            <v>Paramaz Avedisian Building</v>
          </cell>
        </row>
      </sheetData>
      <sheetData sheetId="1111">
        <row r="8">
          <cell r="D8" t="str">
            <v>Paramaz Avedisian Building</v>
          </cell>
        </row>
      </sheetData>
      <sheetData sheetId="1112">
        <row r="8">
          <cell r="D8" t="str">
            <v>Paramaz Avedisian Building</v>
          </cell>
        </row>
      </sheetData>
      <sheetData sheetId="1113">
        <row r="8">
          <cell r="D8" t="str">
            <v>Paramaz Avedisian Building</v>
          </cell>
        </row>
      </sheetData>
      <sheetData sheetId="1114">
        <row r="8">
          <cell r="D8" t="str">
            <v>Paramaz Avedisian Building</v>
          </cell>
        </row>
      </sheetData>
      <sheetData sheetId="1115">
        <row r="8">
          <cell r="D8" t="str">
            <v>Paramaz Avedisian Building</v>
          </cell>
        </row>
      </sheetData>
      <sheetData sheetId="1116">
        <row r="8">
          <cell r="D8" t="str">
            <v>Paramaz Avedisian Building</v>
          </cell>
        </row>
      </sheetData>
      <sheetData sheetId="1117">
        <row r="8">
          <cell r="D8" t="str">
            <v>Paramaz Avedisian Building</v>
          </cell>
        </row>
      </sheetData>
      <sheetData sheetId="1118">
        <row r="8">
          <cell r="D8" t="str">
            <v>Paramaz Avedisian Building</v>
          </cell>
        </row>
      </sheetData>
      <sheetData sheetId="1119">
        <row r="8">
          <cell r="D8" t="str">
            <v>Paramaz Avedisian Building</v>
          </cell>
        </row>
      </sheetData>
      <sheetData sheetId="1120">
        <row r="8">
          <cell r="D8" t="str">
            <v>Paramaz Avedisian Building</v>
          </cell>
        </row>
      </sheetData>
      <sheetData sheetId="1121">
        <row r="8">
          <cell r="D8" t="str">
            <v>Paramaz Avedisian Building</v>
          </cell>
        </row>
      </sheetData>
      <sheetData sheetId="1122">
        <row r="8">
          <cell r="D8" t="str">
            <v>Paramaz Avedisian Building</v>
          </cell>
        </row>
      </sheetData>
      <sheetData sheetId="1123">
        <row r="8">
          <cell r="D8" t="str">
            <v>Paramaz Avedisian Building</v>
          </cell>
        </row>
      </sheetData>
      <sheetData sheetId="1124">
        <row r="8">
          <cell r="D8" t="str">
            <v>Paramaz Avedisian Building</v>
          </cell>
        </row>
      </sheetData>
      <sheetData sheetId="1125">
        <row r="8">
          <cell r="D8" t="str">
            <v>Paramaz Avedisian Building</v>
          </cell>
        </row>
      </sheetData>
      <sheetData sheetId="1126">
        <row r="8">
          <cell r="D8" t="str">
            <v>Paramaz Avedisian Building</v>
          </cell>
        </row>
      </sheetData>
      <sheetData sheetId="1127">
        <row r="8">
          <cell r="D8" t="str">
            <v>Paramaz Avedisian Building</v>
          </cell>
        </row>
      </sheetData>
      <sheetData sheetId="1128">
        <row r="8">
          <cell r="D8" t="str">
            <v>Paramaz Avedisian Building</v>
          </cell>
        </row>
      </sheetData>
      <sheetData sheetId="1129">
        <row r="8">
          <cell r="D8" t="str">
            <v>Paramaz Avedisian Building</v>
          </cell>
        </row>
      </sheetData>
      <sheetData sheetId="1130">
        <row r="8">
          <cell r="D8" t="str">
            <v>Paramaz Avedisian Building</v>
          </cell>
        </row>
      </sheetData>
      <sheetData sheetId="1131">
        <row r="8">
          <cell r="D8" t="str">
            <v>Paramaz Avedisian Building</v>
          </cell>
        </row>
      </sheetData>
      <sheetData sheetId="1132">
        <row r="8">
          <cell r="D8" t="str">
            <v>Paramaz Avedisian Building</v>
          </cell>
        </row>
      </sheetData>
      <sheetData sheetId="1133">
        <row r="8">
          <cell r="D8" t="str">
            <v>Paramaz Avedisian Building</v>
          </cell>
        </row>
      </sheetData>
      <sheetData sheetId="1134">
        <row r="8">
          <cell r="D8" t="str">
            <v>Paramaz Avedisian Building</v>
          </cell>
        </row>
      </sheetData>
      <sheetData sheetId="1135">
        <row r="8">
          <cell r="D8" t="str">
            <v>Paramaz Avedisian Building</v>
          </cell>
        </row>
      </sheetData>
      <sheetData sheetId="1136">
        <row r="8">
          <cell r="D8" t="str">
            <v>Paramaz Avedisian Building</v>
          </cell>
        </row>
      </sheetData>
      <sheetData sheetId="1137">
        <row r="8">
          <cell r="D8" t="str">
            <v>Paramaz Avedisian Building</v>
          </cell>
        </row>
      </sheetData>
      <sheetData sheetId="1138">
        <row r="8">
          <cell r="D8" t="str">
            <v>Paramaz Avedisian Building</v>
          </cell>
        </row>
      </sheetData>
      <sheetData sheetId="1139">
        <row r="8">
          <cell r="D8" t="str">
            <v>Paramaz Avedisian Building</v>
          </cell>
        </row>
      </sheetData>
      <sheetData sheetId="1140">
        <row r="8">
          <cell r="D8" t="str">
            <v>Paramaz Avedisian Building</v>
          </cell>
        </row>
      </sheetData>
      <sheetData sheetId="1141">
        <row r="8">
          <cell r="D8" t="str">
            <v>Paramaz Avedisian Building</v>
          </cell>
        </row>
      </sheetData>
      <sheetData sheetId="1142">
        <row r="8">
          <cell r="D8" t="str">
            <v>Paramaz Avedisian Building</v>
          </cell>
        </row>
      </sheetData>
      <sheetData sheetId="1143">
        <row r="8">
          <cell r="D8" t="str">
            <v>Paramaz Avedisian Building</v>
          </cell>
        </row>
      </sheetData>
      <sheetData sheetId="1144">
        <row r="8">
          <cell r="D8" t="str">
            <v>Paramaz Avedisian Building</v>
          </cell>
        </row>
      </sheetData>
      <sheetData sheetId="1145">
        <row r="8">
          <cell r="D8" t="str">
            <v>Paramaz Avedisian Building</v>
          </cell>
        </row>
      </sheetData>
      <sheetData sheetId="1146">
        <row r="8">
          <cell r="D8" t="str">
            <v>Paramaz Avedisian Building</v>
          </cell>
        </row>
      </sheetData>
      <sheetData sheetId="1147">
        <row r="8">
          <cell r="D8" t="str">
            <v>Paramaz Avedisian Building</v>
          </cell>
        </row>
      </sheetData>
      <sheetData sheetId="1148">
        <row r="8">
          <cell r="D8" t="str">
            <v>Paramaz Avedisian Building</v>
          </cell>
        </row>
      </sheetData>
      <sheetData sheetId="1149">
        <row r="8">
          <cell r="D8" t="str">
            <v>Paramaz Avedisian Building</v>
          </cell>
        </row>
      </sheetData>
      <sheetData sheetId="1150">
        <row r="8">
          <cell r="D8" t="str">
            <v>Paramaz Avedisian Building</v>
          </cell>
        </row>
      </sheetData>
      <sheetData sheetId="1151">
        <row r="8">
          <cell r="D8" t="str">
            <v>Paramaz Avedisian Building</v>
          </cell>
        </row>
      </sheetData>
      <sheetData sheetId="1152">
        <row r="8">
          <cell r="D8" t="str">
            <v>Paramaz Avedisian Building</v>
          </cell>
        </row>
      </sheetData>
      <sheetData sheetId="1153">
        <row r="8">
          <cell r="D8" t="str">
            <v>Paramaz Avedisian Building</v>
          </cell>
        </row>
      </sheetData>
      <sheetData sheetId="1154">
        <row r="8">
          <cell r="D8" t="str">
            <v>Paramaz Avedisian Building</v>
          </cell>
        </row>
      </sheetData>
      <sheetData sheetId="1155">
        <row r="8">
          <cell r="D8" t="str">
            <v>Paramaz Avedisian Building</v>
          </cell>
        </row>
      </sheetData>
      <sheetData sheetId="1156">
        <row r="8">
          <cell r="D8" t="str">
            <v>Paramaz Avedisian Building</v>
          </cell>
        </row>
      </sheetData>
      <sheetData sheetId="1157">
        <row r="8">
          <cell r="D8" t="str">
            <v>Paramaz Avedisian Building</v>
          </cell>
        </row>
      </sheetData>
      <sheetData sheetId="1158">
        <row r="8">
          <cell r="D8" t="str">
            <v>Paramaz Avedisian Building</v>
          </cell>
        </row>
      </sheetData>
      <sheetData sheetId="1159">
        <row r="8">
          <cell r="D8" t="str">
            <v>Paramaz Avedisian Building</v>
          </cell>
        </row>
      </sheetData>
      <sheetData sheetId="1160">
        <row r="8">
          <cell r="D8" t="str">
            <v>Paramaz Avedisian Building</v>
          </cell>
        </row>
      </sheetData>
      <sheetData sheetId="1161">
        <row r="8">
          <cell r="D8" t="str">
            <v>Paramaz Avedisian Building</v>
          </cell>
        </row>
      </sheetData>
      <sheetData sheetId="1162">
        <row r="8">
          <cell r="D8" t="str">
            <v>Paramaz Avedisian Building</v>
          </cell>
        </row>
      </sheetData>
      <sheetData sheetId="1163">
        <row r="8">
          <cell r="D8" t="str">
            <v>Paramaz Avedisian Building</v>
          </cell>
        </row>
      </sheetData>
      <sheetData sheetId="1164">
        <row r="8">
          <cell r="D8" t="str">
            <v>Paramaz Avedisian Building</v>
          </cell>
        </row>
      </sheetData>
      <sheetData sheetId="1165">
        <row r="8">
          <cell r="D8" t="str">
            <v>Paramaz Avedisian Building</v>
          </cell>
        </row>
      </sheetData>
      <sheetData sheetId="1166">
        <row r="8">
          <cell r="D8" t="str">
            <v>Paramaz Avedisian Building</v>
          </cell>
        </row>
      </sheetData>
      <sheetData sheetId="1167">
        <row r="8">
          <cell r="D8" t="str">
            <v>Paramaz Avedisian Building</v>
          </cell>
        </row>
      </sheetData>
      <sheetData sheetId="1168">
        <row r="8">
          <cell r="D8" t="str">
            <v>Paramaz Avedisian Building</v>
          </cell>
        </row>
      </sheetData>
      <sheetData sheetId="1169">
        <row r="8">
          <cell r="D8" t="str">
            <v>Paramaz Avedisian Building</v>
          </cell>
        </row>
      </sheetData>
      <sheetData sheetId="1170">
        <row r="8">
          <cell r="D8" t="str">
            <v>Paramaz Avedisian Building</v>
          </cell>
        </row>
      </sheetData>
      <sheetData sheetId="1171">
        <row r="8">
          <cell r="D8" t="str">
            <v>Paramaz Avedisian Building</v>
          </cell>
        </row>
      </sheetData>
      <sheetData sheetId="1172">
        <row r="8">
          <cell r="D8" t="str">
            <v>Paramaz Avedisian Building</v>
          </cell>
        </row>
      </sheetData>
      <sheetData sheetId="1173">
        <row r="8">
          <cell r="D8" t="str">
            <v>Paramaz Avedisian Building</v>
          </cell>
        </row>
      </sheetData>
      <sheetData sheetId="1174">
        <row r="8">
          <cell r="D8" t="str">
            <v>Paramaz Avedisian Building</v>
          </cell>
        </row>
      </sheetData>
      <sheetData sheetId="1175">
        <row r="8">
          <cell r="D8" t="str">
            <v>Paramaz Avedisian Building</v>
          </cell>
        </row>
      </sheetData>
      <sheetData sheetId="1176">
        <row r="8">
          <cell r="D8" t="str">
            <v>Paramaz Avedisian Building</v>
          </cell>
        </row>
      </sheetData>
      <sheetData sheetId="1177">
        <row r="8">
          <cell r="D8" t="str">
            <v>Paramaz Avedisian Building</v>
          </cell>
        </row>
      </sheetData>
      <sheetData sheetId="1178">
        <row r="8">
          <cell r="D8" t="str">
            <v>Paramaz Avedisian Building</v>
          </cell>
        </row>
      </sheetData>
      <sheetData sheetId="1179">
        <row r="8">
          <cell r="D8" t="str">
            <v>Paramaz Avedisian Building</v>
          </cell>
        </row>
      </sheetData>
      <sheetData sheetId="1180">
        <row r="8">
          <cell r="D8" t="str">
            <v>Paramaz Avedisian Building</v>
          </cell>
        </row>
      </sheetData>
      <sheetData sheetId="1181">
        <row r="8">
          <cell r="D8" t="str">
            <v>Paramaz Avedisian Building</v>
          </cell>
        </row>
      </sheetData>
      <sheetData sheetId="1182">
        <row r="8">
          <cell r="D8" t="str">
            <v>Paramaz Avedisian Building</v>
          </cell>
        </row>
      </sheetData>
      <sheetData sheetId="1183">
        <row r="8">
          <cell r="D8" t="str">
            <v>Paramaz Avedisian Building</v>
          </cell>
        </row>
      </sheetData>
      <sheetData sheetId="1184">
        <row r="8">
          <cell r="D8" t="str">
            <v>Paramaz Avedisian Building</v>
          </cell>
        </row>
      </sheetData>
      <sheetData sheetId="1185">
        <row r="8">
          <cell r="D8" t="str">
            <v>Paramaz Avedisian Building</v>
          </cell>
        </row>
      </sheetData>
      <sheetData sheetId="1186">
        <row r="8">
          <cell r="D8" t="str">
            <v>Paramaz Avedisian Building</v>
          </cell>
        </row>
      </sheetData>
      <sheetData sheetId="1187">
        <row r="8">
          <cell r="D8" t="str">
            <v>Paramaz Avedisian Building</v>
          </cell>
        </row>
      </sheetData>
      <sheetData sheetId="1188">
        <row r="8">
          <cell r="D8" t="str">
            <v>Paramaz Avedisian Building</v>
          </cell>
        </row>
      </sheetData>
      <sheetData sheetId="1189">
        <row r="8">
          <cell r="D8" t="str">
            <v>Paramaz Avedisian Building</v>
          </cell>
        </row>
      </sheetData>
      <sheetData sheetId="1190">
        <row r="8">
          <cell r="D8" t="str">
            <v>Paramaz Avedisian Building</v>
          </cell>
        </row>
      </sheetData>
      <sheetData sheetId="1191">
        <row r="8">
          <cell r="D8" t="str">
            <v>Paramaz Avedisian Building</v>
          </cell>
        </row>
      </sheetData>
      <sheetData sheetId="1192">
        <row r="8">
          <cell r="D8" t="str">
            <v>Paramaz Avedisian Building</v>
          </cell>
        </row>
      </sheetData>
      <sheetData sheetId="1193">
        <row r="8">
          <cell r="D8" t="str">
            <v>Paramaz Avedisian Building</v>
          </cell>
        </row>
      </sheetData>
      <sheetData sheetId="1194">
        <row r="8">
          <cell r="D8" t="str">
            <v>Paramaz Avedisian Building</v>
          </cell>
        </row>
      </sheetData>
      <sheetData sheetId="1195">
        <row r="8">
          <cell r="D8" t="str">
            <v>Paramaz Avedisian Building</v>
          </cell>
        </row>
      </sheetData>
      <sheetData sheetId="1196">
        <row r="8">
          <cell r="D8" t="str">
            <v>Paramaz Avedisian Building</v>
          </cell>
        </row>
      </sheetData>
      <sheetData sheetId="1197">
        <row r="8">
          <cell r="D8" t="str">
            <v>Paramaz Avedisian Building</v>
          </cell>
        </row>
      </sheetData>
      <sheetData sheetId="1198">
        <row r="8">
          <cell r="D8" t="str">
            <v>Paramaz Avedisian Building</v>
          </cell>
        </row>
      </sheetData>
      <sheetData sheetId="1199">
        <row r="8">
          <cell r="D8" t="str">
            <v>Paramaz Avedisian Building</v>
          </cell>
        </row>
      </sheetData>
      <sheetData sheetId="1200">
        <row r="8">
          <cell r="D8" t="str">
            <v>Paramaz Avedisian Building</v>
          </cell>
        </row>
      </sheetData>
      <sheetData sheetId="1201">
        <row r="8">
          <cell r="D8" t="str">
            <v>Paramaz Avedisian Building</v>
          </cell>
        </row>
      </sheetData>
      <sheetData sheetId="1202">
        <row r="8">
          <cell r="D8" t="str">
            <v>Paramaz Avedisian Building</v>
          </cell>
        </row>
      </sheetData>
      <sheetData sheetId="1203">
        <row r="8">
          <cell r="D8" t="str">
            <v>Paramaz Avedisian Building</v>
          </cell>
        </row>
      </sheetData>
      <sheetData sheetId="1204">
        <row r="8">
          <cell r="D8" t="str">
            <v>Paramaz Avedisian Building</v>
          </cell>
        </row>
      </sheetData>
      <sheetData sheetId="1205">
        <row r="8">
          <cell r="D8" t="str">
            <v>Paramaz Avedisian Building</v>
          </cell>
        </row>
      </sheetData>
      <sheetData sheetId="1206">
        <row r="8">
          <cell r="D8" t="str">
            <v>Paramaz Avedisian Building</v>
          </cell>
        </row>
      </sheetData>
      <sheetData sheetId="1207">
        <row r="8">
          <cell r="D8" t="str">
            <v>Paramaz Avedisian Building</v>
          </cell>
        </row>
      </sheetData>
      <sheetData sheetId="1208">
        <row r="8">
          <cell r="D8" t="str">
            <v>Paramaz Avedisian Building</v>
          </cell>
        </row>
      </sheetData>
      <sheetData sheetId="1209">
        <row r="8">
          <cell r="D8" t="str">
            <v>Paramaz Avedisian Building</v>
          </cell>
        </row>
      </sheetData>
      <sheetData sheetId="1210">
        <row r="8">
          <cell r="D8" t="str">
            <v>Paramaz Avedisian Building</v>
          </cell>
        </row>
      </sheetData>
      <sheetData sheetId="1211">
        <row r="8">
          <cell r="D8" t="str">
            <v>Paramaz Avedisian Building</v>
          </cell>
        </row>
      </sheetData>
      <sheetData sheetId="1212">
        <row r="8">
          <cell r="D8" t="str">
            <v>Paramaz Avedisian Building</v>
          </cell>
        </row>
      </sheetData>
      <sheetData sheetId="1213">
        <row r="8">
          <cell r="D8" t="str">
            <v>Paramaz Avedisian Building</v>
          </cell>
        </row>
      </sheetData>
      <sheetData sheetId="1214">
        <row r="8">
          <cell r="D8" t="str">
            <v>Paramaz Avedisian Building</v>
          </cell>
        </row>
      </sheetData>
      <sheetData sheetId="1215">
        <row r="8">
          <cell r="D8" t="str">
            <v>Paramaz Avedisian Building</v>
          </cell>
        </row>
      </sheetData>
      <sheetData sheetId="1216">
        <row r="8">
          <cell r="D8" t="str">
            <v>Paramaz Avedisian Building</v>
          </cell>
        </row>
      </sheetData>
      <sheetData sheetId="1217">
        <row r="8">
          <cell r="D8" t="str">
            <v>Paramaz Avedisian Building</v>
          </cell>
        </row>
      </sheetData>
      <sheetData sheetId="1218">
        <row r="8">
          <cell r="D8" t="str">
            <v>Paramaz Avedisian Building</v>
          </cell>
        </row>
      </sheetData>
      <sheetData sheetId="1219">
        <row r="8">
          <cell r="D8" t="str">
            <v>Paramaz Avedisian Building</v>
          </cell>
        </row>
      </sheetData>
      <sheetData sheetId="1220">
        <row r="8">
          <cell r="D8" t="str">
            <v>Paramaz Avedisian Building</v>
          </cell>
        </row>
      </sheetData>
      <sheetData sheetId="1221">
        <row r="8">
          <cell r="D8" t="str">
            <v>Paramaz Avedisian Building</v>
          </cell>
        </row>
      </sheetData>
      <sheetData sheetId="1222">
        <row r="8">
          <cell r="D8" t="str">
            <v>Paramaz Avedisian Building</v>
          </cell>
        </row>
      </sheetData>
      <sheetData sheetId="1223">
        <row r="8">
          <cell r="D8" t="str">
            <v>Paramaz Avedisian Building</v>
          </cell>
        </row>
      </sheetData>
      <sheetData sheetId="1224">
        <row r="8">
          <cell r="D8" t="str">
            <v>Paramaz Avedisian Building</v>
          </cell>
        </row>
      </sheetData>
      <sheetData sheetId="1225">
        <row r="8">
          <cell r="D8" t="str">
            <v>Paramaz Avedisian Building</v>
          </cell>
        </row>
      </sheetData>
      <sheetData sheetId="1226">
        <row r="8">
          <cell r="D8" t="str">
            <v>Paramaz Avedisian Building</v>
          </cell>
        </row>
      </sheetData>
      <sheetData sheetId="1227">
        <row r="8">
          <cell r="D8" t="str">
            <v>Paramaz Avedisian Building</v>
          </cell>
        </row>
      </sheetData>
      <sheetData sheetId="1228">
        <row r="8">
          <cell r="D8" t="str">
            <v>Paramaz Avedisian Building</v>
          </cell>
        </row>
      </sheetData>
      <sheetData sheetId="1229">
        <row r="8">
          <cell r="D8" t="str">
            <v>Paramaz Avedisian Building</v>
          </cell>
        </row>
      </sheetData>
      <sheetData sheetId="1230">
        <row r="8">
          <cell r="D8" t="str">
            <v>Paramaz Avedisian Building</v>
          </cell>
        </row>
      </sheetData>
      <sheetData sheetId="1231">
        <row r="8">
          <cell r="D8" t="str">
            <v>Paramaz Avedisian Building</v>
          </cell>
        </row>
      </sheetData>
      <sheetData sheetId="1232">
        <row r="8">
          <cell r="D8" t="str">
            <v>Paramaz Avedisian Building</v>
          </cell>
        </row>
      </sheetData>
      <sheetData sheetId="1233">
        <row r="8">
          <cell r="D8" t="str">
            <v>Paramaz Avedisian Building</v>
          </cell>
        </row>
      </sheetData>
      <sheetData sheetId="1234">
        <row r="8">
          <cell r="D8" t="str">
            <v>Paramaz Avedisian Building</v>
          </cell>
        </row>
      </sheetData>
      <sheetData sheetId="1235">
        <row r="8">
          <cell r="D8" t="str">
            <v>Paramaz Avedisian Building</v>
          </cell>
        </row>
      </sheetData>
      <sheetData sheetId="1236">
        <row r="8">
          <cell r="D8" t="str">
            <v>Paramaz Avedisian Building</v>
          </cell>
        </row>
      </sheetData>
      <sheetData sheetId="1237">
        <row r="8">
          <cell r="D8" t="str">
            <v>Paramaz Avedisian Building</v>
          </cell>
        </row>
      </sheetData>
      <sheetData sheetId="1238">
        <row r="8">
          <cell r="D8" t="str">
            <v>Paramaz Avedisian Building</v>
          </cell>
        </row>
      </sheetData>
      <sheetData sheetId="1239">
        <row r="8">
          <cell r="D8" t="str">
            <v>Paramaz Avedisian Building</v>
          </cell>
        </row>
      </sheetData>
      <sheetData sheetId="1240">
        <row r="8">
          <cell r="D8" t="str">
            <v>Paramaz Avedisian Building</v>
          </cell>
        </row>
      </sheetData>
      <sheetData sheetId="1241">
        <row r="8">
          <cell r="D8" t="str">
            <v>Paramaz Avedisian Building</v>
          </cell>
        </row>
      </sheetData>
      <sheetData sheetId="1242">
        <row r="8">
          <cell r="D8" t="str">
            <v>Paramaz Avedisian Building</v>
          </cell>
        </row>
      </sheetData>
      <sheetData sheetId="1243">
        <row r="8">
          <cell r="D8" t="str">
            <v>Paramaz Avedisian Building</v>
          </cell>
        </row>
      </sheetData>
      <sheetData sheetId="1244">
        <row r="8">
          <cell r="D8" t="str">
            <v>Paramaz Avedisian Building</v>
          </cell>
        </row>
      </sheetData>
      <sheetData sheetId="1245">
        <row r="8">
          <cell r="D8" t="str">
            <v>Paramaz Avedisian Building</v>
          </cell>
        </row>
      </sheetData>
      <sheetData sheetId="1246">
        <row r="8">
          <cell r="D8" t="str">
            <v>Paramaz Avedisian Building</v>
          </cell>
        </row>
      </sheetData>
      <sheetData sheetId="1247">
        <row r="8">
          <cell r="D8" t="str">
            <v>Paramaz Avedisian Building</v>
          </cell>
        </row>
      </sheetData>
      <sheetData sheetId="1248">
        <row r="8">
          <cell r="D8" t="str">
            <v>Paramaz Avedisian Building</v>
          </cell>
        </row>
      </sheetData>
      <sheetData sheetId="1249">
        <row r="8">
          <cell r="D8" t="str">
            <v>Paramaz Avedisian Building</v>
          </cell>
        </row>
      </sheetData>
      <sheetData sheetId="1250">
        <row r="8">
          <cell r="D8" t="str">
            <v>Paramaz Avedisian Building</v>
          </cell>
        </row>
      </sheetData>
      <sheetData sheetId="1251">
        <row r="8">
          <cell r="D8" t="str">
            <v>Paramaz Avedisian Building</v>
          </cell>
        </row>
      </sheetData>
      <sheetData sheetId="1252">
        <row r="8">
          <cell r="D8" t="str">
            <v>Paramaz Avedisian Building</v>
          </cell>
        </row>
      </sheetData>
      <sheetData sheetId="1253">
        <row r="8">
          <cell r="D8" t="str">
            <v>Paramaz Avedisian Building</v>
          </cell>
        </row>
      </sheetData>
      <sheetData sheetId="1254">
        <row r="8">
          <cell r="D8" t="str">
            <v>Paramaz Avedisian Building</v>
          </cell>
        </row>
      </sheetData>
      <sheetData sheetId="1255">
        <row r="8">
          <cell r="D8" t="str">
            <v>Paramaz Avedisian Building</v>
          </cell>
        </row>
      </sheetData>
      <sheetData sheetId="1256">
        <row r="8">
          <cell r="D8" t="str">
            <v>Paramaz Avedisian Building</v>
          </cell>
        </row>
      </sheetData>
      <sheetData sheetId="1257">
        <row r="8">
          <cell r="D8" t="str">
            <v>Paramaz Avedisian Building</v>
          </cell>
        </row>
      </sheetData>
      <sheetData sheetId="1258">
        <row r="8">
          <cell r="D8" t="str">
            <v>Paramaz Avedisian Building</v>
          </cell>
        </row>
      </sheetData>
      <sheetData sheetId="1259">
        <row r="8">
          <cell r="D8" t="str">
            <v>Paramaz Avedisian Building</v>
          </cell>
        </row>
      </sheetData>
      <sheetData sheetId="1260">
        <row r="8">
          <cell r="D8" t="str">
            <v>Paramaz Avedisian Building</v>
          </cell>
        </row>
      </sheetData>
      <sheetData sheetId="1261">
        <row r="8">
          <cell r="D8" t="str">
            <v>Paramaz Avedisian Building</v>
          </cell>
        </row>
      </sheetData>
      <sheetData sheetId="1262">
        <row r="8">
          <cell r="D8" t="str">
            <v>Paramaz Avedisian Building</v>
          </cell>
        </row>
      </sheetData>
      <sheetData sheetId="1263">
        <row r="8">
          <cell r="D8" t="str">
            <v>Paramaz Avedisian Building</v>
          </cell>
        </row>
      </sheetData>
      <sheetData sheetId="1264">
        <row r="8">
          <cell r="D8" t="str">
            <v>Paramaz Avedisian Building</v>
          </cell>
        </row>
      </sheetData>
      <sheetData sheetId="1265">
        <row r="8">
          <cell r="D8" t="str">
            <v>Paramaz Avedisian Building</v>
          </cell>
        </row>
      </sheetData>
      <sheetData sheetId="1266">
        <row r="8">
          <cell r="D8" t="str">
            <v>Paramaz Avedisian Building</v>
          </cell>
        </row>
      </sheetData>
      <sheetData sheetId="1267">
        <row r="8">
          <cell r="D8" t="str">
            <v>Paramaz Avedisian Building</v>
          </cell>
        </row>
      </sheetData>
      <sheetData sheetId="1268">
        <row r="8">
          <cell r="D8" t="str">
            <v>Paramaz Avedisian Building</v>
          </cell>
        </row>
      </sheetData>
      <sheetData sheetId="1269">
        <row r="8">
          <cell r="D8" t="str">
            <v>Paramaz Avedisian Building</v>
          </cell>
        </row>
      </sheetData>
      <sheetData sheetId="1270">
        <row r="8">
          <cell r="D8" t="str">
            <v>Paramaz Avedisian Building</v>
          </cell>
        </row>
      </sheetData>
      <sheetData sheetId="1271">
        <row r="8">
          <cell r="D8" t="str">
            <v>Paramaz Avedisian Building</v>
          </cell>
        </row>
      </sheetData>
      <sheetData sheetId="1272">
        <row r="8">
          <cell r="D8" t="str">
            <v>Paramaz Avedisian Building</v>
          </cell>
        </row>
      </sheetData>
      <sheetData sheetId="1273">
        <row r="8">
          <cell r="D8" t="str">
            <v>Paramaz Avedisian Building</v>
          </cell>
        </row>
      </sheetData>
      <sheetData sheetId="1274">
        <row r="8">
          <cell r="D8" t="str">
            <v>Paramaz Avedisian Building</v>
          </cell>
        </row>
      </sheetData>
      <sheetData sheetId="1275">
        <row r="8">
          <cell r="D8" t="str">
            <v>Paramaz Avedisian Building</v>
          </cell>
        </row>
      </sheetData>
      <sheetData sheetId="1276">
        <row r="8">
          <cell r="D8" t="str">
            <v>Paramaz Avedisian Building</v>
          </cell>
        </row>
      </sheetData>
      <sheetData sheetId="1277">
        <row r="8">
          <cell r="D8" t="str">
            <v>Paramaz Avedisian Building</v>
          </cell>
        </row>
      </sheetData>
      <sheetData sheetId="1278">
        <row r="8">
          <cell r="D8" t="str">
            <v>Paramaz Avedisian Building</v>
          </cell>
        </row>
      </sheetData>
      <sheetData sheetId="1279">
        <row r="8">
          <cell r="D8" t="str">
            <v>Paramaz Avedisian Building</v>
          </cell>
        </row>
      </sheetData>
      <sheetData sheetId="1280">
        <row r="8">
          <cell r="D8" t="str">
            <v>Paramaz Avedisian Building</v>
          </cell>
        </row>
      </sheetData>
      <sheetData sheetId="1281">
        <row r="8">
          <cell r="D8" t="str">
            <v>Paramaz Avedisian Building</v>
          </cell>
        </row>
      </sheetData>
      <sheetData sheetId="1282">
        <row r="8">
          <cell r="D8" t="str">
            <v>Paramaz Avedisian Building</v>
          </cell>
        </row>
      </sheetData>
      <sheetData sheetId="1283">
        <row r="8">
          <cell r="D8" t="str">
            <v>Paramaz Avedisian Building</v>
          </cell>
        </row>
      </sheetData>
      <sheetData sheetId="1284">
        <row r="8">
          <cell r="D8" t="str">
            <v>Paramaz Avedisian Building</v>
          </cell>
        </row>
      </sheetData>
      <sheetData sheetId="1285">
        <row r="8">
          <cell r="D8" t="str">
            <v>Paramaz Avedisian Building</v>
          </cell>
        </row>
      </sheetData>
      <sheetData sheetId="1286">
        <row r="8">
          <cell r="D8" t="str">
            <v>Paramaz Avedisian Building</v>
          </cell>
        </row>
      </sheetData>
      <sheetData sheetId="1287">
        <row r="8">
          <cell r="D8" t="str">
            <v>Paramaz Avedisian Building</v>
          </cell>
        </row>
      </sheetData>
      <sheetData sheetId="1288">
        <row r="8">
          <cell r="D8" t="str">
            <v>Paramaz Avedisian Building</v>
          </cell>
        </row>
      </sheetData>
      <sheetData sheetId="1289">
        <row r="8">
          <cell r="D8" t="str">
            <v>Paramaz Avedisian Building</v>
          </cell>
        </row>
      </sheetData>
      <sheetData sheetId="1290">
        <row r="8">
          <cell r="D8" t="str">
            <v>Paramaz Avedisian Building</v>
          </cell>
        </row>
      </sheetData>
      <sheetData sheetId="1291">
        <row r="8">
          <cell r="D8" t="str">
            <v>Paramaz Avedisian Building</v>
          </cell>
        </row>
      </sheetData>
      <sheetData sheetId="1292">
        <row r="8">
          <cell r="D8" t="str">
            <v>Paramaz Avedisian Building</v>
          </cell>
        </row>
      </sheetData>
      <sheetData sheetId="1293">
        <row r="8">
          <cell r="D8" t="str">
            <v>Paramaz Avedisian Building</v>
          </cell>
        </row>
      </sheetData>
      <sheetData sheetId="1294">
        <row r="8">
          <cell r="D8" t="str">
            <v>Paramaz Avedisian Building</v>
          </cell>
        </row>
      </sheetData>
      <sheetData sheetId="1295">
        <row r="8">
          <cell r="D8" t="str">
            <v>Paramaz Avedisian Building</v>
          </cell>
        </row>
      </sheetData>
      <sheetData sheetId="1296">
        <row r="8">
          <cell r="D8" t="str">
            <v>Paramaz Avedisian Building</v>
          </cell>
        </row>
      </sheetData>
      <sheetData sheetId="1297">
        <row r="8">
          <cell r="D8" t="str">
            <v>Paramaz Avedisian Building</v>
          </cell>
        </row>
      </sheetData>
      <sheetData sheetId="1298">
        <row r="8">
          <cell r="D8" t="str">
            <v>Paramaz Avedisian Building</v>
          </cell>
        </row>
      </sheetData>
      <sheetData sheetId="1299">
        <row r="8">
          <cell r="D8" t="str">
            <v>Paramaz Avedisian Building</v>
          </cell>
        </row>
      </sheetData>
      <sheetData sheetId="1300">
        <row r="8">
          <cell r="D8" t="str">
            <v>Paramaz Avedisian Building</v>
          </cell>
        </row>
      </sheetData>
      <sheetData sheetId="1301">
        <row r="8">
          <cell r="D8" t="str">
            <v>Paramaz Avedisian Building</v>
          </cell>
        </row>
      </sheetData>
      <sheetData sheetId="1302">
        <row r="8">
          <cell r="D8" t="str">
            <v>Paramaz Avedisian Building</v>
          </cell>
        </row>
      </sheetData>
      <sheetData sheetId="1303">
        <row r="8">
          <cell r="D8" t="str">
            <v>Paramaz Avedisian Building</v>
          </cell>
        </row>
      </sheetData>
      <sheetData sheetId="1304">
        <row r="8">
          <cell r="D8" t="str">
            <v>Paramaz Avedisian Building</v>
          </cell>
        </row>
      </sheetData>
      <sheetData sheetId="1305">
        <row r="8">
          <cell r="D8" t="str">
            <v>Paramaz Avedisian Building</v>
          </cell>
        </row>
      </sheetData>
      <sheetData sheetId="1306">
        <row r="8">
          <cell r="D8" t="str">
            <v>Paramaz Avedisian Building</v>
          </cell>
        </row>
      </sheetData>
      <sheetData sheetId="1307">
        <row r="8">
          <cell r="D8" t="str">
            <v>Paramaz Avedisian Building</v>
          </cell>
        </row>
      </sheetData>
      <sheetData sheetId="1308">
        <row r="8">
          <cell r="D8" t="str">
            <v>Paramaz Avedisian Building</v>
          </cell>
        </row>
      </sheetData>
      <sheetData sheetId="1309">
        <row r="8">
          <cell r="D8" t="str">
            <v>Paramaz Avedisian Building</v>
          </cell>
        </row>
      </sheetData>
      <sheetData sheetId="1310">
        <row r="8">
          <cell r="D8" t="str">
            <v>Paramaz Avedisian Building</v>
          </cell>
        </row>
      </sheetData>
      <sheetData sheetId="1311">
        <row r="8">
          <cell r="D8" t="str">
            <v>Paramaz Avedisian Building</v>
          </cell>
        </row>
      </sheetData>
      <sheetData sheetId="1312">
        <row r="8">
          <cell r="D8" t="str">
            <v>Paramaz Avedisian Building</v>
          </cell>
        </row>
      </sheetData>
      <sheetData sheetId="1313">
        <row r="8">
          <cell r="D8" t="str">
            <v>Paramaz Avedisian Building</v>
          </cell>
        </row>
      </sheetData>
      <sheetData sheetId="1314">
        <row r="8">
          <cell r="D8" t="str">
            <v>Paramaz Avedisian Building</v>
          </cell>
        </row>
      </sheetData>
      <sheetData sheetId="1315">
        <row r="8">
          <cell r="D8" t="str">
            <v>Paramaz Avedisian Building</v>
          </cell>
        </row>
      </sheetData>
      <sheetData sheetId="1316">
        <row r="8">
          <cell r="D8" t="str">
            <v>Paramaz Avedisian Building</v>
          </cell>
        </row>
      </sheetData>
      <sheetData sheetId="1317">
        <row r="8">
          <cell r="D8" t="str">
            <v>Paramaz Avedisian Building</v>
          </cell>
        </row>
      </sheetData>
      <sheetData sheetId="1318">
        <row r="8">
          <cell r="D8" t="str">
            <v>Paramaz Avedisian Building</v>
          </cell>
        </row>
      </sheetData>
      <sheetData sheetId="1319">
        <row r="8">
          <cell r="D8" t="str">
            <v>Paramaz Avedisian Building</v>
          </cell>
        </row>
      </sheetData>
      <sheetData sheetId="1320">
        <row r="8">
          <cell r="D8" t="str">
            <v>Paramaz Avedisian Building</v>
          </cell>
        </row>
      </sheetData>
      <sheetData sheetId="1321">
        <row r="8">
          <cell r="D8" t="str">
            <v>Paramaz Avedisian Building</v>
          </cell>
        </row>
      </sheetData>
      <sheetData sheetId="1322">
        <row r="8">
          <cell r="D8" t="str">
            <v>Paramaz Avedisian Building</v>
          </cell>
        </row>
      </sheetData>
      <sheetData sheetId="1323">
        <row r="8">
          <cell r="D8" t="str">
            <v>Paramaz Avedisian Building</v>
          </cell>
        </row>
      </sheetData>
      <sheetData sheetId="1324">
        <row r="8">
          <cell r="D8" t="str">
            <v>Paramaz Avedisian Building</v>
          </cell>
        </row>
      </sheetData>
      <sheetData sheetId="1325">
        <row r="8">
          <cell r="D8" t="str">
            <v>Paramaz Avedisian Building</v>
          </cell>
        </row>
      </sheetData>
      <sheetData sheetId="1326">
        <row r="8">
          <cell r="D8" t="str">
            <v>Paramaz Avedisian Building</v>
          </cell>
        </row>
      </sheetData>
      <sheetData sheetId="1327">
        <row r="8">
          <cell r="D8" t="str">
            <v>Paramaz Avedisian Building</v>
          </cell>
        </row>
      </sheetData>
      <sheetData sheetId="1328">
        <row r="8">
          <cell r="D8" t="str">
            <v>Paramaz Avedisian Building</v>
          </cell>
        </row>
      </sheetData>
      <sheetData sheetId="1329">
        <row r="8">
          <cell r="D8" t="str">
            <v>Paramaz Avedisian Building</v>
          </cell>
        </row>
      </sheetData>
      <sheetData sheetId="1330">
        <row r="8">
          <cell r="D8" t="str">
            <v>Paramaz Avedisian Building</v>
          </cell>
        </row>
      </sheetData>
      <sheetData sheetId="1331">
        <row r="8">
          <cell r="D8" t="str">
            <v>Paramaz Avedisian Building</v>
          </cell>
        </row>
      </sheetData>
      <sheetData sheetId="1332">
        <row r="8">
          <cell r="D8" t="str">
            <v>Paramaz Avedisian Building</v>
          </cell>
        </row>
      </sheetData>
      <sheetData sheetId="1333">
        <row r="8">
          <cell r="D8" t="str">
            <v>Paramaz Avedisian Building</v>
          </cell>
        </row>
      </sheetData>
      <sheetData sheetId="1334">
        <row r="8">
          <cell r="D8" t="str">
            <v>Paramaz Avedisian Building</v>
          </cell>
        </row>
      </sheetData>
      <sheetData sheetId="1335">
        <row r="8">
          <cell r="D8" t="str">
            <v>Paramaz Avedisian Building</v>
          </cell>
        </row>
      </sheetData>
      <sheetData sheetId="1336">
        <row r="8">
          <cell r="D8" t="str">
            <v>Paramaz Avedisian Building</v>
          </cell>
        </row>
      </sheetData>
      <sheetData sheetId="1337">
        <row r="8">
          <cell r="D8" t="str">
            <v>Paramaz Avedisian Building</v>
          </cell>
        </row>
      </sheetData>
      <sheetData sheetId="1338">
        <row r="8">
          <cell r="D8" t="str">
            <v>Paramaz Avedisian Building</v>
          </cell>
        </row>
      </sheetData>
      <sheetData sheetId="1339">
        <row r="8">
          <cell r="D8" t="str">
            <v>Paramaz Avedisian Building</v>
          </cell>
        </row>
      </sheetData>
      <sheetData sheetId="1340">
        <row r="8">
          <cell r="D8" t="str">
            <v>Paramaz Avedisian Building</v>
          </cell>
        </row>
      </sheetData>
      <sheetData sheetId="1341">
        <row r="8">
          <cell r="D8" t="str">
            <v>Paramaz Avedisian Building</v>
          </cell>
        </row>
      </sheetData>
      <sheetData sheetId="1342">
        <row r="8">
          <cell r="D8" t="str">
            <v>Paramaz Avedisian Building</v>
          </cell>
        </row>
      </sheetData>
      <sheetData sheetId="1343">
        <row r="8">
          <cell r="D8" t="str">
            <v>Paramaz Avedisian Building</v>
          </cell>
        </row>
      </sheetData>
      <sheetData sheetId="1344">
        <row r="8">
          <cell r="D8" t="str">
            <v>Paramaz Avedisian Building</v>
          </cell>
        </row>
      </sheetData>
      <sheetData sheetId="1345">
        <row r="8">
          <cell r="D8" t="str">
            <v>Paramaz Avedisian Building</v>
          </cell>
        </row>
      </sheetData>
      <sheetData sheetId="1346">
        <row r="8">
          <cell r="D8" t="str">
            <v>Paramaz Avedisian Building</v>
          </cell>
        </row>
      </sheetData>
      <sheetData sheetId="1347">
        <row r="8">
          <cell r="D8" t="str">
            <v>Paramaz Avedisian Building</v>
          </cell>
        </row>
      </sheetData>
      <sheetData sheetId="1348">
        <row r="8">
          <cell r="D8" t="str">
            <v>Paramaz Avedisian Building</v>
          </cell>
        </row>
      </sheetData>
      <sheetData sheetId="1349">
        <row r="8">
          <cell r="D8" t="str">
            <v>Paramaz Avedisian Building</v>
          </cell>
        </row>
      </sheetData>
      <sheetData sheetId="1350">
        <row r="8">
          <cell r="D8" t="str">
            <v>Paramaz Avedisian Building</v>
          </cell>
        </row>
      </sheetData>
      <sheetData sheetId="1351">
        <row r="8">
          <cell r="D8" t="str">
            <v>Paramaz Avedisian Building</v>
          </cell>
        </row>
      </sheetData>
      <sheetData sheetId="1352">
        <row r="8">
          <cell r="D8" t="str">
            <v>Paramaz Avedisian Building</v>
          </cell>
        </row>
      </sheetData>
      <sheetData sheetId="1353">
        <row r="8">
          <cell r="D8" t="str">
            <v>Paramaz Avedisian Building</v>
          </cell>
        </row>
      </sheetData>
      <sheetData sheetId="1354">
        <row r="8">
          <cell r="D8" t="str">
            <v>Paramaz Avedisian Building</v>
          </cell>
        </row>
      </sheetData>
      <sheetData sheetId="1355">
        <row r="8">
          <cell r="D8" t="str">
            <v>Paramaz Avedisian Building</v>
          </cell>
        </row>
      </sheetData>
      <sheetData sheetId="1356">
        <row r="8">
          <cell r="D8" t="str">
            <v>Paramaz Avedisian Building</v>
          </cell>
        </row>
      </sheetData>
      <sheetData sheetId="1357">
        <row r="8">
          <cell r="D8" t="str">
            <v>Paramaz Avedisian Building</v>
          </cell>
        </row>
      </sheetData>
      <sheetData sheetId="1358">
        <row r="8">
          <cell r="D8" t="str">
            <v>Paramaz Avedisian Building</v>
          </cell>
        </row>
      </sheetData>
      <sheetData sheetId="1359">
        <row r="8">
          <cell r="D8" t="str">
            <v>Paramaz Avedisian Building</v>
          </cell>
        </row>
      </sheetData>
      <sheetData sheetId="1360">
        <row r="8">
          <cell r="D8" t="str">
            <v>Paramaz Avedisian Building</v>
          </cell>
        </row>
      </sheetData>
      <sheetData sheetId="1361">
        <row r="8">
          <cell r="D8" t="str">
            <v>Paramaz Avedisian Building</v>
          </cell>
        </row>
      </sheetData>
      <sheetData sheetId="1362">
        <row r="8">
          <cell r="D8" t="str">
            <v>Paramaz Avedisian Building</v>
          </cell>
        </row>
      </sheetData>
      <sheetData sheetId="1363">
        <row r="8">
          <cell r="D8" t="str">
            <v>Paramaz Avedisian Building</v>
          </cell>
        </row>
      </sheetData>
      <sheetData sheetId="1364">
        <row r="8">
          <cell r="D8" t="str">
            <v>Paramaz Avedisian Building</v>
          </cell>
        </row>
      </sheetData>
      <sheetData sheetId="1365">
        <row r="8">
          <cell r="D8" t="str">
            <v>Paramaz Avedisian Building</v>
          </cell>
        </row>
      </sheetData>
      <sheetData sheetId="1366">
        <row r="8">
          <cell r="D8" t="str">
            <v>Paramaz Avedisian Building</v>
          </cell>
        </row>
      </sheetData>
      <sheetData sheetId="1367">
        <row r="8">
          <cell r="D8" t="str">
            <v>Paramaz Avedisian Building</v>
          </cell>
        </row>
      </sheetData>
      <sheetData sheetId="1368">
        <row r="8">
          <cell r="D8" t="str">
            <v>Paramaz Avedisian Building</v>
          </cell>
        </row>
      </sheetData>
      <sheetData sheetId="1369">
        <row r="8">
          <cell r="D8" t="str">
            <v>Paramaz Avedisian Building</v>
          </cell>
        </row>
      </sheetData>
      <sheetData sheetId="1370">
        <row r="8">
          <cell r="D8" t="str">
            <v>Paramaz Avedisian Building</v>
          </cell>
        </row>
      </sheetData>
      <sheetData sheetId="1371">
        <row r="8">
          <cell r="D8" t="str">
            <v>Paramaz Avedisian Building</v>
          </cell>
        </row>
      </sheetData>
      <sheetData sheetId="1372">
        <row r="8">
          <cell r="D8" t="str">
            <v>Paramaz Avedisian Building</v>
          </cell>
        </row>
      </sheetData>
      <sheetData sheetId="1373">
        <row r="8">
          <cell r="D8" t="str">
            <v>Paramaz Avedisian Building</v>
          </cell>
        </row>
      </sheetData>
      <sheetData sheetId="1374">
        <row r="8">
          <cell r="D8" t="str">
            <v>Paramaz Avedisian Building</v>
          </cell>
        </row>
      </sheetData>
      <sheetData sheetId="1375">
        <row r="8">
          <cell r="D8" t="str">
            <v>Paramaz Avedisian Building</v>
          </cell>
        </row>
      </sheetData>
      <sheetData sheetId="1376">
        <row r="8">
          <cell r="D8" t="str">
            <v>Paramaz Avedisian Building</v>
          </cell>
        </row>
      </sheetData>
      <sheetData sheetId="1377">
        <row r="8">
          <cell r="D8" t="str">
            <v>Paramaz Avedisian Building</v>
          </cell>
        </row>
      </sheetData>
      <sheetData sheetId="1378">
        <row r="8">
          <cell r="D8" t="str">
            <v>Paramaz Avedisian Building</v>
          </cell>
        </row>
      </sheetData>
      <sheetData sheetId="1379">
        <row r="8">
          <cell r="D8" t="str">
            <v>Paramaz Avedisian Building</v>
          </cell>
        </row>
      </sheetData>
      <sheetData sheetId="1380">
        <row r="8">
          <cell r="D8" t="str">
            <v>Paramaz Avedisian Building</v>
          </cell>
        </row>
      </sheetData>
      <sheetData sheetId="1381">
        <row r="8">
          <cell r="D8" t="str">
            <v>Paramaz Avedisian Building</v>
          </cell>
        </row>
      </sheetData>
      <sheetData sheetId="1382">
        <row r="8">
          <cell r="D8" t="str">
            <v>Paramaz Avedisian Building</v>
          </cell>
        </row>
      </sheetData>
      <sheetData sheetId="1383">
        <row r="8">
          <cell r="D8" t="str">
            <v>Paramaz Avedisian Building</v>
          </cell>
        </row>
      </sheetData>
      <sheetData sheetId="1384">
        <row r="8">
          <cell r="D8" t="str">
            <v>Paramaz Avedisian Building</v>
          </cell>
        </row>
      </sheetData>
      <sheetData sheetId="1385">
        <row r="8">
          <cell r="D8" t="str">
            <v>Paramaz Avedisian Building</v>
          </cell>
        </row>
      </sheetData>
      <sheetData sheetId="1386">
        <row r="8">
          <cell r="D8" t="str">
            <v>Paramaz Avedisian Building</v>
          </cell>
        </row>
      </sheetData>
      <sheetData sheetId="1387">
        <row r="8">
          <cell r="D8" t="str">
            <v>Paramaz Avedisian Building</v>
          </cell>
        </row>
      </sheetData>
      <sheetData sheetId="1388">
        <row r="8">
          <cell r="D8" t="str">
            <v>Paramaz Avedisian Building</v>
          </cell>
        </row>
      </sheetData>
      <sheetData sheetId="1389">
        <row r="8">
          <cell r="D8" t="str">
            <v>Paramaz Avedisian Building</v>
          </cell>
        </row>
      </sheetData>
      <sheetData sheetId="1390">
        <row r="8">
          <cell r="D8" t="str">
            <v>Paramaz Avedisian Building</v>
          </cell>
        </row>
      </sheetData>
      <sheetData sheetId="1391">
        <row r="8">
          <cell r="D8" t="str">
            <v>Paramaz Avedisian Building</v>
          </cell>
        </row>
      </sheetData>
      <sheetData sheetId="1392">
        <row r="8">
          <cell r="D8" t="str">
            <v>Paramaz Avedisian Building</v>
          </cell>
        </row>
      </sheetData>
      <sheetData sheetId="1393">
        <row r="8">
          <cell r="D8" t="str">
            <v>Paramaz Avedisian Building</v>
          </cell>
        </row>
      </sheetData>
      <sheetData sheetId="1394">
        <row r="8">
          <cell r="D8" t="str">
            <v>Paramaz Avedisian Building</v>
          </cell>
        </row>
      </sheetData>
      <sheetData sheetId="1395">
        <row r="8">
          <cell r="D8" t="str">
            <v>Paramaz Avedisian Building</v>
          </cell>
        </row>
      </sheetData>
      <sheetData sheetId="1396">
        <row r="8">
          <cell r="D8" t="str">
            <v>Paramaz Avedisian Building</v>
          </cell>
        </row>
      </sheetData>
      <sheetData sheetId="1397">
        <row r="8">
          <cell r="D8" t="str">
            <v>Paramaz Avedisian Building</v>
          </cell>
        </row>
      </sheetData>
      <sheetData sheetId="1398">
        <row r="8">
          <cell r="D8" t="str">
            <v>Paramaz Avedisian Building</v>
          </cell>
        </row>
      </sheetData>
      <sheetData sheetId="1399">
        <row r="8">
          <cell r="D8" t="str">
            <v>Paramaz Avedisian Building</v>
          </cell>
        </row>
      </sheetData>
      <sheetData sheetId="1400">
        <row r="8">
          <cell r="D8" t="str">
            <v>Paramaz Avedisian Building</v>
          </cell>
        </row>
      </sheetData>
      <sheetData sheetId="1401">
        <row r="8">
          <cell r="D8" t="str">
            <v>Paramaz Avedisian Building</v>
          </cell>
        </row>
      </sheetData>
      <sheetData sheetId="1402">
        <row r="8">
          <cell r="D8" t="str">
            <v>Paramaz Avedisian Building</v>
          </cell>
        </row>
      </sheetData>
      <sheetData sheetId="1403">
        <row r="8">
          <cell r="D8" t="str">
            <v>Paramaz Avedisian Building</v>
          </cell>
        </row>
      </sheetData>
      <sheetData sheetId="1404">
        <row r="8">
          <cell r="D8" t="str">
            <v>Paramaz Avedisian Building</v>
          </cell>
        </row>
      </sheetData>
      <sheetData sheetId="1405">
        <row r="8">
          <cell r="D8" t="str">
            <v>Paramaz Avedisian Building</v>
          </cell>
        </row>
      </sheetData>
      <sheetData sheetId="1406">
        <row r="8">
          <cell r="D8" t="str">
            <v>Paramaz Avedisian Building</v>
          </cell>
        </row>
      </sheetData>
      <sheetData sheetId="1407">
        <row r="8">
          <cell r="D8" t="str">
            <v>Paramaz Avedisian Building</v>
          </cell>
        </row>
      </sheetData>
      <sheetData sheetId="1408">
        <row r="8">
          <cell r="D8" t="str">
            <v>Paramaz Avedisian Building</v>
          </cell>
        </row>
      </sheetData>
      <sheetData sheetId="1409">
        <row r="8">
          <cell r="D8" t="str">
            <v>Paramaz Avedisian Building</v>
          </cell>
        </row>
      </sheetData>
      <sheetData sheetId="1410">
        <row r="8">
          <cell r="D8" t="str">
            <v>Paramaz Avedisian Building</v>
          </cell>
        </row>
      </sheetData>
      <sheetData sheetId="1411">
        <row r="8">
          <cell r="D8" t="str">
            <v>Paramaz Avedisian Building</v>
          </cell>
        </row>
      </sheetData>
      <sheetData sheetId="1412">
        <row r="8">
          <cell r="D8" t="str">
            <v>Paramaz Avedisian Building</v>
          </cell>
        </row>
      </sheetData>
      <sheetData sheetId="1413">
        <row r="8">
          <cell r="D8" t="str">
            <v>Paramaz Avedisian Building</v>
          </cell>
        </row>
      </sheetData>
      <sheetData sheetId="1414">
        <row r="8">
          <cell r="D8" t="str">
            <v>Paramaz Avedisian Building</v>
          </cell>
        </row>
      </sheetData>
      <sheetData sheetId="1415">
        <row r="8">
          <cell r="D8" t="str">
            <v>Paramaz Avedisian Building</v>
          </cell>
        </row>
      </sheetData>
      <sheetData sheetId="1416">
        <row r="8">
          <cell r="D8" t="str">
            <v>Paramaz Avedisian Building</v>
          </cell>
        </row>
      </sheetData>
      <sheetData sheetId="1417">
        <row r="8">
          <cell r="D8" t="str">
            <v>Paramaz Avedisian Building</v>
          </cell>
        </row>
      </sheetData>
      <sheetData sheetId="1418">
        <row r="8">
          <cell r="D8" t="str">
            <v>Paramaz Avedisian Building</v>
          </cell>
        </row>
      </sheetData>
      <sheetData sheetId="1419">
        <row r="8">
          <cell r="D8" t="str">
            <v>Paramaz Avedisian Building</v>
          </cell>
        </row>
      </sheetData>
      <sheetData sheetId="1420">
        <row r="8">
          <cell r="D8" t="str">
            <v>Paramaz Avedisian Building</v>
          </cell>
        </row>
      </sheetData>
      <sheetData sheetId="1421">
        <row r="8">
          <cell r="D8" t="str">
            <v>Paramaz Avedisian Building</v>
          </cell>
        </row>
      </sheetData>
      <sheetData sheetId="1422">
        <row r="8">
          <cell r="D8" t="str">
            <v>Paramaz Avedisian Building</v>
          </cell>
        </row>
      </sheetData>
      <sheetData sheetId="1423">
        <row r="8">
          <cell r="D8" t="str">
            <v>Paramaz Avedisian Building</v>
          </cell>
        </row>
      </sheetData>
      <sheetData sheetId="1424">
        <row r="8">
          <cell r="D8" t="str">
            <v>Paramaz Avedisian Building</v>
          </cell>
        </row>
      </sheetData>
      <sheetData sheetId="1425">
        <row r="8">
          <cell r="D8" t="str">
            <v>Paramaz Avedisian Building</v>
          </cell>
        </row>
      </sheetData>
      <sheetData sheetId="1426">
        <row r="8">
          <cell r="D8" t="str">
            <v>Paramaz Avedisian Building</v>
          </cell>
        </row>
      </sheetData>
      <sheetData sheetId="1427">
        <row r="8">
          <cell r="D8" t="str">
            <v>Paramaz Avedisian Building</v>
          </cell>
        </row>
      </sheetData>
      <sheetData sheetId="1428">
        <row r="8">
          <cell r="D8" t="str">
            <v>Paramaz Avedisian Building</v>
          </cell>
        </row>
      </sheetData>
      <sheetData sheetId="1429">
        <row r="8">
          <cell r="D8" t="str">
            <v>Paramaz Avedisian Building</v>
          </cell>
        </row>
      </sheetData>
      <sheetData sheetId="1430">
        <row r="8">
          <cell r="D8" t="str">
            <v>Paramaz Avedisian Building</v>
          </cell>
        </row>
      </sheetData>
      <sheetData sheetId="1431">
        <row r="8">
          <cell r="D8" t="str">
            <v>Paramaz Avedisian Building</v>
          </cell>
        </row>
      </sheetData>
      <sheetData sheetId="1432">
        <row r="8">
          <cell r="D8" t="str">
            <v>Paramaz Avedisian Building</v>
          </cell>
        </row>
      </sheetData>
      <sheetData sheetId="1433">
        <row r="8">
          <cell r="D8" t="str">
            <v>Paramaz Avedisian Building</v>
          </cell>
        </row>
      </sheetData>
      <sheetData sheetId="1434">
        <row r="8">
          <cell r="D8" t="str">
            <v>Paramaz Avedisian Building</v>
          </cell>
        </row>
      </sheetData>
      <sheetData sheetId="1435">
        <row r="8">
          <cell r="D8" t="str">
            <v>Paramaz Avedisian Building</v>
          </cell>
        </row>
      </sheetData>
      <sheetData sheetId="1436">
        <row r="8">
          <cell r="D8" t="str">
            <v>Paramaz Avedisian Building</v>
          </cell>
        </row>
      </sheetData>
      <sheetData sheetId="1437">
        <row r="8">
          <cell r="D8" t="str">
            <v>Paramaz Avedisian Building</v>
          </cell>
        </row>
      </sheetData>
      <sheetData sheetId="1438">
        <row r="8">
          <cell r="D8" t="str">
            <v>Paramaz Avedisian Building</v>
          </cell>
        </row>
      </sheetData>
      <sheetData sheetId="1439">
        <row r="8">
          <cell r="D8" t="str">
            <v>Paramaz Avedisian Building</v>
          </cell>
        </row>
      </sheetData>
      <sheetData sheetId="1440">
        <row r="8">
          <cell r="D8" t="str">
            <v>Paramaz Avedisian Building</v>
          </cell>
        </row>
      </sheetData>
      <sheetData sheetId="1441">
        <row r="8">
          <cell r="D8" t="str">
            <v>Paramaz Avedisian Building</v>
          </cell>
        </row>
      </sheetData>
      <sheetData sheetId="1442">
        <row r="8">
          <cell r="D8" t="str">
            <v>Paramaz Avedisian Building</v>
          </cell>
        </row>
      </sheetData>
      <sheetData sheetId="1443">
        <row r="8">
          <cell r="D8" t="str">
            <v>Paramaz Avedisian Building</v>
          </cell>
        </row>
      </sheetData>
      <sheetData sheetId="1444">
        <row r="8">
          <cell r="D8" t="str">
            <v>Paramaz Avedisian Building</v>
          </cell>
        </row>
      </sheetData>
      <sheetData sheetId="1445">
        <row r="8">
          <cell r="D8" t="str">
            <v>Paramaz Avedisian Building</v>
          </cell>
        </row>
      </sheetData>
      <sheetData sheetId="1446">
        <row r="8">
          <cell r="D8" t="str">
            <v>Paramaz Avedisian Building</v>
          </cell>
        </row>
      </sheetData>
      <sheetData sheetId="1447">
        <row r="8">
          <cell r="D8" t="str">
            <v>Paramaz Avedisian Building</v>
          </cell>
        </row>
      </sheetData>
      <sheetData sheetId="1448">
        <row r="8">
          <cell r="D8" t="str">
            <v>Paramaz Avedisian Building</v>
          </cell>
        </row>
      </sheetData>
      <sheetData sheetId="1449">
        <row r="8">
          <cell r="D8" t="str">
            <v>Paramaz Avedisian Building</v>
          </cell>
        </row>
      </sheetData>
      <sheetData sheetId="1450">
        <row r="8">
          <cell r="D8" t="str">
            <v>Paramaz Avedisian Building</v>
          </cell>
        </row>
      </sheetData>
      <sheetData sheetId="1451">
        <row r="8">
          <cell r="D8" t="str">
            <v>Paramaz Avedisian Building</v>
          </cell>
        </row>
      </sheetData>
      <sheetData sheetId="1452">
        <row r="8">
          <cell r="D8" t="str">
            <v>Paramaz Avedisian Building</v>
          </cell>
        </row>
      </sheetData>
      <sheetData sheetId="1453">
        <row r="8">
          <cell r="D8" t="str">
            <v>Paramaz Avedisian Building</v>
          </cell>
        </row>
      </sheetData>
      <sheetData sheetId="1454">
        <row r="8">
          <cell r="D8" t="str">
            <v>Paramaz Avedisian Building</v>
          </cell>
        </row>
      </sheetData>
      <sheetData sheetId="1455">
        <row r="8">
          <cell r="D8" t="str">
            <v>Paramaz Avedisian Building</v>
          </cell>
        </row>
      </sheetData>
      <sheetData sheetId="1456">
        <row r="8">
          <cell r="D8" t="str">
            <v>Paramaz Avedisian Building</v>
          </cell>
        </row>
      </sheetData>
      <sheetData sheetId="1457">
        <row r="8">
          <cell r="D8" t="str">
            <v>Paramaz Avedisian Building</v>
          </cell>
        </row>
      </sheetData>
      <sheetData sheetId="1458">
        <row r="8">
          <cell r="D8" t="str">
            <v>Paramaz Avedisian Building</v>
          </cell>
        </row>
      </sheetData>
      <sheetData sheetId="1459">
        <row r="8">
          <cell r="D8" t="str">
            <v>Paramaz Avedisian Building</v>
          </cell>
        </row>
      </sheetData>
      <sheetData sheetId="1460">
        <row r="8">
          <cell r="D8" t="str">
            <v>Paramaz Avedisian Building</v>
          </cell>
        </row>
      </sheetData>
      <sheetData sheetId="1461">
        <row r="8">
          <cell r="D8" t="str">
            <v>Paramaz Avedisian Building</v>
          </cell>
        </row>
      </sheetData>
      <sheetData sheetId="1462">
        <row r="8">
          <cell r="D8" t="str">
            <v>Paramaz Avedisian Building</v>
          </cell>
        </row>
      </sheetData>
      <sheetData sheetId="1463">
        <row r="8">
          <cell r="D8" t="str">
            <v>Paramaz Avedisian Building</v>
          </cell>
        </row>
      </sheetData>
      <sheetData sheetId="1464">
        <row r="8">
          <cell r="D8" t="str">
            <v>Paramaz Avedisian Building</v>
          </cell>
        </row>
      </sheetData>
      <sheetData sheetId="1465">
        <row r="8">
          <cell r="D8" t="str">
            <v>Paramaz Avedisian Building</v>
          </cell>
        </row>
      </sheetData>
      <sheetData sheetId="1466">
        <row r="8">
          <cell r="D8" t="str">
            <v>Paramaz Avedisian Building</v>
          </cell>
        </row>
      </sheetData>
      <sheetData sheetId="1467">
        <row r="8">
          <cell r="D8" t="str">
            <v>Paramaz Avedisian Building</v>
          </cell>
        </row>
      </sheetData>
      <sheetData sheetId="1468">
        <row r="8">
          <cell r="D8" t="str">
            <v>Paramaz Avedisian Building</v>
          </cell>
        </row>
      </sheetData>
      <sheetData sheetId="1469">
        <row r="8">
          <cell r="D8" t="str">
            <v>Paramaz Avedisian Building</v>
          </cell>
        </row>
      </sheetData>
      <sheetData sheetId="1470">
        <row r="8">
          <cell r="D8" t="str">
            <v>Paramaz Avedisian Building</v>
          </cell>
        </row>
      </sheetData>
      <sheetData sheetId="1471">
        <row r="8">
          <cell r="D8" t="str">
            <v>Paramaz Avedisian Building</v>
          </cell>
        </row>
      </sheetData>
      <sheetData sheetId="1472">
        <row r="8">
          <cell r="D8" t="str">
            <v>Paramaz Avedisian Building</v>
          </cell>
        </row>
      </sheetData>
      <sheetData sheetId="1473">
        <row r="8">
          <cell r="D8" t="str">
            <v>Paramaz Avedisian Building</v>
          </cell>
        </row>
      </sheetData>
      <sheetData sheetId="1474">
        <row r="8">
          <cell r="D8" t="str">
            <v>Paramaz Avedisian Building</v>
          </cell>
        </row>
      </sheetData>
      <sheetData sheetId="1475">
        <row r="8">
          <cell r="D8" t="str">
            <v>Paramaz Avedisian Building</v>
          </cell>
        </row>
      </sheetData>
      <sheetData sheetId="1476">
        <row r="8">
          <cell r="D8" t="str">
            <v>Paramaz Avedisian Building</v>
          </cell>
        </row>
      </sheetData>
      <sheetData sheetId="1477">
        <row r="8">
          <cell r="D8" t="str">
            <v>Paramaz Avedisian Building</v>
          </cell>
        </row>
      </sheetData>
      <sheetData sheetId="1478">
        <row r="8">
          <cell r="D8" t="str">
            <v>Paramaz Avedisian Building</v>
          </cell>
        </row>
      </sheetData>
      <sheetData sheetId="1479">
        <row r="8">
          <cell r="D8" t="str">
            <v>Paramaz Avedisian Building</v>
          </cell>
        </row>
      </sheetData>
      <sheetData sheetId="1480">
        <row r="8">
          <cell r="D8" t="str">
            <v>Paramaz Avedisian Building</v>
          </cell>
        </row>
      </sheetData>
      <sheetData sheetId="1481">
        <row r="8">
          <cell r="D8" t="str">
            <v>Paramaz Avedisian Building</v>
          </cell>
        </row>
      </sheetData>
      <sheetData sheetId="1482">
        <row r="8">
          <cell r="D8" t="str">
            <v>Paramaz Avedisian Building</v>
          </cell>
        </row>
      </sheetData>
      <sheetData sheetId="1483">
        <row r="8">
          <cell r="D8" t="str">
            <v>Paramaz Avedisian Building</v>
          </cell>
        </row>
      </sheetData>
      <sheetData sheetId="1484">
        <row r="8">
          <cell r="D8" t="str">
            <v>Paramaz Avedisian Building</v>
          </cell>
        </row>
      </sheetData>
      <sheetData sheetId="1485">
        <row r="8">
          <cell r="D8" t="str">
            <v>Paramaz Avedisian Building</v>
          </cell>
        </row>
      </sheetData>
      <sheetData sheetId="1486">
        <row r="8">
          <cell r="D8" t="str">
            <v>Paramaz Avedisian Building</v>
          </cell>
        </row>
      </sheetData>
      <sheetData sheetId="1487">
        <row r="8">
          <cell r="D8" t="str">
            <v>Paramaz Avedisian Building</v>
          </cell>
        </row>
      </sheetData>
      <sheetData sheetId="1488">
        <row r="8">
          <cell r="D8" t="str">
            <v>Paramaz Avedisian Building</v>
          </cell>
        </row>
      </sheetData>
      <sheetData sheetId="1489">
        <row r="8">
          <cell r="D8" t="str">
            <v>Paramaz Avedisian Building</v>
          </cell>
        </row>
      </sheetData>
      <sheetData sheetId="1490">
        <row r="8">
          <cell r="D8" t="str">
            <v>Paramaz Avedisian Building</v>
          </cell>
        </row>
      </sheetData>
      <sheetData sheetId="1491">
        <row r="8">
          <cell r="D8" t="str">
            <v>Paramaz Avedisian Building</v>
          </cell>
        </row>
      </sheetData>
      <sheetData sheetId="1492">
        <row r="8">
          <cell r="D8" t="str">
            <v>Paramaz Avedisian Building</v>
          </cell>
        </row>
      </sheetData>
      <sheetData sheetId="1493">
        <row r="8">
          <cell r="D8" t="str">
            <v>Paramaz Avedisian Building</v>
          </cell>
        </row>
      </sheetData>
      <sheetData sheetId="1494">
        <row r="8">
          <cell r="D8" t="str">
            <v>Paramaz Avedisian Building</v>
          </cell>
        </row>
      </sheetData>
      <sheetData sheetId="1495">
        <row r="8">
          <cell r="D8" t="str">
            <v>Paramaz Avedisian Building</v>
          </cell>
        </row>
      </sheetData>
      <sheetData sheetId="1496">
        <row r="8">
          <cell r="D8" t="str">
            <v>Paramaz Avedisian Building</v>
          </cell>
        </row>
      </sheetData>
      <sheetData sheetId="1497">
        <row r="8">
          <cell r="D8" t="str">
            <v>Paramaz Avedisian Building</v>
          </cell>
        </row>
      </sheetData>
      <sheetData sheetId="1498">
        <row r="8">
          <cell r="D8" t="str">
            <v>Paramaz Avedisian Building</v>
          </cell>
        </row>
      </sheetData>
      <sheetData sheetId="1499">
        <row r="8">
          <cell r="D8" t="str">
            <v>Paramaz Avedisian Building</v>
          </cell>
        </row>
      </sheetData>
      <sheetData sheetId="1500">
        <row r="8">
          <cell r="D8" t="str">
            <v>Paramaz Avedisian Building</v>
          </cell>
        </row>
      </sheetData>
      <sheetData sheetId="1501">
        <row r="8">
          <cell r="D8" t="str">
            <v>Paramaz Avedisian Building</v>
          </cell>
        </row>
      </sheetData>
      <sheetData sheetId="1502">
        <row r="8">
          <cell r="D8" t="str">
            <v>Paramaz Avedisian Building</v>
          </cell>
        </row>
      </sheetData>
      <sheetData sheetId="1503">
        <row r="8">
          <cell r="D8" t="str">
            <v>Paramaz Avedisian Building</v>
          </cell>
        </row>
      </sheetData>
      <sheetData sheetId="1504">
        <row r="8">
          <cell r="D8" t="str">
            <v>Paramaz Avedisian Building</v>
          </cell>
        </row>
      </sheetData>
      <sheetData sheetId="1505">
        <row r="8">
          <cell r="D8" t="str">
            <v>Paramaz Avedisian Building</v>
          </cell>
        </row>
      </sheetData>
      <sheetData sheetId="1506">
        <row r="8">
          <cell r="D8" t="str">
            <v>Paramaz Avedisian Building</v>
          </cell>
        </row>
      </sheetData>
      <sheetData sheetId="1507">
        <row r="8">
          <cell r="D8" t="str">
            <v>Paramaz Avedisian Building</v>
          </cell>
        </row>
      </sheetData>
      <sheetData sheetId="1508">
        <row r="8">
          <cell r="D8" t="str">
            <v>Paramaz Avedisian Building</v>
          </cell>
        </row>
      </sheetData>
      <sheetData sheetId="1509">
        <row r="8">
          <cell r="D8" t="str">
            <v>Paramaz Avedisian Building</v>
          </cell>
        </row>
      </sheetData>
      <sheetData sheetId="1510">
        <row r="8">
          <cell r="D8" t="str">
            <v>Paramaz Avedisian Building</v>
          </cell>
        </row>
      </sheetData>
      <sheetData sheetId="1511">
        <row r="8">
          <cell r="D8" t="str">
            <v>Paramaz Avedisian Building</v>
          </cell>
        </row>
      </sheetData>
      <sheetData sheetId="1512">
        <row r="8">
          <cell r="D8" t="str">
            <v>Paramaz Avedisian Building</v>
          </cell>
        </row>
      </sheetData>
      <sheetData sheetId="1513">
        <row r="8">
          <cell r="D8" t="str">
            <v>Paramaz Avedisian Building</v>
          </cell>
        </row>
      </sheetData>
      <sheetData sheetId="1514">
        <row r="8">
          <cell r="D8" t="str">
            <v>Paramaz Avedisian Building</v>
          </cell>
        </row>
      </sheetData>
      <sheetData sheetId="1515">
        <row r="8">
          <cell r="D8" t="str">
            <v>Paramaz Avedisian Building</v>
          </cell>
        </row>
      </sheetData>
      <sheetData sheetId="1516">
        <row r="8">
          <cell r="D8" t="str">
            <v>Paramaz Avedisian Building</v>
          </cell>
        </row>
      </sheetData>
      <sheetData sheetId="1517">
        <row r="8">
          <cell r="D8" t="str">
            <v>Paramaz Avedisian Building</v>
          </cell>
        </row>
      </sheetData>
      <sheetData sheetId="1518">
        <row r="8">
          <cell r="D8" t="str">
            <v>Paramaz Avedisian Building</v>
          </cell>
        </row>
      </sheetData>
      <sheetData sheetId="1519">
        <row r="8">
          <cell r="D8" t="str">
            <v>Paramaz Avedisian Building</v>
          </cell>
        </row>
      </sheetData>
      <sheetData sheetId="1520">
        <row r="8">
          <cell r="D8" t="str">
            <v>Paramaz Avedisian Building</v>
          </cell>
        </row>
      </sheetData>
      <sheetData sheetId="1521">
        <row r="8">
          <cell r="D8" t="str">
            <v>Paramaz Avedisian Building</v>
          </cell>
        </row>
      </sheetData>
      <sheetData sheetId="1522">
        <row r="8">
          <cell r="D8" t="str">
            <v>Paramaz Avedisian Building</v>
          </cell>
        </row>
      </sheetData>
      <sheetData sheetId="1523">
        <row r="8">
          <cell r="D8" t="str">
            <v>Paramaz Avedisian Building</v>
          </cell>
        </row>
      </sheetData>
      <sheetData sheetId="1524">
        <row r="8">
          <cell r="D8" t="str">
            <v>Paramaz Avedisian Building</v>
          </cell>
        </row>
      </sheetData>
      <sheetData sheetId="1525">
        <row r="8">
          <cell r="D8" t="str">
            <v>Paramaz Avedisian Building</v>
          </cell>
        </row>
      </sheetData>
      <sheetData sheetId="1526">
        <row r="8">
          <cell r="D8" t="str">
            <v>Paramaz Avedisian Building</v>
          </cell>
        </row>
      </sheetData>
      <sheetData sheetId="1527">
        <row r="8">
          <cell r="D8" t="str">
            <v>Paramaz Avedisian Building</v>
          </cell>
        </row>
      </sheetData>
      <sheetData sheetId="1528">
        <row r="8">
          <cell r="D8" t="str">
            <v>Paramaz Avedisian Building</v>
          </cell>
        </row>
      </sheetData>
      <sheetData sheetId="1529">
        <row r="8">
          <cell r="D8" t="str">
            <v>Paramaz Avedisian Building</v>
          </cell>
        </row>
      </sheetData>
      <sheetData sheetId="1530">
        <row r="8">
          <cell r="D8" t="str">
            <v>Paramaz Avedisian Building</v>
          </cell>
        </row>
      </sheetData>
      <sheetData sheetId="1531">
        <row r="8">
          <cell r="D8" t="str">
            <v>Paramaz Avedisian Building</v>
          </cell>
        </row>
      </sheetData>
      <sheetData sheetId="1532">
        <row r="8">
          <cell r="D8" t="str">
            <v>Paramaz Avedisian Building</v>
          </cell>
        </row>
      </sheetData>
      <sheetData sheetId="1533">
        <row r="8">
          <cell r="D8" t="str">
            <v>Paramaz Avedisian Building</v>
          </cell>
        </row>
      </sheetData>
      <sheetData sheetId="1534">
        <row r="8">
          <cell r="D8" t="str">
            <v>Paramaz Avedisian Building</v>
          </cell>
        </row>
      </sheetData>
      <sheetData sheetId="1535">
        <row r="8">
          <cell r="D8" t="str">
            <v>Paramaz Avedisian Building</v>
          </cell>
        </row>
      </sheetData>
      <sheetData sheetId="1536">
        <row r="8">
          <cell r="D8" t="str">
            <v>Paramaz Avedisian Building</v>
          </cell>
        </row>
      </sheetData>
      <sheetData sheetId="1537">
        <row r="8">
          <cell r="D8" t="str">
            <v>Paramaz Avedisian Building</v>
          </cell>
        </row>
      </sheetData>
      <sheetData sheetId="1538">
        <row r="8">
          <cell r="D8" t="str">
            <v>Paramaz Avedisian Building</v>
          </cell>
        </row>
      </sheetData>
      <sheetData sheetId="1539">
        <row r="8">
          <cell r="D8" t="str">
            <v>Paramaz Avedisian Building</v>
          </cell>
        </row>
      </sheetData>
      <sheetData sheetId="1540">
        <row r="8">
          <cell r="D8" t="str">
            <v>Paramaz Avedisian Building</v>
          </cell>
        </row>
      </sheetData>
      <sheetData sheetId="1541">
        <row r="8">
          <cell r="D8" t="str">
            <v>Paramaz Avedisian Building</v>
          </cell>
        </row>
      </sheetData>
      <sheetData sheetId="1542">
        <row r="8">
          <cell r="D8" t="str">
            <v>Paramaz Avedisian Building</v>
          </cell>
        </row>
      </sheetData>
      <sheetData sheetId="1543">
        <row r="8">
          <cell r="D8" t="str">
            <v>Paramaz Avedisian Building</v>
          </cell>
        </row>
      </sheetData>
      <sheetData sheetId="1544">
        <row r="8">
          <cell r="D8" t="str">
            <v>Paramaz Avedisian Building</v>
          </cell>
        </row>
      </sheetData>
      <sheetData sheetId="1545">
        <row r="8">
          <cell r="D8" t="str">
            <v>Paramaz Avedisian Building</v>
          </cell>
        </row>
      </sheetData>
      <sheetData sheetId="1546">
        <row r="8">
          <cell r="D8" t="str">
            <v>Paramaz Avedisian Building</v>
          </cell>
        </row>
      </sheetData>
      <sheetData sheetId="1547">
        <row r="8">
          <cell r="D8" t="str">
            <v>Paramaz Avedisian Building</v>
          </cell>
        </row>
      </sheetData>
      <sheetData sheetId="1548">
        <row r="8">
          <cell r="D8" t="str">
            <v>Paramaz Avedisian Building</v>
          </cell>
        </row>
      </sheetData>
      <sheetData sheetId="1549">
        <row r="8">
          <cell r="D8" t="str">
            <v>Paramaz Avedisian Building</v>
          </cell>
        </row>
      </sheetData>
      <sheetData sheetId="1550">
        <row r="8">
          <cell r="D8" t="str">
            <v>Paramaz Avedisian Building</v>
          </cell>
        </row>
      </sheetData>
      <sheetData sheetId="1551">
        <row r="8">
          <cell r="D8" t="str">
            <v>Paramaz Avedisian Building</v>
          </cell>
        </row>
      </sheetData>
      <sheetData sheetId="1552">
        <row r="8">
          <cell r="D8" t="str">
            <v>Paramaz Avedisian Building</v>
          </cell>
        </row>
      </sheetData>
      <sheetData sheetId="1553">
        <row r="8">
          <cell r="D8" t="str">
            <v>Paramaz Avedisian Building</v>
          </cell>
        </row>
      </sheetData>
      <sheetData sheetId="1554">
        <row r="8">
          <cell r="D8" t="str">
            <v>Paramaz Avedisian Building</v>
          </cell>
        </row>
      </sheetData>
      <sheetData sheetId="1555">
        <row r="8">
          <cell r="D8" t="str">
            <v>Paramaz Avedisian Building</v>
          </cell>
        </row>
      </sheetData>
      <sheetData sheetId="1556">
        <row r="8">
          <cell r="D8" t="str">
            <v>Paramaz Avedisian Building</v>
          </cell>
        </row>
      </sheetData>
      <sheetData sheetId="1557">
        <row r="8">
          <cell r="D8" t="str">
            <v>Paramaz Avedisian Building</v>
          </cell>
        </row>
      </sheetData>
      <sheetData sheetId="1558">
        <row r="8">
          <cell r="D8" t="str">
            <v>Paramaz Avedisian Building</v>
          </cell>
        </row>
      </sheetData>
      <sheetData sheetId="1559">
        <row r="8">
          <cell r="D8" t="str">
            <v>Paramaz Avedisian Building</v>
          </cell>
        </row>
      </sheetData>
      <sheetData sheetId="1560">
        <row r="8">
          <cell r="D8" t="str">
            <v>Paramaz Avedisian Building</v>
          </cell>
        </row>
      </sheetData>
      <sheetData sheetId="1561">
        <row r="8">
          <cell r="D8" t="str">
            <v>Paramaz Avedisian Building</v>
          </cell>
        </row>
      </sheetData>
      <sheetData sheetId="1562">
        <row r="8">
          <cell r="D8" t="str">
            <v>Paramaz Avedisian Building</v>
          </cell>
        </row>
      </sheetData>
      <sheetData sheetId="1563">
        <row r="8">
          <cell r="D8" t="str">
            <v>Paramaz Avedisian Building</v>
          </cell>
        </row>
      </sheetData>
      <sheetData sheetId="1564">
        <row r="8">
          <cell r="D8" t="str">
            <v>Paramaz Avedisian Building</v>
          </cell>
        </row>
      </sheetData>
      <sheetData sheetId="1565">
        <row r="8">
          <cell r="D8" t="str">
            <v>Paramaz Avedisian Building</v>
          </cell>
        </row>
      </sheetData>
      <sheetData sheetId="1566">
        <row r="8">
          <cell r="D8" t="str">
            <v>Paramaz Avedisian Building</v>
          </cell>
        </row>
      </sheetData>
      <sheetData sheetId="1567">
        <row r="8">
          <cell r="D8" t="str">
            <v>Paramaz Avedisian Building</v>
          </cell>
        </row>
      </sheetData>
      <sheetData sheetId="1568">
        <row r="8">
          <cell r="D8" t="str">
            <v>Paramaz Avedisian Building</v>
          </cell>
        </row>
      </sheetData>
      <sheetData sheetId="1569">
        <row r="8">
          <cell r="D8" t="str">
            <v>Paramaz Avedisian Building</v>
          </cell>
        </row>
      </sheetData>
      <sheetData sheetId="1570">
        <row r="8">
          <cell r="D8" t="str">
            <v>Paramaz Avedisian Building</v>
          </cell>
        </row>
      </sheetData>
      <sheetData sheetId="1571">
        <row r="8">
          <cell r="D8" t="str">
            <v>Paramaz Avedisian Building</v>
          </cell>
        </row>
      </sheetData>
      <sheetData sheetId="1572">
        <row r="8">
          <cell r="D8" t="str">
            <v>Paramaz Avedisian Building</v>
          </cell>
        </row>
      </sheetData>
      <sheetData sheetId="1573">
        <row r="8">
          <cell r="D8" t="str">
            <v>Paramaz Avedisian Building</v>
          </cell>
        </row>
      </sheetData>
      <sheetData sheetId="1574">
        <row r="8">
          <cell r="D8" t="str">
            <v>Paramaz Avedisian Building</v>
          </cell>
        </row>
      </sheetData>
      <sheetData sheetId="1575">
        <row r="8">
          <cell r="D8" t="str">
            <v>Paramaz Avedisian Building</v>
          </cell>
        </row>
      </sheetData>
      <sheetData sheetId="1576">
        <row r="8">
          <cell r="D8" t="str">
            <v>Paramaz Avedisian Building</v>
          </cell>
        </row>
      </sheetData>
      <sheetData sheetId="1577">
        <row r="8">
          <cell r="D8" t="str">
            <v>Paramaz Avedisian Building</v>
          </cell>
        </row>
      </sheetData>
      <sheetData sheetId="1578">
        <row r="8">
          <cell r="D8" t="str">
            <v>Paramaz Avedisian Building</v>
          </cell>
        </row>
      </sheetData>
      <sheetData sheetId="1579">
        <row r="8">
          <cell r="D8" t="str">
            <v>Paramaz Avedisian Building</v>
          </cell>
        </row>
      </sheetData>
      <sheetData sheetId="1580">
        <row r="8">
          <cell r="D8" t="str">
            <v>Paramaz Avedisian Building</v>
          </cell>
        </row>
      </sheetData>
      <sheetData sheetId="1581">
        <row r="8">
          <cell r="D8" t="str">
            <v>Paramaz Avedisian Building</v>
          </cell>
        </row>
      </sheetData>
      <sheetData sheetId="1582">
        <row r="8">
          <cell r="D8" t="str">
            <v>Paramaz Avedisian Building</v>
          </cell>
        </row>
      </sheetData>
      <sheetData sheetId="1583">
        <row r="8">
          <cell r="D8" t="str">
            <v>Paramaz Avedisian Building</v>
          </cell>
        </row>
      </sheetData>
      <sheetData sheetId="1584">
        <row r="8">
          <cell r="D8" t="str">
            <v>Paramaz Avedisian Building</v>
          </cell>
        </row>
      </sheetData>
      <sheetData sheetId="1585">
        <row r="8">
          <cell r="D8" t="str">
            <v>Paramaz Avedisian Building</v>
          </cell>
        </row>
      </sheetData>
      <sheetData sheetId="1586">
        <row r="8">
          <cell r="D8" t="str">
            <v>Paramaz Avedisian Building</v>
          </cell>
        </row>
      </sheetData>
      <sheetData sheetId="1587">
        <row r="8">
          <cell r="D8" t="str">
            <v>Paramaz Avedisian Building</v>
          </cell>
        </row>
      </sheetData>
      <sheetData sheetId="1588">
        <row r="8">
          <cell r="D8" t="str">
            <v>Paramaz Avedisian Building</v>
          </cell>
        </row>
      </sheetData>
      <sheetData sheetId="1589">
        <row r="8">
          <cell r="D8" t="str">
            <v>Paramaz Avedisian Building</v>
          </cell>
        </row>
      </sheetData>
      <sheetData sheetId="1590">
        <row r="8">
          <cell r="D8" t="str">
            <v>Paramaz Avedisian Building</v>
          </cell>
        </row>
      </sheetData>
      <sheetData sheetId="1591">
        <row r="8">
          <cell r="D8" t="str">
            <v>Paramaz Avedisian Building</v>
          </cell>
        </row>
      </sheetData>
      <sheetData sheetId="1592">
        <row r="8">
          <cell r="D8" t="str">
            <v>Paramaz Avedisian Building</v>
          </cell>
        </row>
      </sheetData>
      <sheetData sheetId="1593">
        <row r="8">
          <cell r="D8" t="str">
            <v>Paramaz Avedisian Building</v>
          </cell>
        </row>
      </sheetData>
      <sheetData sheetId="1594">
        <row r="8">
          <cell r="D8" t="str">
            <v>Paramaz Avedisian Building</v>
          </cell>
        </row>
      </sheetData>
      <sheetData sheetId="1595">
        <row r="8">
          <cell r="D8" t="str">
            <v>Paramaz Avedisian Building</v>
          </cell>
        </row>
      </sheetData>
      <sheetData sheetId="1596">
        <row r="8">
          <cell r="D8" t="str">
            <v>Paramaz Avedisian Building</v>
          </cell>
        </row>
      </sheetData>
      <sheetData sheetId="1597">
        <row r="8">
          <cell r="D8" t="str">
            <v>Paramaz Avedisian Building</v>
          </cell>
        </row>
      </sheetData>
      <sheetData sheetId="1598">
        <row r="8">
          <cell r="D8" t="str">
            <v>Paramaz Avedisian Building</v>
          </cell>
        </row>
      </sheetData>
      <sheetData sheetId="1599">
        <row r="8">
          <cell r="D8" t="str">
            <v>Paramaz Avedisian Building</v>
          </cell>
        </row>
      </sheetData>
      <sheetData sheetId="1600">
        <row r="8">
          <cell r="D8" t="str">
            <v>Paramaz Avedisian Building</v>
          </cell>
        </row>
      </sheetData>
      <sheetData sheetId="1601">
        <row r="8">
          <cell r="D8" t="str">
            <v>Paramaz Avedisian Building</v>
          </cell>
        </row>
      </sheetData>
      <sheetData sheetId="1602">
        <row r="8">
          <cell r="D8" t="str">
            <v>Paramaz Avedisian Building</v>
          </cell>
        </row>
      </sheetData>
      <sheetData sheetId="1603">
        <row r="8">
          <cell r="D8" t="str">
            <v>Paramaz Avedisian Building</v>
          </cell>
        </row>
      </sheetData>
      <sheetData sheetId="1604">
        <row r="8">
          <cell r="D8" t="str">
            <v>Paramaz Avedisian Building</v>
          </cell>
        </row>
      </sheetData>
      <sheetData sheetId="1605">
        <row r="8">
          <cell r="D8" t="str">
            <v>Paramaz Avedisian Building</v>
          </cell>
        </row>
      </sheetData>
      <sheetData sheetId="1606">
        <row r="8">
          <cell r="D8" t="str">
            <v>Paramaz Avedisian Building</v>
          </cell>
        </row>
      </sheetData>
      <sheetData sheetId="1607">
        <row r="8">
          <cell r="D8" t="str">
            <v>Paramaz Avedisian Building</v>
          </cell>
        </row>
      </sheetData>
      <sheetData sheetId="1608">
        <row r="8">
          <cell r="D8" t="str">
            <v>Paramaz Avedisian Building</v>
          </cell>
        </row>
      </sheetData>
      <sheetData sheetId="1609">
        <row r="8">
          <cell r="D8" t="str">
            <v>Paramaz Avedisian Building</v>
          </cell>
        </row>
      </sheetData>
      <sheetData sheetId="1610">
        <row r="8">
          <cell r="D8" t="str">
            <v>Paramaz Avedisian Building</v>
          </cell>
        </row>
      </sheetData>
      <sheetData sheetId="1611">
        <row r="8">
          <cell r="D8" t="str">
            <v>Paramaz Avedisian Building</v>
          </cell>
        </row>
      </sheetData>
      <sheetData sheetId="1612">
        <row r="8">
          <cell r="D8" t="str">
            <v>Paramaz Avedisian Building</v>
          </cell>
        </row>
      </sheetData>
      <sheetData sheetId="1613">
        <row r="8">
          <cell r="D8" t="str">
            <v>Paramaz Avedisian Building</v>
          </cell>
        </row>
      </sheetData>
      <sheetData sheetId="1614">
        <row r="8">
          <cell r="D8" t="str">
            <v>Paramaz Avedisian Building</v>
          </cell>
        </row>
      </sheetData>
      <sheetData sheetId="1615">
        <row r="8">
          <cell r="D8" t="str">
            <v>Paramaz Avedisian Building</v>
          </cell>
        </row>
      </sheetData>
      <sheetData sheetId="1616">
        <row r="8">
          <cell r="D8" t="str">
            <v>Paramaz Avedisian Building</v>
          </cell>
        </row>
      </sheetData>
      <sheetData sheetId="1617">
        <row r="8">
          <cell r="D8" t="str">
            <v>Paramaz Avedisian Building</v>
          </cell>
        </row>
      </sheetData>
      <sheetData sheetId="1618">
        <row r="8">
          <cell r="D8" t="str">
            <v>Paramaz Avedisian Building</v>
          </cell>
        </row>
      </sheetData>
      <sheetData sheetId="1619">
        <row r="8">
          <cell r="D8" t="str">
            <v>Paramaz Avedisian Building</v>
          </cell>
        </row>
      </sheetData>
      <sheetData sheetId="1620">
        <row r="8">
          <cell r="D8" t="str">
            <v>Paramaz Avedisian Building</v>
          </cell>
        </row>
      </sheetData>
      <sheetData sheetId="1621">
        <row r="8">
          <cell r="D8" t="str">
            <v>Paramaz Avedisian Building</v>
          </cell>
        </row>
      </sheetData>
      <sheetData sheetId="1622">
        <row r="8">
          <cell r="D8" t="str">
            <v>Paramaz Avedisian Building</v>
          </cell>
        </row>
      </sheetData>
      <sheetData sheetId="1623">
        <row r="8">
          <cell r="D8" t="str">
            <v>Paramaz Avedisian Building</v>
          </cell>
        </row>
      </sheetData>
      <sheetData sheetId="1624">
        <row r="8">
          <cell r="D8" t="str">
            <v>Paramaz Avedisian Building</v>
          </cell>
        </row>
      </sheetData>
      <sheetData sheetId="1625">
        <row r="8">
          <cell r="D8" t="str">
            <v>Paramaz Avedisian Building</v>
          </cell>
        </row>
      </sheetData>
      <sheetData sheetId="1626">
        <row r="8">
          <cell r="D8" t="str">
            <v>Paramaz Avedisian Building</v>
          </cell>
        </row>
      </sheetData>
      <sheetData sheetId="1627">
        <row r="8">
          <cell r="D8" t="str">
            <v>Paramaz Avedisian Building</v>
          </cell>
        </row>
      </sheetData>
      <sheetData sheetId="1628">
        <row r="8">
          <cell r="D8" t="str">
            <v>Paramaz Avedisian Building</v>
          </cell>
        </row>
      </sheetData>
      <sheetData sheetId="1629">
        <row r="8">
          <cell r="D8" t="str">
            <v>Paramaz Avedisian Building</v>
          </cell>
        </row>
      </sheetData>
      <sheetData sheetId="1630">
        <row r="8">
          <cell r="D8" t="str">
            <v>Paramaz Avedisian Building</v>
          </cell>
        </row>
      </sheetData>
      <sheetData sheetId="1631">
        <row r="8">
          <cell r="D8" t="str">
            <v>Paramaz Avedisian Building</v>
          </cell>
        </row>
      </sheetData>
      <sheetData sheetId="1632">
        <row r="8">
          <cell r="D8" t="str">
            <v>Paramaz Avedisian Building</v>
          </cell>
        </row>
      </sheetData>
      <sheetData sheetId="1633">
        <row r="8">
          <cell r="D8" t="str">
            <v>Paramaz Avedisian Building</v>
          </cell>
        </row>
      </sheetData>
      <sheetData sheetId="1634">
        <row r="8">
          <cell r="D8" t="str">
            <v>Paramaz Avedisian Building</v>
          </cell>
        </row>
      </sheetData>
      <sheetData sheetId="1635">
        <row r="8">
          <cell r="D8" t="str">
            <v>Paramaz Avedisian Building</v>
          </cell>
        </row>
      </sheetData>
      <sheetData sheetId="1636">
        <row r="8">
          <cell r="D8" t="str">
            <v>Paramaz Avedisian Building</v>
          </cell>
        </row>
      </sheetData>
      <sheetData sheetId="1637">
        <row r="8">
          <cell r="D8" t="str">
            <v>Paramaz Avedisian Building</v>
          </cell>
        </row>
      </sheetData>
      <sheetData sheetId="1638">
        <row r="8">
          <cell r="D8" t="str">
            <v>Paramaz Avedisian Building</v>
          </cell>
        </row>
      </sheetData>
      <sheetData sheetId="1639">
        <row r="8">
          <cell r="D8" t="str">
            <v>Paramaz Avedisian Building</v>
          </cell>
        </row>
      </sheetData>
      <sheetData sheetId="1640">
        <row r="8">
          <cell r="D8" t="str">
            <v>Paramaz Avedisian Building</v>
          </cell>
        </row>
      </sheetData>
      <sheetData sheetId="1641">
        <row r="8">
          <cell r="D8" t="str">
            <v>Paramaz Avedisian Building</v>
          </cell>
        </row>
      </sheetData>
      <sheetData sheetId="1642">
        <row r="8">
          <cell r="D8" t="str">
            <v>Paramaz Avedisian Building</v>
          </cell>
        </row>
      </sheetData>
      <sheetData sheetId="1643">
        <row r="8">
          <cell r="D8" t="str">
            <v>Paramaz Avedisian Building</v>
          </cell>
        </row>
      </sheetData>
      <sheetData sheetId="1644">
        <row r="8">
          <cell r="D8" t="str">
            <v>Paramaz Avedisian Building</v>
          </cell>
        </row>
      </sheetData>
      <sheetData sheetId="1645">
        <row r="8">
          <cell r="D8" t="str">
            <v>Paramaz Avedisian Building</v>
          </cell>
        </row>
      </sheetData>
      <sheetData sheetId="1646">
        <row r="8">
          <cell r="D8" t="str">
            <v>Paramaz Avedisian Building</v>
          </cell>
        </row>
      </sheetData>
      <sheetData sheetId="1647">
        <row r="8">
          <cell r="D8" t="str">
            <v>Paramaz Avedisian Building</v>
          </cell>
        </row>
      </sheetData>
      <sheetData sheetId="1648">
        <row r="8">
          <cell r="D8" t="str">
            <v>Paramaz Avedisian Building</v>
          </cell>
        </row>
      </sheetData>
      <sheetData sheetId="1649">
        <row r="8">
          <cell r="D8" t="str">
            <v>Paramaz Avedisian Building</v>
          </cell>
        </row>
      </sheetData>
      <sheetData sheetId="1650">
        <row r="8">
          <cell r="D8" t="str">
            <v>Paramaz Avedisian Building</v>
          </cell>
        </row>
      </sheetData>
      <sheetData sheetId="1651">
        <row r="8">
          <cell r="D8" t="str">
            <v>Paramaz Avedisian Building</v>
          </cell>
        </row>
      </sheetData>
      <sheetData sheetId="1652">
        <row r="8">
          <cell r="D8" t="str">
            <v>Paramaz Avedisian Building</v>
          </cell>
        </row>
      </sheetData>
      <sheetData sheetId="1653">
        <row r="8">
          <cell r="D8" t="str">
            <v>Paramaz Avedisian Building</v>
          </cell>
        </row>
      </sheetData>
      <sheetData sheetId="1654">
        <row r="8">
          <cell r="D8" t="str">
            <v>Paramaz Avedisian Building</v>
          </cell>
        </row>
      </sheetData>
      <sheetData sheetId="1655">
        <row r="8">
          <cell r="D8" t="str">
            <v>Paramaz Avedisian Building</v>
          </cell>
        </row>
      </sheetData>
      <sheetData sheetId="1656">
        <row r="8">
          <cell r="D8" t="str">
            <v>Paramaz Avedisian Building</v>
          </cell>
        </row>
      </sheetData>
      <sheetData sheetId="1657">
        <row r="8">
          <cell r="D8" t="str">
            <v>Paramaz Avedisian Building</v>
          </cell>
        </row>
      </sheetData>
      <sheetData sheetId="1658">
        <row r="8">
          <cell r="D8" t="str">
            <v>Paramaz Avedisian Building</v>
          </cell>
        </row>
      </sheetData>
      <sheetData sheetId="1659">
        <row r="8">
          <cell r="D8" t="str">
            <v>Paramaz Avedisian Building</v>
          </cell>
        </row>
      </sheetData>
      <sheetData sheetId="1660">
        <row r="8">
          <cell r="D8" t="str">
            <v>Paramaz Avedisian Building</v>
          </cell>
        </row>
      </sheetData>
      <sheetData sheetId="1661">
        <row r="8">
          <cell r="D8" t="str">
            <v>Paramaz Avedisian Building</v>
          </cell>
        </row>
      </sheetData>
      <sheetData sheetId="1662">
        <row r="8">
          <cell r="D8" t="str">
            <v>Paramaz Avedisian Building</v>
          </cell>
        </row>
      </sheetData>
      <sheetData sheetId="1663">
        <row r="8">
          <cell r="D8" t="str">
            <v>Paramaz Avedisian Building</v>
          </cell>
        </row>
      </sheetData>
      <sheetData sheetId="1664">
        <row r="8">
          <cell r="D8" t="str">
            <v>Paramaz Avedisian Building</v>
          </cell>
        </row>
      </sheetData>
      <sheetData sheetId="1665">
        <row r="8">
          <cell r="D8" t="str">
            <v>Paramaz Avedisian Building</v>
          </cell>
        </row>
      </sheetData>
      <sheetData sheetId="1666">
        <row r="8">
          <cell r="D8" t="str">
            <v>Paramaz Avedisian Building</v>
          </cell>
        </row>
      </sheetData>
      <sheetData sheetId="1667">
        <row r="8">
          <cell r="D8" t="str">
            <v>Paramaz Avedisian Building</v>
          </cell>
        </row>
      </sheetData>
      <sheetData sheetId="1668">
        <row r="8">
          <cell r="D8" t="str">
            <v>Paramaz Avedisian Building</v>
          </cell>
        </row>
      </sheetData>
      <sheetData sheetId="1669">
        <row r="8">
          <cell r="D8" t="str">
            <v>Paramaz Avedisian Building</v>
          </cell>
        </row>
      </sheetData>
      <sheetData sheetId="1670">
        <row r="8">
          <cell r="D8" t="str">
            <v>Paramaz Avedisian Building</v>
          </cell>
        </row>
      </sheetData>
      <sheetData sheetId="1671">
        <row r="8">
          <cell r="D8" t="str">
            <v>Paramaz Avedisian Building</v>
          </cell>
        </row>
      </sheetData>
      <sheetData sheetId="1672">
        <row r="8">
          <cell r="D8" t="str">
            <v>Paramaz Avedisian Building</v>
          </cell>
        </row>
      </sheetData>
      <sheetData sheetId="1673">
        <row r="8">
          <cell r="D8" t="str">
            <v>Paramaz Avedisian Building</v>
          </cell>
        </row>
      </sheetData>
      <sheetData sheetId="1674">
        <row r="8">
          <cell r="D8" t="str">
            <v>Paramaz Avedisian Building</v>
          </cell>
        </row>
      </sheetData>
      <sheetData sheetId="1675">
        <row r="8">
          <cell r="D8" t="str">
            <v>Paramaz Avedisian Building</v>
          </cell>
        </row>
      </sheetData>
      <sheetData sheetId="1676">
        <row r="8">
          <cell r="D8" t="str">
            <v>Paramaz Avedisian Building</v>
          </cell>
        </row>
      </sheetData>
      <sheetData sheetId="1677">
        <row r="8">
          <cell r="D8" t="str">
            <v>Paramaz Avedisian Building</v>
          </cell>
        </row>
      </sheetData>
      <sheetData sheetId="1678">
        <row r="8">
          <cell r="D8" t="str">
            <v>Paramaz Avedisian Building</v>
          </cell>
        </row>
      </sheetData>
      <sheetData sheetId="1679">
        <row r="8">
          <cell r="D8" t="str">
            <v>Paramaz Avedisian Building</v>
          </cell>
        </row>
      </sheetData>
      <sheetData sheetId="1680">
        <row r="8">
          <cell r="D8" t="str">
            <v>Paramaz Avedisian Building</v>
          </cell>
        </row>
      </sheetData>
      <sheetData sheetId="1681">
        <row r="8">
          <cell r="D8" t="str">
            <v>Paramaz Avedisian Building</v>
          </cell>
        </row>
      </sheetData>
      <sheetData sheetId="1682">
        <row r="8">
          <cell r="D8" t="str">
            <v>Paramaz Avedisian Building</v>
          </cell>
        </row>
      </sheetData>
      <sheetData sheetId="1683">
        <row r="8">
          <cell r="D8" t="str">
            <v>Paramaz Avedisian Building</v>
          </cell>
        </row>
      </sheetData>
      <sheetData sheetId="1684">
        <row r="8">
          <cell r="D8" t="str">
            <v>Paramaz Avedisian Building</v>
          </cell>
        </row>
      </sheetData>
      <sheetData sheetId="1685">
        <row r="8">
          <cell r="D8" t="str">
            <v>Paramaz Avedisian Building</v>
          </cell>
        </row>
      </sheetData>
      <sheetData sheetId="1686">
        <row r="8">
          <cell r="D8" t="str">
            <v>Paramaz Avedisian Building</v>
          </cell>
        </row>
      </sheetData>
      <sheetData sheetId="1687">
        <row r="8">
          <cell r="D8" t="str">
            <v>Paramaz Avedisian Building</v>
          </cell>
        </row>
      </sheetData>
      <sheetData sheetId="1688">
        <row r="8">
          <cell r="D8" t="str">
            <v>Paramaz Avedisian Building</v>
          </cell>
        </row>
      </sheetData>
      <sheetData sheetId="1689">
        <row r="8">
          <cell r="D8" t="str">
            <v>Paramaz Avedisian Building</v>
          </cell>
        </row>
      </sheetData>
      <sheetData sheetId="1690">
        <row r="8">
          <cell r="D8" t="str">
            <v>Paramaz Avedisian Building</v>
          </cell>
        </row>
      </sheetData>
      <sheetData sheetId="1691">
        <row r="8">
          <cell r="D8" t="str">
            <v>Paramaz Avedisian Building</v>
          </cell>
        </row>
      </sheetData>
      <sheetData sheetId="1692">
        <row r="8">
          <cell r="D8" t="str">
            <v>Paramaz Avedisian Building</v>
          </cell>
        </row>
      </sheetData>
      <sheetData sheetId="1693" refreshError="1"/>
      <sheetData sheetId="1694">
        <row r="8">
          <cell r="D8" t="str">
            <v>Paramaz Avedisian Building</v>
          </cell>
        </row>
      </sheetData>
      <sheetData sheetId="1695">
        <row r="8">
          <cell r="D8" t="str">
            <v>Paramaz Avedisian Building</v>
          </cell>
        </row>
      </sheetData>
      <sheetData sheetId="1696">
        <row r="8">
          <cell r="D8" t="str">
            <v>Paramaz Avedisian Building</v>
          </cell>
        </row>
      </sheetData>
      <sheetData sheetId="1697">
        <row r="8">
          <cell r="D8" t="str">
            <v>Paramaz Avedisian Building</v>
          </cell>
        </row>
      </sheetData>
      <sheetData sheetId="1698">
        <row r="8">
          <cell r="D8" t="str">
            <v>Paramaz Avedisian Building</v>
          </cell>
        </row>
      </sheetData>
      <sheetData sheetId="1699">
        <row r="8">
          <cell r="D8" t="str">
            <v>Paramaz Avedisian Building</v>
          </cell>
        </row>
      </sheetData>
      <sheetData sheetId="1700">
        <row r="8">
          <cell r="D8" t="str">
            <v>Paramaz Avedisian Building</v>
          </cell>
        </row>
      </sheetData>
      <sheetData sheetId="1701">
        <row r="8">
          <cell r="D8" t="str">
            <v>Paramaz Avedisian Building</v>
          </cell>
        </row>
      </sheetData>
      <sheetData sheetId="1702">
        <row r="8">
          <cell r="D8" t="str">
            <v>Paramaz Avedisian Building</v>
          </cell>
        </row>
      </sheetData>
      <sheetData sheetId="1703">
        <row r="8">
          <cell r="D8" t="str">
            <v>Paramaz Avedisian Building</v>
          </cell>
        </row>
      </sheetData>
      <sheetData sheetId="1704">
        <row r="8">
          <cell r="D8" t="str">
            <v>Paramaz Avedisian Building</v>
          </cell>
        </row>
      </sheetData>
      <sheetData sheetId="1705">
        <row r="8">
          <cell r="D8" t="str">
            <v>Paramaz Avedisian Building</v>
          </cell>
        </row>
      </sheetData>
      <sheetData sheetId="1706">
        <row r="8">
          <cell r="D8" t="str">
            <v>Paramaz Avedisian Building</v>
          </cell>
        </row>
      </sheetData>
      <sheetData sheetId="1707">
        <row r="8">
          <cell r="D8" t="str">
            <v>Paramaz Avedisian Building</v>
          </cell>
        </row>
      </sheetData>
      <sheetData sheetId="1708">
        <row r="8">
          <cell r="D8" t="str">
            <v>Paramaz Avedisian Building</v>
          </cell>
        </row>
      </sheetData>
      <sheetData sheetId="1709">
        <row r="8">
          <cell r="D8" t="str">
            <v>Paramaz Avedisian Building</v>
          </cell>
        </row>
      </sheetData>
      <sheetData sheetId="1710">
        <row r="8">
          <cell r="D8" t="str">
            <v>Paramaz Avedisian Building</v>
          </cell>
        </row>
      </sheetData>
      <sheetData sheetId="1711">
        <row r="8">
          <cell r="D8" t="str">
            <v>Paramaz Avedisian Building</v>
          </cell>
        </row>
      </sheetData>
      <sheetData sheetId="1712">
        <row r="8">
          <cell r="D8" t="str">
            <v>Paramaz Avedisian Building</v>
          </cell>
        </row>
      </sheetData>
      <sheetData sheetId="1713">
        <row r="8">
          <cell r="D8" t="str">
            <v>Paramaz Avedisian Building</v>
          </cell>
        </row>
      </sheetData>
      <sheetData sheetId="1714">
        <row r="8">
          <cell r="D8" t="str">
            <v>Paramaz Avedisian Building</v>
          </cell>
        </row>
      </sheetData>
      <sheetData sheetId="1715">
        <row r="8">
          <cell r="D8" t="str">
            <v>Paramaz Avedisian Building</v>
          </cell>
        </row>
      </sheetData>
      <sheetData sheetId="1716">
        <row r="8">
          <cell r="D8" t="str">
            <v>Paramaz Avedisian Building</v>
          </cell>
        </row>
      </sheetData>
      <sheetData sheetId="1717">
        <row r="8">
          <cell r="D8" t="str">
            <v>Paramaz Avedisian Building</v>
          </cell>
        </row>
      </sheetData>
      <sheetData sheetId="1718">
        <row r="8">
          <cell r="D8" t="str">
            <v>Paramaz Avedisian Building</v>
          </cell>
        </row>
      </sheetData>
      <sheetData sheetId="1719">
        <row r="8">
          <cell r="D8" t="str">
            <v>Paramaz Avedisian Building</v>
          </cell>
        </row>
      </sheetData>
      <sheetData sheetId="1720">
        <row r="8">
          <cell r="D8" t="str">
            <v>Paramaz Avedisian Building</v>
          </cell>
        </row>
      </sheetData>
      <sheetData sheetId="1721">
        <row r="8">
          <cell r="D8" t="str">
            <v>Paramaz Avedisian Building</v>
          </cell>
        </row>
      </sheetData>
      <sheetData sheetId="1722">
        <row r="8">
          <cell r="D8" t="str">
            <v>Paramaz Avedisian Building</v>
          </cell>
        </row>
      </sheetData>
      <sheetData sheetId="1723">
        <row r="8">
          <cell r="D8" t="str">
            <v>Paramaz Avedisian Building</v>
          </cell>
        </row>
      </sheetData>
      <sheetData sheetId="1724">
        <row r="8">
          <cell r="D8" t="str">
            <v>Paramaz Avedisian Building</v>
          </cell>
        </row>
      </sheetData>
      <sheetData sheetId="1725">
        <row r="8">
          <cell r="D8" t="str">
            <v>Paramaz Avedisian Building</v>
          </cell>
        </row>
      </sheetData>
      <sheetData sheetId="1726">
        <row r="8">
          <cell r="D8" t="str">
            <v>Paramaz Avedisian Building</v>
          </cell>
        </row>
      </sheetData>
      <sheetData sheetId="1727">
        <row r="8">
          <cell r="D8" t="str">
            <v>Paramaz Avedisian Building</v>
          </cell>
        </row>
      </sheetData>
      <sheetData sheetId="1728">
        <row r="8">
          <cell r="D8" t="str">
            <v>Paramaz Avedisian Building</v>
          </cell>
        </row>
      </sheetData>
      <sheetData sheetId="1729">
        <row r="8">
          <cell r="D8" t="str">
            <v>Paramaz Avedisian Building</v>
          </cell>
        </row>
      </sheetData>
      <sheetData sheetId="1730">
        <row r="8">
          <cell r="D8" t="str">
            <v>Paramaz Avedisian Building</v>
          </cell>
        </row>
      </sheetData>
      <sheetData sheetId="1731">
        <row r="8">
          <cell r="D8" t="str">
            <v>Paramaz Avedisian Building</v>
          </cell>
        </row>
      </sheetData>
      <sheetData sheetId="1732">
        <row r="8">
          <cell r="D8" t="str">
            <v>Paramaz Avedisian Building</v>
          </cell>
        </row>
      </sheetData>
      <sheetData sheetId="1733">
        <row r="8">
          <cell r="D8" t="str">
            <v>Paramaz Avedisian Building</v>
          </cell>
        </row>
      </sheetData>
      <sheetData sheetId="1734">
        <row r="8">
          <cell r="D8" t="str">
            <v>Paramaz Avedisian Building</v>
          </cell>
        </row>
      </sheetData>
      <sheetData sheetId="1735">
        <row r="8">
          <cell r="D8" t="str">
            <v>Paramaz Avedisian Building</v>
          </cell>
        </row>
      </sheetData>
      <sheetData sheetId="1736">
        <row r="8">
          <cell r="D8" t="str">
            <v>Paramaz Avedisian Building</v>
          </cell>
        </row>
      </sheetData>
      <sheetData sheetId="1737">
        <row r="8">
          <cell r="D8" t="str">
            <v>Paramaz Avedisian Building</v>
          </cell>
        </row>
      </sheetData>
      <sheetData sheetId="1738">
        <row r="8">
          <cell r="D8" t="str">
            <v>Paramaz Avedisian Building</v>
          </cell>
        </row>
      </sheetData>
      <sheetData sheetId="1739">
        <row r="8">
          <cell r="D8" t="str">
            <v>Paramaz Avedisian Building</v>
          </cell>
        </row>
      </sheetData>
      <sheetData sheetId="1740">
        <row r="8">
          <cell r="D8" t="str">
            <v>Paramaz Avedisian Building</v>
          </cell>
        </row>
      </sheetData>
      <sheetData sheetId="1741">
        <row r="8">
          <cell r="D8" t="str">
            <v>Paramaz Avedisian Building</v>
          </cell>
        </row>
      </sheetData>
      <sheetData sheetId="1742">
        <row r="8">
          <cell r="D8" t="str">
            <v>Paramaz Avedisian Building</v>
          </cell>
        </row>
      </sheetData>
      <sheetData sheetId="1743">
        <row r="8">
          <cell r="D8" t="str">
            <v>Paramaz Avedisian Building</v>
          </cell>
        </row>
      </sheetData>
      <sheetData sheetId="1744">
        <row r="8">
          <cell r="D8" t="str">
            <v>Paramaz Avedisian Building</v>
          </cell>
        </row>
      </sheetData>
      <sheetData sheetId="1745">
        <row r="8">
          <cell r="D8" t="str">
            <v>Paramaz Avedisian Building</v>
          </cell>
        </row>
      </sheetData>
      <sheetData sheetId="1746">
        <row r="8">
          <cell r="D8" t="str">
            <v>Paramaz Avedisian Building</v>
          </cell>
        </row>
      </sheetData>
      <sheetData sheetId="1747">
        <row r="8">
          <cell r="D8" t="str">
            <v>Paramaz Avedisian Building</v>
          </cell>
        </row>
      </sheetData>
      <sheetData sheetId="1748">
        <row r="8">
          <cell r="D8" t="str">
            <v>Paramaz Avedisian Building</v>
          </cell>
        </row>
      </sheetData>
      <sheetData sheetId="1749">
        <row r="8">
          <cell r="D8" t="str">
            <v>Paramaz Avedisian Building</v>
          </cell>
        </row>
      </sheetData>
      <sheetData sheetId="1750">
        <row r="8">
          <cell r="D8" t="str">
            <v>Paramaz Avedisian Building</v>
          </cell>
        </row>
      </sheetData>
      <sheetData sheetId="1751">
        <row r="8">
          <cell r="D8" t="str">
            <v>Paramaz Avedisian Building</v>
          </cell>
        </row>
      </sheetData>
      <sheetData sheetId="1752">
        <row r="8">
          <cell r="D8" t="str">
            <v>Paramaz Avedisian Building</v>
          </cell>
        </row>
      </sheetData>
      <sheetData sheetId="1753">
        <row r="8">
          <cell r="D8" t="str">
            <v>Paramaz Avedisian Building</v>
          </cell>
        </row>
      </sheetData>
      <sheetData sheetId="1754">
        <row r="8">
          <cell r="D8" t="str">
            <v>Paramaz Avedisian Building</v>
          </cell>
        </row>
      </sheetData>
      <sheetData sheetId="1755">
        <row r="8">
          <cell r="D8" t="str">
            <v>Paramaz Avedisian Building</v>
          </cell>
        </row>
      </sheetData>
      <sheetData sheetId="1756">
        <row r="8">
          <cell r="D8" t="str">
            <v>Paramaz Avedisian Building</v>
          </cell>
        </row>
      </sheetData>
      <sheetData sheetId="1757">
        <row r="8">
          <cell r="D8" t="str">
            <v>Paramaz Avedisian Building</v>
          </cell>
        </row>
      </sheetData>
      <sheetData sheetId="1758">
        <row r="8">
          <cell r="D8" t="str">
            <v>Paramaz Avedisian Building</v>
          </cell>
        </row>
      </sheetData>
      <sheetData sheetId="1759">
        <row r="8">
          <cell r="D8" t="str">
            <v>Paramaz Avedisian Building</v>
          </cell>
        </row>
      </sheetData>
      <sheetData sheetId="1760">
        <row r="8">
          <cell r="D8" t="str">
            <v>Paramaz Avedisian Building</v>
          </cell>
        </row>
      </sheetData>
      <sheetData sheetId="1761">
        <row r="8">
          <cell r="D8" t="str">
            <v>Paramaz Avedisian Building</v>
          </cell>
        </row>
      </sheetData>
      <sheetData sheetId="1762">
        <row r="8">
          <cell r="D8" t="str">
            <v>Paramaz Avedisian Building</v>
          </cell>
        </row>
      </sheetData>
      <sheetData sheetId="1763">
        <row r="8">
          <cell r="D8" t="str">
            <v>Paramaz Avedisian Building</v>
          </cell>
        </row>
      </sheetData>
      <sheetData sheetId="1764">
        <row r="8">
          <cell r="D8" t="str">
            <v>Paramaz Avedisian Building</v>
          </cell>
        </row>
      </sheetData>
      <sheetData sheetId="1765">
        <row r="8">
          <cell r="D8" t="str">
            <v>Paramaz Avedisian Building</v>
          </cell>
        </row>
      </sheetData>
      <sheetData sheetId="1766">
        <row r="8">
          <cell r="D8" t="str">
            <v>Paramaz Avedisian Building</v>
          </cell>
        </row>
      </sheetData>
      <sheetData sheetId="1767">
        <row r="8">
          <cell r="D8" t="str">
            <v>Paramaz Avedisian Building</v>
          </cell>
        </row>
      </sheetData>
      <sheetData sheetId="1768">
        <row r="8">
          <cell r="D8" t="str">
            <v>Paramaz Avedisian Building</v>
          </cell>
        </row>
      </sheetData>
      <sheetData sheetId="1769">
        <row r="8">
          <cell r="D8" t="str">
            <v>Paramaz Avedisian Building</v>
          </cell>
        </row>
      </sheetData>
      <sheetData sheetId="1770">
        <row r="8">
          <cell r="D8" t="str">
            <v>Paramaz Avedisian Building</v>
          </cell>
        </row>
      </sheetData>
      <sheetData sheetId="1771">
        <row r="8">
          <cell r="D8" t="str">
            <v>Paramaz Avedisian Building</v>
          </cell>
        </row>
      </sheetData>
      <sheetData sheetId="1772">
        <row r="8">
          <cell r="D8" t="str">
            <v>Paramaz Avedisian Building</v>
          </cell>
        </row>
      </sheetData>
      <sheetData sheetId="1773">
        <row r="8">
          <cell r="D8" t="str">
            <v>Paramaz Avedisian Building</v>
          </cell>
        </row>
      </sheetData>
      <sheetData sheetId="1774">
        <row r="8">
          <cell r="D8" t="str">
            <v>Paramaz Avedisian Building</v>
          </cell>
        </row>
      </sheetData>
      <sheetData sheetId="1775">
        <row r="8">
          <cell r="D8" t="str">
            <v>Paramaz Avedisian Building</v>
          </cell>
        </row>
      </sheetData>
      <sheetData sheetId="1776">
        <row r="8">
          <cell r="D8" t="str">
            <v>Paramaz Avedisian Building</v>
          </cell>
        </row>
      </sheetData>
      <sheetData sheetId="1777">
        <row r="8">
          <cell r="D8" t="str">
            <v>Paramaz Avedisian Building</v>
          </cell>
        </row>
      </sheetData>
      <sheetData sheetId="1778">
        <row r="8">
          <cell r="D8" t="str">
            <v>Paramaz Avedisian Building</v>
          </cell>
        </row>
      </sheetData>
      <sheetData sheetId="1779">
        <row r="8">
          <cell r="D8" t="str">
            <v>Paramaz Avedisian Building</v>
          </cell>
        </row>
      </sheetData>
      <sheetData sheetId="1780">
        <row r="8">
          <cell r="D8" t="str">
            <v>Paramaz Avedisian Building</v>
          </cell>
        </row>
      </sheetData>
      <sheetData sheetId="1781">
        <row r="8">
          <cell r="D8" t="str">
            <v>Paramaz Avedisian Building</v>
          </cell>
        </row>
      </sheetData>
      <sheetData sheetId="1782">
        <row r="8">
          <cell r="D8" t="str">
            <v>Paramaz Avedisian Building</v>
          </cell>
        </row>
      </sheetData>
      <sheetData sheetId="1783">
        <row r="8">
          <cell r="D8" t="str">
            <v>Paramaz Avedisian Building</v>
          </cell>
        </row>
      </sheetData>
      <sheetData sheetId="1784">
        <row r="8">
          <cell r="D8" t="str">
            <v>Paramaz Avedisian Building</v>
          </cell>
        </row>
      </sheetData>
      <sheetData sheetId="1785">
        <row r="8">
          <cell r="D8" t="str">
            <v>Paramaz Avedisian Building</v>
          </cell>
        </row>
      </sheetData>
      <sheetData sheetId="1786">
        <row r="8">
          <cell r="D8" t="str">
            <v>Paramaz Avedisian Building</v>
          </cell>
        </row>
      </sheetData>
      <sheetData sheetId="1787">
        <row r="8">
          <cell r="D8" t="str">
            <v>Paramaz Avedisian Building</v>
          </cell>
        </row>
      </sheetData>
      <sheetData sheetId="1788">
        <row r="8">
          <cell r="D8" t="str">
            <v>Paramaz Avedisian Building</v>
          </cell>
        </row>
      </sheetData>
      <sheetData sheetId="1789">
        <row r="8">
          <cell r="D8" t="str">
            <v>Paramaz Avedisian Building</v>
          </cell>
        </row>
      </sheetData>
      <sheetData sheetId="1790">
        <row r="8">
          <cell r="D8" t="str">
            <v>Paramaz Avedisian Building</v>
          </cell>
        </row>
      </sheetData>
      <sheetData sheetId="1791">
        <row r="8">
          <cell r="D8" t="str">
            <v>Paramaz Avedisian Building</v>
          </cell>
        </row>
      </sheetData>
      <sheetData sheetId="1792">
        <row r="8">
          <cell r="D8" t="str">
            <v>Paramaz Avedisian Building</v>
          </cell>
        </row>
      </sheetData>
      <sheetData sheetId="1793">
        <row r="8">
          <cell r="D8" t="str">
            <v>Paramaz Avedisian Building</v>
          </cell>
        </row>
      </sheetData>
      <sheetData sheetId="1794">
        <row r="8">
          <cell r="D8" t="str">
            <v>Paramaz Avedisian Building</v>
          </cell>
        </row>
      </sheetData>
      <sheetData sheetId="1795">
        <row r="8">
          <cell r="D8" t="str">
            <v>Paramaz Avedisian Building</v>
          </cell>
        </row>
      </sheetData>
      <sheetData sheetId="1796">
        <row r="8">
          <cell r="D8" t="str">
            <v>Paramaz Avedisian Building</v>
          </cell>
        </row>
      </sheetData>
      <sheetData sheetId="1797">
        <row r="8">
          <cell r="D8" t="str">
            <v>Paramaz Avedisian Building</v>
          </cell>
        </row>
      </sheetData>
      <sheetData sheetId="1798">
        <row r="8">
          <cell r="D8" t="str">
            <v>Paramaz Avedisian Building</v>
          </cell>
        </row>
      </sheetData>
      <sheetData sheetId="1799">
        <row r="8">
          <cell r="D8" t="str">
            <v>Paramaz Avedisian Building</v>
          </cell>
        </row>
      </sheetData>
      <sheetData sheetId="1800">
        <row r="8">
          <cell r="D8" t="str">
            <v>Paramaz Avedisian Building</v>
          </cell>
        </row>
      </sheetData>
      <sheetData sheetId="1801">
        <row r="8">
          <cell r="D8" t="str">
            <v>Paramaz Avedisian Building</v>
          </cell>
        </row>
      </sheetData>
      <sheetData sheetId="1802">
        <row r="8">
          <cell r="D8" t="str">
            <v>Paramaz Avedisian Building</v>
          </cell>
        </row>
      </sheetData>
      <sheetData sheetId="1803">
        <row r="8">
          <cell r="D8" t="str">
            <v>Paramaz Avedisian Building</v>
          </cell>
        </row>
      </sheetData>
      <sheetData sheetId="1804">
        <row r="8">
          <cell r="D8" t="str">
            <v>Paramaz Avedisian Building</v>
          </cell>
        </row>
      </sheetData>
      <sheetData sheetId="1805">
        <row r="8">
          <cell r="D8" t="str">
            <v>Paramaz Avedisian Building</v>
          </cell>
        </row>
      </sheetData>
      <sheetData sheetId="1806">
        <row r="8">
          <cell r="D8" t="str">
            <v>Paramaz Avedisian Building</v>
          </cell>
        </row>
      </sheetData>
      <sheetData sheetId="1807">
        <row r="8">
          <cell r="D8" t="str">
            <v>Paramaz Avedisian Building</v>
          </cell>
        </row>
      </sheetData>
      <sheetData sheetId="1808">
        <row r="8">
          <cell r="D8" t="str">
            <v>Paramaz Avedisian Building</v>
          </cell>
        </row>
      </sheetData>
      <sheetData sheetId="1809">
        <row r="8">
          <cell r="D8" t="str">
            <v>Paramaz Avedisian Building</v>
          </cell>
        </row>
      </sheetData>
      <sheetData sheetId="1810">
        <row r="8">
          <cell r="D8" t="str">
            <v>Paramaz Avedisian Building</v>
          </cell>
        </row>
      </sheetData>
      <sheetData sheetId="1811">
        <row r="8">
          <cell r="D8" t="str">
            <v>Paramaz Avedisian Building</v>
          </cell>
        </row>
      </sheetData>
      <sheetData sheetId="1812">
        <row r="8">
          <cell r="D8" t="str">
            <v>Paramaz Avedisian Building</v>
          </cell>
        </row>
      </sheetData>
      <sheetData sheetId="1813">
        <row r="8">
          <cell r="D8" t="str">
            <v>Paramaz Avedisian Building</v>
          </cell>
        </row>
      </sheetData>
      <sheetData sheetId="1814">
        <row r="8">
          <cell r="D8" t="str">
            <v>Paramaz Avedisian Building</v>
          </cell>
        </row>
      </sheetData>
      <sheetData sheetId="1815">
        <row r="8">
          <cell r="D8" t="str">
            <v>Paramaz Avedisian Building</v>
          </cell>
        </row>
      </sheetData>
      <sheetData sheetId="1816">
        <row r="8">
          <cell r="D8" t="str">
            <v>Paramaz Avedisian Building</v>
          </cell>
        </row>
      </sheetData>
      <sheetData sheetId="1817">
        <row r="8">
          <cell r="D8" t="str">
            <v>Paramaz Avedisian Building</v>
          </cell>
        </row>
      </sheetData>
      <sheetData sheetId="1818">
        <row r="8">
          <cell r="D8" t="str">
            <v>Paramaz Avedisian Building</v>
          </cell>
        </row>
      </sheetData>
      <sheetData sheetId="1819">
        <row r="8">
          <cell r="D8" t="str">
            <v>Paramaz Avedisian Building</v>
          </cell>
        </row>
      </sheetData>
      <sheetData sheetId="1820">
        <row r="8">
          <cell r="D8" t="str">
            <v>Paramaz Avedisian Building</v>
          </cell>
        </row>
      </sheetData>
      <sheetData sheetId="1821">
        <row r="8">
          <cell r="D8" t="str">
            <v>Paramaz Avedisian Building</v>
          </cell>
        </row>
      </sheetData>
      <sheetData sheetId="1822">
        <row r="8">
          <cell r="D8" t="str">
            <v>Paramaz Avedisian Building</v>
          </cell>
        </row>
      </sheetData>
      <sheetData sheetId="1823">
        <row r="8">
          <cell r="D8" t="str">
            <v>Paramaz Avedisian Building</v>
          </cell>
        </row>
      </sheetData>
      <sheetData sheetId="1824">
        <row r="8">
          <cell r="D8" t="str">
            <v>Paramaz Avedisian Building</v>
          </cell>
        </row>
      </sheetData>
      <sheetData sheetId="1825">
        <row r="8">
          <cell r="D8" t="str">
            <v>Paramaz Avedisian Building</v>
          </cell>
        </row>
      </sheetData>
      <sheetData sheetId="1826">
        <row r="8">
          <cell r="D8" t="str">
            <v>Paramaz Avedisian Building</v>
          </cell>
        </row>
      </sheetData>
      <sheetData sheetId="1827">
        <row r="8">
          <cell r="D8" t="str">
            <v>Paramaz Avedisian Building</v>
          </cell>
        </row>
      </sheetData>
      <sheetData sheetId="1828">
        <row r="8">
          <cell r="D8" t="str">
            <v>Paramaz Avedisian Building</v>
          </cell>
        </row>
      </sheetData>
      <sheetData sheetId="1829">
        <row r="8">
          <cell r="D8" t="str">
            <v>Paramaz Avedisian Building</v>
          </cell>
        </row>
      </sheetData>
      <sheetData sheetId="1830">
        <row r="8">
          <cell r="D8" t="str">
            <v>Paramaz Avedisian Building</v>
          </cell>
        </row>
      </sheetData>
      <sheetData sheetId="1831">
        <row r="8">
          <cell r="D8" t="str">
            <v>Paramaz Avedisian Building</v>
          </cell>
        </row>
      </sheetData>
      <sheetData sheetId="1832">
        <row r="8">
          <cell r="D8" t="str">
            <v>Paramaz Avedisian Building</v>
          </cell>
        </row>
      </sheetData>
      <sheetData sheetId="1833">
        <row r="8">
          <cell r="D8" t="str">
            <v>Paramaz Avedisian Building</v>
          </cell>
        </row>
      </sheetData>
      <sheetData sheetId="1834">
        <row r="8">
          <cell r="D8" t="str">
            <v>Paramaz Avedisian Building</v>
          </cell>
        </row>
      </sheetData>
      <sheetData sheetId="1835">
        <row r="8">
          <cell r="D8" t="str">
            <v>Paramaz Avedisian Building</v>
          </cell>
        </row>
      </sheetData>
      <sheetData sheetId="1836">
        <row r="8">
          <cell r="D8" t="str">
            <v>Paramaz Avedisian Building</v>
          </cell>
        </row>
      </sheetData>
      <sheetData sheetId="1837">
        <row r="8">
          <cell r="D8" t="str">
            <v>Paramaz Avedisian Building</v>
          </cell>
        </row>
      </sheetData>
      <sheetData sheetId="1838">
        <row r="8">
          <cell r="D8" t="str">
            <v>Paramaz Avedisian Building</v>
          </cell>
        </row>
      </sheetData>
      <sheetData sheetId="1839">
        <row r="8">
          <cell r="D8" t="str">
            <v>Paramaz Avedisian Building</v>
          </cell>
        </row>
      </sheetData>
      <sheetData sheetId="1840">
        <row r="8">
          <cell r="D8" t="str">
            <v>Paramaz Avedisian Building</v>
          </cell>
        </row>
      </sheetData>
      <sheetData sheetId="1841">
        <row r="8">
          <cell r="D8" t="str">
            <v>Paramaz Avedisian Building</v>
          </cell>
        </row>
      </sheetData>
      <sheetData sheetId="1842">
        <row r="8">
          <cell r="D8" t="str">
            <v>Paramaz Avedisian Building</v>
          </cell>
        </row>
      </sheetData>
      <sheetData sheetId="1843">
        <row r="8">
          <cell r="D8" t="str">
            <v>Paramaz Avedisian Building</v>
          </cell>
        </row>
      </sheetData>
      <sheetData sheetId="1844">
        <row r="8">
          <cell r="D8" t="str">
            <v>Paramaz Avedisian Building</v>
          </cell>
        </row>
      </sheetData>
      <sheetData sheetId="1845">
        <row r="8">
          <cell r="D8" t="str">
            <v>Paramaz Avedisian Building</v>
          </cell>
        </row>
      </sheetData>
      <sheetData sheetId="1846">
        <row r="8">
          <cell r="D8" t="str">
            <v>Paramaz Avedisian Building</v>
          </cell>
        </row>
      </sheetData>
      <sheetData sheetId="1847">
        <row r="8">
          <cell r="D8" t="str">
            <v>Paramaz Avedisian Building</v>
          </cell>
        </row>
      </sheetData>
      <sheetData sheetId="1848">
        <row r="8">
          <cell r="D8" t="str">
            <v>Paramaz Avedisian Building</v>
          </cell>
        </row>
      </sheetData>
      <sheetData sheetId="1849">
        <row r="8">
          <cell r="D8" t="str">
            <v>Paramaz Avedisian Building</v>
          </cell>
        </row>
      </sheetData>
      <sheetData sheetId="1850">
        <row r="8">
          <cell r="D8" t="str">
            <v>Paramaz Avedisian Building</v>
          </cell>
        </row>
      </sheetData>
      <sheetData sheetId="1851">
        <row r="8">
          <cell r="D8" t="str">
            <v>Paramaz Avedisian Building</v>
          </cell>
        </row>
      </sheetData>
      <sheetData sheetId="1852">
        <row r="8">
          <cell r="D8" t="str">
            <v>Paramaz Avedisian Building</v>
          </cell>
        </row>
      </sheetData>
      <sheetData sheetId="1853">
        <row r="8">
          <cell r="D8" t="str">
            <v>Paramaz Avedisian Building</v>
          </cell>
        </row>
      </sheetData>
      <sheetData sheetId="1854">
        <row r="8">
          <cell r="D8" t="str">
            <v>Paramaz Avedisian Building</v>
          </cell>
        </row>
      </sheetData>
      <sheetData sheetId="1855">
        <row r="8">
          <cell r="D8" t="str">
            <v>Paramaz Avedisian Building</v>
          </cell>
        </row>
      </sheetData>
      <sheetData sheetId="1856">
        <row r="8">
          <cell r="D8" t="str">
            <v>Paramaz Avedisian Building</v>
          </cell>
        </row>
      </sheetData>
      <sheetData sheetId="1857">
        <row r="8">
          <cell r="D8" t="str">
            <v>Paramaz Avedisian Building</v>
          </cell>
        </row>
      </sheetData>
      <sheetData sheetId="1858">
        <row r="8">
          <cell r="D8" t="str">
            <v>Paramaz Avedisian Building</v>
          </cell>
        </row>
      </sheetData>
      <sheetData sheetId="1859">
        <row r="8">
          <cell r="D8" t="str">
            <v>Paramaz Avedisian Building</v>
          </cell>
        </row>
      </sheetData>
      <sheetData sheetId="1860">
        <row r="8">
          <cell r="D8" t="str">
            <v>Paramaz Avedisian Building</v>
          </cell>
        </row>
      </sheetData>
      <sheetData sheetId="1861">
        <row r="8">
          <cell r="D8" t="str">
            <v>Paramaz Avedisian Building</v>
          </cell>
        </row>
      </sheetData>
      <sheetData sheetId="1862">
        <row r="8">
          <cell r="D8" t="str">
            <v>Paramaz Avedisian Building</v>
          </cell>
        </row>
      </sheetData>
      <sheetData sheetId="1863">
        <row r="8">
          <cell r="D8" t="str">
            <v>Paramaz Avedisian Building</v>
          </cell>
        </row>
      </sheetData>
      <sheetData sheetId="1864">
        <row r="8">
          <cell r="D8" t="str">
            <v>Paramaz Avedisian Building</v>
          </cell>
        </row>
      </sheetData>
      <sheetData sheetId="1865">
        <row r="8">
          <cell r="D8" t="str">
            <v>Paramaz Avedisian Building</v>
          </cell>
        </row>
      </sheetData>
      <sheetData sheetId="1866">
        <row r="8">
          <cell r="D8" t="str">
            <v>Paramaz Avedisian Building</v>
          </cell>
        </row>
      </sheetData>
      <sheetData sheetId="1867">
        <row r="8">
          <cell r="D8" t="str">
            <v>Paramaz Avedisian Building</v>
          </cell>
        </row>
      </sheetData>
      <sheetData sheetId="1868">
        <row r="8">
          <cell r="D8" t="str">
            <v>Paramaz Avedisian Building</v>
          </cell>
        </row>
      </sheetData>
      <sheetData sheetId="1869">
        <row r="8">
          <cell r="D8" t="str">
            <v>Paramaz Avedisian Building</v>
          </cell>
        </row>
      </sheetData>
      <sheetData sheetId="1870">
        <row r="8">
          <cell r="D8" t="str">
            <v>Paramaz Avedisian Building</v>
          </cell>
        </row>
      </sheetData>
      <sheetData sheetId="1871">
        <row r="8">
          <cell r="D8" t="str">
            <v>Paramaz Avedisian Building</v>
          </cell>
        </row>
      </sheetData>
      <sheetData sheetId="1872">
        <row r="8">
          <cell r="D8" t="str">
            <v>Paramaz Avedisian Building</v>
          </cell>
        </row>
      </sheetData>
      <sheetData sheetId="1873">
        <row r="8">
          <cell r="D8" t="str">
            <v>Paramaz Avedisian Building</v>
          </cell>
        </row>
      </sheetData>
      <sheetData sheetId="1874">
        <row r="8">
          <cell r="D8" t="str">
            <v>Paramaz Avedisian Building</v>
          </cell>
        </row>
      </sheetData>
      <sheetData sheetId="1875">
        <row r="8">
          <cell r="D8" t="str">
            <v>Paramaz Avedisian Building</v>
          </cell>
        </row>
      </sheetData>
      <sheetData sheetId="1876">
        <row r="8">
          <cell r="D8" t="str">
            <v>Paramaz Avedisian Building</v>
          </cell>
        </row>
      </sheetData>
      <sheetData sheetId="1877">
        <row r="8">
          <cell r="D8" t="str">
            <v>Paramaz Avedisian Building</v>
          </cell>
        </row>
      </sheetData>
      <sheetData sheetId="1878">
        <row r="8">
          <cell r="D8" t="str">
            <v>Paramaz Avedisian Building</v>
          </cell>
        </row>
      </sheetData>
      <sheetData sheetId="1879">
        <row r="8">
          <cell r="D8" t="str">
            <v>Paramaz Avedisian Building</v>
          </cell>
        </row>
      </sheetData>
      <sheetData sheetId="1880">
        <row r="8">
          <cell r="D8" t="str">
            <v>Paramaz Avedisian Building</v>
          </cell>
        </row>
      </sheetData>
      <sheetData sheetId="1881">
        <row r="8">
          <cell r="D8" t="str">
            <v>Paramaz Avedisian Building</v>
          </cell>
        </row>
      </sheetData>
      <sheetData sheetId="1882">
        <row r="8">
          <cell r="D8" t="str">
            <v>Paramaz Avedisian Building</v>
          </cell>
        </row>
      </sheetData>
      <sheetData sheetId="1883">
        <row r="8">
          <cell r="D8" t="str">
            <v>Paramaz Avedisian Building</v>
          </cell>
        </row>
      </sheetData>
      <sheetData sheetId="1884">
        <row r="8">
          <cell r="D8" t="str">
            <v>Paramaz Avedisian Building</v>
          </cell>
        </row>
      </sheetData>
      <sheetData sheetId="1885">
        <row r="8">
          <cell r="D8" t="str">
            <v>Paramaz Avedisian Building</v>
          </cell>
        </row>
      </sheetData>
      <sheetData sheetId="1886">
        <row r="8">
          <cell r="D8" t="str">
            <v>Paramaz Avedisian Building</v>
          </cell>
        </row>
      </sheetData>
      <sheetData sheetId="1887">
        <row r="8">
          <cell r="D8" t="str">
            <v>Paramaz Avedisian Building</v>
          </cell>
        </row>
      </sheetData>
      <sheetData sheetId="1888">
        <row r="8">
          <cell r="D8" t="str">
            <v>Paramaz Avedisian Building</v>
          </cell>
        </row>
      </sheetData>
      <sheetData sheetId="1889">
        <row r="8">
          <cell r="D8" t="str">
            <v>Paramaz Avedisian Building</v>
          </cell>
        </row>
      </sheetData>
      <sheetData sheetId="1890">
        <row r="8">
          <cell r="D8" t="str">
            <v>Paramaz Avedisian Building</v>
          </cell>
        </row>
      </sheetData>
      <sheetData sheetId="1891">
        <row r="8">
          <cell r="D8" t="str">
            <v>Paramaz Avedisian Building</v>
          </cell>
        </row>
      </sheetData>
      <sheetData sheetId="1892">
        <row r="8">
          <cell r="D8" t="str">
            <v>Paramaz Avedisian Building</v>
          </cell>
        </row>
      </sheetData>
      <sheetData sheetId="1893">
        <row r="8">
          <cell r="D8" t="str">
            <v>Paramaz Avedisian Building</v>
          </cell>
        </row>
      </sheetData>
      <sheetData sheetId="1894">
        <row r="8">
          <cell r="D8" t="str">
            <v>Paramaz Avedisian Building</v>
          </cell>
        </row>
      </sheetData>
      <sheetData sheetId="1895">
        <row r="8">
          <cell r="D8" t="str">
            <v>Paramaz Avedisian Building</v>
          </cell>
        </row>
      </sheetData>
      <sheetData sheetId="1896">
        <row r="8">
          <cell r="D8" t="str">
            <v>Paramaz Avedisian Building</v>
          </cell>
        </row>
      </sheetData>
      <sheetData sheetId="1897">
        <row r="8">
          <cell r="D8" t="str">
            <v>Paramaz Avedisian Building</v>
          </cell>
        </row>
      </sheetData>
      <sheetData sheetId="1898">
        <row r="8">
          <cell r="D8" t="str">
            <v>Paramaz Avedisian Building</v>
          </cell>
        </row>
      </sheetData>
      <sheetData sheetId="1899">
        <row r="8">
          <cell r="D8" t="str">
            <v>Paramaz Avedisian Building</v>
          </cell>
        </row>
      </sheetData>
      <sheetData sheetId="1900">
        <row r="8">
          <cell r="D8" t="str">
            <v>Paramaz Avedisian Building</v>
          </cell>
        </row>
      </sheetData>
      <sheetData sheetId="1901">
        <row r="8">
          <cell r="D8" t="str">
            <v>Paramaz Avedisian Building</v>
          </cell>
        </row>
      </sheetData>
      <sheetData sheetId="1902">
        <row r="8">
          <cell r="D8" t="str">
            <v>Paramaz Avedisian Building</v>
          </cell>
        </row>
      </sheetData>
      <sheetData sheetId="1903">
        <row r="8">
          <cell r="D8" t="str">
            <v>Paramaz Avedisian Building</v>
          </cell>
        </row>
      </sheetData>
      <sheetData sheetId="1904">
        <row r="8">
          <cell r="D8" t="str">
            <v>Paramaz Avedisian Building</v>
          </cell>
        </row>
      </sheetData>
      <sheetData sheetId="1905">
        <row r="8">
          <cell r="D8" t="str">
            <v>Paramaz Avedisian Building</v>
          </cell>
        </row>
      </sheetData>
      <sheetData sheetId="1906">
        <row r="8">
          <cell r="D8" t="str">
            <v>Paramaz Avedisian Building</v>
          </cell>
        </row>
      </sheetData>
      <sheetData sheetId="1907">
        <row r="8">
          <cell r="D8" t="str">
            <v>Paramaz Avedisian Building</v>
          </cell>
        </row>
      </sheetData>
      <sheetData sheetId="1908">
        <row r="8">
          <cell r="D8" t="str">
            <v>Paramaz Avedisian Building</v>
          </cell>
        </row>
      </sheetData>
      <sheetData sheetId="1909">
        <row r="8">
          <cell r="D8" t="str">
            <v>Paramaz Avedisian Building</v>
          </cell>
        </row>
      </sheetData>
      <sheetData sheetId="1910">
        <row r="8">
          <cell r="D8" t="str">
            <v>Paramaz Avedisian Building</v>
          </cell>
        </row>
      </sheetData>
      <sheetData sheetId="1911">
        <row r="8">
          <cell r="D8" t="str">
            <v>Paramaz Avedisian Building</v>
          </cell>
        </row>
      </sheetData>
      <sheetData sheetId="1912">
        <row r="8">
          <cell r="D8" t="str">
            <v>Paramaz Avedisian Building</v>
          </cell>
        </row>
      </sheetData>
      <sheetData sheetId="1913">
        <row r="8">
          <cell r="D8" t="str">
            <v>Paramaz Avedisian Building</v>
          </cell>
        </row>
      </sheetData>
      <sheetData sheetId="1914">
        <row r="8">
          <cell r="D8" t="str">
            <v>Paramaz Avedisian Building</v>
          </cell>
        </row>
      </sheetData>
      <sheetData sheetId="1915">
        <row r="8">
          <cell r="D8" t="str">
            <v>Paramaz Avedisian Building</v>
          </cell>
        </row>
      </sheetData>
      <sheetData sheetId="1916">
        <row r="8">
          <cell r="D8" t="str">
            <v>Paramaz Avedisian Building</v>
          </cell>
        </row>
      </sheetData>
      <sheetData sheetId="1917">
        <row r="8">
          <cell r="D8" t="str">
            <v>Paramaz Avedisian Building</v>
          </cell>
        </row>
      </sheetData>
      <sheetData sheetId="1918">
        <row r="8">
          <cell r="D8" t="str">
            <v>Paramaz Avedisian Building</v>
          </cell>
        </row>
      </sheetData>
      <sheetData sheetId="1919">
        <row r="8">
          <cell r="D8" t="str">
            <v>Paramaz Avedisian Building</v>
          </cell>
        </row>
      </sheetData>
      <sheetData sheetId="1920">
        <row r="8">
          <cell r="D8" t="str">
            <v>Paramaz Avedisian Building</v>
          </cell>
        </row>
      </sheetData>
      <sheetData sheetId="1921">
        <row r="8">
          <cell r="D8" t="str">
            <v>Paramaz Avedisian Building</v>
          </cell>
        </row>
      </sheetData>
      <sheetData sheetId="1922">
        <row r="8">
          <cell r="D8" t="str">
            <v>Paramaz Avedisian Building</v>
          </cell>
        </row>
      </sheetData>
      <sheetData sheetId="1923">
        <row r="8">
          <cell r="D8" t="str">
            <v>Paramaz Avedisian Building</v>
          </cell>
        </row>
      </sheetData>
      <sheetData sheetId="1924">
        <row r="8">
          <cell r="D8" t="str">
            <v>Paramaz Avedisian Building</v>
          </cell>
        </row>
      </sheetData>
      <sheetData sheetId="1925">
        <row r="8">
          <cell r="D8" t="str">
            <v>Paramaz Avedisian Building</v>
          </cell>
        </row>
      </sheetData>
      <sheetData sheetId="1926">
        <row r="8">
          <cell r="D8" t="str">
            <v>Paramaz Avedisian Building</v>
          </cell>
        </row>
      </sheetData>
      <sheetData sheetId="1927">
        <row r="8">
          <cell r="D8" t="str">
            <v>Paramaz Avedisian Building</v>
          </cell>
        </row>
      </sheetData>
      <sheetData sheetId="1928">
        <row r="8">
          <cell r="D8" t="str">
            <v>Paramaz Avedisian Building</v>
          </cell>
        </row>
      </sheetData>
      <sheetData sheetId="1929">
        <row r="8">
          <cell r="D8" t="str">
            <v>Paramaz Avedisian Building</v>
          </cell>
        </row>
      </sheetData>
      <sheetData sheetId="1930">
        <row r="8">
          <cell r="D8" t="str">
            <v>Paramaz Avedisian Building</v>
          </cell>
        </row>
      </sheetData>
      <sheetData sheetId="1931">
        <row r="8">
          <cell r="D8" t="str">
            <v>Paramaz Avedisian Building</v>
          </cell>
        </row>
      </sheetData>
      <sheetData sheetId="1932">
        <row r="8">
          <cell r="D8" t="str">
            <v>Paramaz Avedisian Building</v>
          </cell>
        </row>
      </sheetData>
      <sheetData sheetId="1933">
        <row r="8">
          <cell r="D8" t="str">
            <v>Paramaz Avedisian Building</v>
          </cell>
        </row>
      </sheetData>
      <sheetData sheetId="1934">
        <row r="8">
          <cell r="D8" t="str">
            <v>Paramaz Avedisian Building</v>
          </cell>
        </row>
      </sheetData>
      <sheetData sheetId="1935">
        <row r="8">
          <cell r="D8" t="str">
            <v>Paramaz Avedisian Building</v>
          </cell>
        </row>
      </sheetData>
      <sheetData sheetId="1936">
        <row r="8">
          <cell r="D8" t="str">
            <v>Paramaz Avedisian Building</v>
          </cell>
        </row>
      </sheetData>
      <sheetData sheetId="1937">
        <row r="8">
          <cell r="D8" t="str">
            <v>Paramaz Avedisian Building</v>
          </cell>
        </row>
      </sheetData>
      <sheetData sheetId="1938">
        <row r="8">
          <cell r="D8" t="str">
            <v>Paramaz Avedisian Building</v>
          </cell>
        </row>
      </sheetData>
      <sheetData sheetId="1939">
        <row r="8">
          <cell r="D8" t="str">
            <v>Paramaz Avedisian Building</v>
          </cell>
        </row>
      </sheetData>
      <sheetData sheetId="1940">
        <row r="8">
          <cell r="D8" t="str">
            <v>Paramaz Avedisian Building</v>
          </cell>
        </row>
      </sheetData>
      <sheetData sheetId="1941">
        <row r="8">
          <cell r="D8" t="str">
            <v>Paramaz Avedisian Building</v>
          </cell>
        </row>
      </sheetData>
      <sheetData sheetId="1942">
        <row r="8">
          <cell r="D8" t="str">
            <v>Paramaz Avedisian Building</v>
          </cell>
        </row>
      </sheetData>
      <sheetData sheetId="1943">
        <row r="8">
          <cell r="D8" t="str">
            <v>Paramaz Avedisian Building</v>
          </cell>
        </row>
      </sheetData>
      <sheetData sheetId="1944">
        <row r="8">
          <cell r="D8" t="str">
            <v>Paramaz Avedisian Building</v>
          </cell>
        </row>
      </sheetData>
      <sheetData sheetId="1945">
        <row r="8">
          <cell r="D8" t="str">
            <v>Paramaz Avedisian Building</v>
          </cell>
        </row>
      </sheetData>
      <sheetData sheetId="1946">
        <row r="8">
          <cell r="D8" t="str">
            <v>Paramaz Avedisian Building</v>
          </cell>
        </row>
      </sheetData>
      <sheetData sheetId="1947">
        <row r="8">
          <cell r="D8" t="str">
            <v>Paramaz Avedisian Building</v>
          </cell>
        </row>
      </sheetData>
      <sheetData sheetId="1948">
        <row r="8">
          <cell r="D8" t="str">
            <v>Paramaz Avedisian Building</v>
          </cell>
        </row>
      </sheetData>
      <sheetData sheetId="1949">
        <row r="8">
          <cell r="D8" t="str">
            <v>Paramaz Avedisian Building</v>
          </cell>
        </row>
      </sheetData>
      <sheetData sheetId="1950">
        <row r="8">
          <cell r="D8" t="str">
            <v>Paramaz Avedisian Building</v>
          </cell>
        </row>
      </sheetData>
      <sheetData sheetId="1951">
        <row r="8">
          <cell r="D8" t="str">
            <v>Paramaz Avedisian Building</v>
          </cell>
        </row>
      </sheetData>
      <sheetData sheetId="1952">
        <row r="8">
          <cell r="D8" t="str">
            <v>Paramaz Avedisian Building</v>
          </cell>
        </row>
      </sheetData>
      <sheetData sheetId="1953">
        <row r="8">
          <cell r="D8" t="str">
            <v>Paramaz Avedisian Building</v>
          </cell>
        </row>
      </sheetData>
      <sheetData sheetId="1954">
        <row r="8">
          <cell r="D8" t="str">
            <v>Paramaz Avedisian Building</v>
          </cell>
        </row>
      </sheetData>
      <sheetData sheetId="1955">
        <row r="8">
          <cell r="D8" t="str">
            <v>Paramaz Avedisian Building</v>
          </cell>
        </row>
      </sheetData>
      <sheetData sheetId="1956">
        <row r="8">
          <cell r="D8" t="str">
            <v>Paramaz Avedisian Building</v>
          </cell>
        </row>
      </sheetData>
      <sheetData sheetId="1957">
        <row r="8">
          <cell r="D8" t="str">
            <v>Paramaz Avedisian Building</v>
          </cell>
        </row>
      </sheetData>
      <sheetData sheetId="1958">
        <row r="8">
          <cell r="D8" t="str">
            <v>Paramaz Avedisian Building</v>
          </cell>
        </row>
      </sheetData>
      <sheetData sheetId="1959">
        <row r="8">
          <cell r="D8" t="str">
            <v>Paramaz Avedisian Building</v>
          </cell>
        </row>
      </sheetData>
      <sheetData sheetId="1960">
        <row r="8">
          <cell r="D8" t="str">
            <v>Paramaz Avedisian Building</v>
          </cell>
        </row>
      </sheetData>
      <sheetData sheetId="1961">
        <row r="8">
          <cell r="D8" t="str">
            <v>Paramaz Avedisian Building</v>
          </cell>
        </row>
      </sheetData>
      <sheetData sheetId="1962">
        <row r="8">
          <cell r="D8" t="str">
            <v>Paramaz Avedisian Building</v>
          </cell>
        </row>
      </sheetData>
      <sheetData sheetId="1963">
        <row r="8">
          <cell r="D8" t="str">
            <v>Paramaz Avedisian Building</v>
          </cell>
        </row>
      </sheetData>
      <sheetData sheetId="1964">
        <row r="8">
          <cell r="D8" t="str">
            <v>Paramaz Avedisian Building</v>
          </cell>
        </row>
      </sheetData>
      <sheetData sheetId="1965">
        <row r="8">
          <cell r="D8" t="str">
            <v>Paramaz Avedisian Building</v>
          </cell>
        </row>
      </sheetData>
      <sheetData sheetId="1966">
        <row r="8">
          <cell r="D8" t="str">
            <v>Paramaz Avedisian Building</v>
          </cell>
        </row>
      </sheetData>
      <sheetData sheetId="1967">
        <row r="8">
          <cell r="D8" t="str">
            <v>Paramaz Avedisian Building</v>
          </cell>
        </row>
      </sheetData>
      <sheetData sheetId="1968">
        <row r="8">
          <cell r="D8" t="str">
            <v>Paramaz Avedisian Building</v>
          </cell>
        </row>
      </sheetData>
      <sheetData sheetId="1969">
        <row r="8">
          <cell r="D8" t="str">
            <v>Paramaz Avedisian Building</v>
          </cell>
        </row>
      </sheetData>
      <sheetData sheetId="1970">
        <row r="8">
          <cell r="D8" t="str">
            <v>Paramaz Avedisian Building</v>
          </cell>
        </row>
      </sheetData>
      <sheetData sheetId="1971">
        <row r="8">
          <cell r="D8" t="str">
            <v>Paramaz Avedisian Building</v>
          </cell>
        </row>
      </sheetData>
      <sheetData sheetId="1972">
        <row r="8">
          <cell r="D8" t="str">
            <v>Paramaz Avedisian Building</v>
          </cell>
        </row>
      </sheetData>
      <sheetData sheetId="1973">
        <row r="8">
          <cell r="D8" t="str">
            <v>Paramaz Avedisian Building</v>
          </cell>
        </row>
      </sheetData>
      <sheetData sheetId="1974">
        <row r="8">
          <cell r="D8" t="str">
            <v>Paramaz Avedisian Building</v>
          </cell>
        </row>
      </sheetData>
      <sheetData sheetId="1975">
        <row r="8">
          <cell r="D8" t="str">
            <v>Paramaz Avedisian Building</v>
          </cell>
        </row>
      </sheetData>
      <sheetData sheetId="1976">
        <row r="8">
          <cell r="D8" t="str">
            <v>Paramaz Avedisian Building</v>
          </cell>
        </row>
      </sheetData>
      <sheetData sheetId="1977">
        <row r="8">
          <cell r="D8" t="str">
            <v>Paramaz Avedisian Building</v>
          </cell>
        </row>
      </sheetData>
      <sheetData sheetId="1978">
        <row r="8">
          <cell r="D8" t="str">
            <v>Paramaz Avedisian Building</v>
          </cell>
        </row>
      </sheetData>
      <sheetData sheetId="1979">
        <row r="8">
          <cell r="D8" t="str">
            <v>Paramaz Avedisian Building</v>
          </cell>
        </row>
      </sheetData>
      <sheetData sheetId="1980">
        <row r="8">
          <cell r="D8" t="str">
            <v>Paramaz Avedisian Building</v>
          </cell>
        </row>
      </sheetData>
      <sheetData sheetId="1981">
        <row r="8">
          <cell r="D8" t="str">
            <v>Paramaz Avedisian Building</v>
          </cell>
        </row>
      </sheetData>
      <sheetData sheetId="1982">
        <row r="8">
          <cell r="D8" t="str">
            <v>Paramaz Avedisian Building</v>
          </cell>
        </row>
      </sheetData>
      <sheetData sheetId="1983">
        <row r="8">
          <cell r="D8" t="str">
            <v>Paramaz Avedisian Building</v>
          </cell>
        </row>
      </sheetData>
      <sheetData sheetId="1984">
        <row r="8">
          <cell r="D8" t="str">
            <v>Paramaz Avedisian Building</v>
          </cell>
        </row>
      </sheetData>
      <sheetData sheetId="1985">
        <row r="8">
          <cell r="D8" t="str">
            <v>Paramaz Avedisian Building</v>
          </cell>
        </row>
      </sheetData>
      <sheetData sheetId="1986">
        <row r="8">
          <cell r="D8" t="str">
            <v>Paramaz Avedisian Building</v>
          </cell>
        </row>
      </sheetData>
      <sheetData sheetId="1987">
        <row r="8">
          <cell r="D8" t="str">
            <v>Paramaz Avedisian Building</v>
          </cell>
        </row>
      </sheetData>
      <sheetData sheetId="1988">
        <row r="8">
          <cell r="D8" t="str">
            <v>Paramaz Avedisian Building</v>
          </cell>
        </row>
      </sheetData>
      <sheetData sheetId="1989">
        <row r="8">
          <cell r="D8" t="str">
            <v>Paramaz Avedisian Building</v>
          </cell>
        </row>
      </sheetData>
      <sheetData sheetId="1990">
        <row r="8">
          <cell r="D8" t="str">
            <v>Paramaz Avedisian Building</v>
          </cell>
        </row>
      </sheetData>
      <sheetData sheetId="1991">
        <row r="8">
          <cell r="D8" t="str">
            <v>Paramaz Avedisian Building</v>
          </cell>
        </row>
      </sheetData>
      <sheetData sheetId="1992">
        <row r="8">
          <cell r="D8" t="str">
            <v>Paramaz Avedisian Building</v>
          </cell>
        </row>
      </sheetData>
      <sheetData sheetId="1993">
        <row r="8">
          <cell r="D8" t="str">
            <v>Paramaz Avedisian Building</v>
          </cell>
        </row>
      </sheetData>
      <sheetData sheetId="1994">
        <row r="8">
          <cell r="D8" t="str">
            <v>Paramaz Avedisian Building</v>
          </cell>
        </row>
      </sheetData>
      <sheetData sheetId="1995">
        <row r="8">
          <cell r="D8" t="str">
            <v>Paramaz Avedisian Building</v>
          </cell>
        </row>
      </sheetData>
      <sheetData sheetId="1996">
        <row r="8">
          <cell r="D8" t="str">
            <v>Paramaz Avedisian Building</v>
          </cell>
        </row>
      </sheetData>
      <sheetData sheetId="1997">
        <row r="8">
          <cell r="D8" t="str">
            <v>Paramaz Avedisian Building</v>
          </cell>
        </row>
      </sheetData>
      <sheetData sheetId="1998">
        <row r="8">
          <cell r="D8" t="str">
            <v>Paramaz Avedisian Building</v>
          </cell>
        </row>
      </sheetData>
      <sheetData sheetId="1999">
        <row r="8">
          <cell r="D8" t="str">
            <v>Paramaz Avedisian Building</v>
          </cell>
        </row>
      </sheetData>
      <sheetData sheetId="2000">
        <row r="8">
          <cell r="D8" t="str">
            <v>Paramaz Avedisian Building</v>
          </cell>
        </row>
      </sheetData>
      <sheetData sheetId="2001">
        <row r="8">
          <cell r="D8" t="str">
            <v>Paramaz Avedisian Building</v>
          </cell>
        </row>
      </sheetData>
      <sheetData sheetId="2002">
        <row r="8">
          <cell r="D8" t="str">
            <v>Paramaz Avedisian Building</v>
          </cell>
        </row>
      </sheetData>
      <sheetData sheetId="2003">
        <row r="8">
          <cell r="D8" t="str">
            <v>Paramaz Avedisian Building</v>
          </cell>
        </row>
      </sheetData>
      <sheetData sheetId="2004">
        <row r="8">
          <cell r="D8" t="str">
            <v>Paramaz Avedisian Building</v>
          </cell>
        </row>
      </sheetData>
      <sheetData sheetId="2005">
        <row r="8">
          <cell r="D8" t="str">
            <v>Paramaz Avedisian Building</v>
          </cell>
        </row>
      </sheetData>
      <sheetData sheetId="2006">
        <row r="8">
          <cell r="D8" t="str">
            <v>Paramaz Avedisian Building</v>
          </cell>
        </row>
      </sheetData>
      <sheetData sheetId="2007">
        <row r="8">
          <cell r="D8" t="str">
            <v>Paramaz Avedisian Building</v>
          </cell>
        </row>
      </sheetData>
      <sheetData sheetId="2008">
        <row r="8">
          <cell r="D8" t="str">
            <v>Paramaz Avedisian Building</v>
          </cell>
        </row>
      </sheetData>
      <sheetData sheetId="2009">
        <row r="8">
          <cell r="D8" t="str">
            <v>Paramaz Avedisian Building</v>
          </cell>
        </row>
      </sheetData>
      <sheetData sheetId="2010">
        <row r="8">
          <cell r="D8" t="str">
            <v>Paramaz Avedisian Building</v>
          </cell>
        </row>
      </sheetData>
      <sheetData sheetId="2011">
        <row r="8">
          <cell r="D8" t="str">
            <v>Paramaz Avedisian Building</v>
          </cell>
        </row>
      </sheetData>
      <sheetData sheetId="2012">
        <row r="8">
          <cell r="D8" t="str">
            <v>Paramaz Avedisian Building</v>
          </cell>
        </row>
      </sheetData>
      <sheetData sheetId="2013">
        <row r="8">
          <cell r="D8" t="str">
            <v>Paramaz Avedisian Building</v>
          </cell>
        </row>
      </sheetData>
      <sheetData sheetId="2014">
        <row r="8">
          <cell r="D8" t="str">
            <v>Paramaz Avedisian Building</v>
          </cell>
        </row>
      </sheetData>
      <sheetData sheetId="2015">
        <row r="8">
          <cell r="D8" t="str">
            <v>Paramaz Avedisian Building</v>
          </cell>
        </row>
      </sheetData>
      <sheetData sheetId="2016">
        <row r="8">
          <cell r="D8" t="str">
            <v>Paramaz Avedisian Building</v>
          </cell>
        </row>
      </sheetData>
      <sheetData sheetId="2017">
        <row r="8">
          <cell r="D8" t="str">
            <v>Paramaz Avedisian Building</v>
          </cell>
        </row>
      </sheetData>
      <sheetData sheetId="2018">
        <row r="8">
          <cell r="D8" t="str">
            <v>Paramaz Avedisian Building</v>
          </cell>
        </row>
      </sheetData>
      <sheetData sheetId="2019">
        <row r="8">
          <cell r="D8" t="str">
            <v>Paramaz Avedisian Building</v>
          </cell>
        </row>
      </sheetData>
      <sheetData sheetId="2020">
        <row r="8">
          <cell r="D8" t="str">
            <v>Paramaz Avedisian Building</v>
          </cell>
        </row>
      </sheetData>
      <sheetData sheetId="2021">
        <row r="8">
          <cell r="D8" t="str">
            <v>Paramaz Avedisian Building</v>
          </cell>
        </row>
      </sheetData>
      <sheetData sheetId="2022">
        <row r="8">
          <cell r="D8" t="str">
            <v>Paramaz Avedisian Building</v>
          </cell>
        </row>
      </sheetData>
      <sheetData sheetId="2023">
        <row r="8">
          <cell r="D8" t="str">
            <v>Paramaz Avedisian Building</v>
          </cell>
        </row>
      </sheetData>
      <sheetData sheetId="2024">
        <row r="8">
          <cell r="D8" t="str">
            <v>Paramaz Avedisian Building</v>
          </cell>
        </row>
      </sheetData>
      <sheetData sheetId="2025">
        <row r="8">
          <cell r="D8" t="str">
            <v>Paramaz Avedisian Building</v>
          </cell>
        </row>
      </sheetData>
      <sheetData sheetId="2026">
        <row r="8">
          <cell r="D8" t="str">
            <v>Paramaz Avedisian Building</v>
          </cell>
        </row>
      </sheetData>
      <sheetData sheetId="2027">
        <row r="8">
          <cell r="D8" t="str">
            <v>Paramaz Avedisian Building</v>
          </cell>
        </row>
      </sheetData>
      <sheetData sheetId="2028">
        <row r="8">
          <cell r="D8" t="str">
            <v>Paramaz Avedisian Building</v>
          </cell>
        </row>
      </sheetData>
      <sheetData sheetId="2029">
        <row r="8">
          <cell r="D8" t="str">
            <v>Paramaz Avedisian Building</v>
          </cell>
        </row>
      </sheetData>
      <sheetData sheetId="2030">
        <row r="8">
          <cell r="D8" t="str">
            <v>Paramaz Avedisian Building</v>
          </cell>
        </row>
      </sheetData>
      <sheetData sheetId="2031">
        <row r="8">
          <cell r="D8" t="str">
            <v>Paramaz Avedisian Building</v>
          </cell>
        </row>
      </sheetData>
      <sheetData sheetId="2032">
        <row r="8">
          <cell r="D8" t="str">
            <v>Paramaz Avedisian Building</v>
          </cell>
        </row>
      </sheetData>
      <sheetData sheetId="2033">
        <row r="8">
          <cell r="D8" t="str">
            <v>Paramaz Avedisian Building</v>
          </cell>
        </row>
      </sheetData>
      <sheetData sheetId="2034">
        <row r="8">
          <cell r="D8" t="str">
            <v>Paramaz Avedisian Building</v>
          </cell>
        </row>
      </sheetData>
      <sheetData sheetId="2035">
        <row r="8">
          <cell r="D8" t="str">
            <v>Paramaz Avedisian Building</v>
          </cell>
        </row>
      </sheetData>
      <sheetData sheetId="2036">
        <row r="8">
          <cell r="D8" t="str">
            <v>Paramaz Avedisian Building</v>
          </cell>
        </row>
      </sheetData>
      <sheetData sheetId="2037">
        <row r="8">
          <cell r="D8" t="str">
            <v>Paramaz Avedisian Building</v>
          </cell>
        </row>
      </sheetData>
      <sheetData sheetId="2038">
        <row r="8">
          <cell r="D8" t="str">
            <v>Paramaz Avedisian Building</v>
          </cell>
        </row>
      </sheetData>
      <sheetData sheetId="2039">
        <row r="8">
          <cell r="D8" t="str">
            <v>Paramaz Avedisian Building</v>
          </cell>
        </row>
      </sheetData>
      <sheetData sheetId="2040">
        <row r="8">
          <cell r="D8" t="str">
            <v>Paramaz Avedisian Building</v>
          </cell>
        </row>
      </sheetData>
      <sheetData sheetId="2041">
        <row r="8">
          <cell r="D8" t="str">
            <v>Paramaz Avedisian Building</v>
          </cell>
        </row>
      </sheetData>
      <sheetData sheetId="2042">
        <row r="8">
          <cell r="D8" t="str">
            <v>Paramaz Avedisian Building</v>
          </cell>
        </row>
      </sheetData>
      <sheetData sheetId="2043">
        <row r="8">
          <cell r="D8" t="str">
            <v>Paramaz Avedisian Building</v>
          </cell>
        </row>
      </sheetData>
      <sheetData sheetId="2044">
        <row r="8">
          <cell r="D8" t="str">
            <v>Paramaz Avedisian Building</v>
          </cell>
        </row>
      </sheetData>
      <sheetData sheetId="2045">
        <row r="8">
          <cell r="D8" t="str">
            <v>Paramaz Avedisian Building</v>
          </cell>
        </row>
      </sheetData>
      <sheetData sheetId="2046">
        <row r="8">
          <cell r="D8" t="str">
            <v>Paramaz Avedisian Building</v>
          </cell>
        </row>
      </sheetData>
      <sheetData sheetId="2047">
        <row r="8">
          <cell r="D8" t="str">
            <v>Paramaz Avedisian Building</v>
          </cell>
        </row>
      </sheetData>
      <sheetData sheetId="2048">
        <row r="8">
          <cell r="D8" t="str">
            <v>Paramaz Avedisian Building</v>
          </cell>
        </row>
      </sheetData>
      <sheetData sheetId="2049">
        <row r="8">
          <cell r="D8" t="str">
            <v>Paramaz Avedisian Building</v>
          </cell>
        </row>
      </sheetData>
      <sheetData sheetId="2050">
        <row r="8">
          <cell r="D8" t="str">
            <v>Paramaz Avedisian Building</v>
          </cell>
        </row>
      </sheetData>
      <sheetData sheetId="2051">
        <row r="8">
          <cell r="D8" t="str">
            <v>Paramaz Avedisian Building</v>
          </cell>
        </row>
      </sheetData>
      <sheetData sheetId="2052">
        <row r="8">
          <cell r="D8" t="str">
            <v>Paramaz Avedisian Building</v>
          </cell>
        </row>
      </sheetData>
      <sheetData sheetId="2053">
        <row r="8">
          <cell r="D8" t="str">
            <v>Paramaz Avedisian Building</v>
          </cell>
        </row>
      </sheetData>
      <sheetData sheetId="2054">
        <row r="8">
          <cell r="D8" t="str">
            <v>Paramaz Avedisian Building</v>
          </cell>
        </row>
      </sheetData>
      <sheetData sheetId="2055">
        <row r="8">
          <cell r="D8" t="str">
            <v>Paramaz Avedisian Building</v>
          </cell>
        </row>
      </sheetData>
      <sheetData sheetId="2056">
        <row r="8">
          <cell r="D8" t="str">
            <v>Paramaz Avedisian Building</v>
          </cell>
        </row>
      </sheetData>
      <sheetData sheetId="2057">
        <row r="8">
          <cell r="D8" t="str">
            <v>Paramaz Avedisian Building</v>
          </cell>
        </row>
      </sheetData>
      <sheetData sheetId="2058">
        <row r="8">
          <cell r="D8" t="str">
            <v>Paramaz Avedisian Building</v>
          </cell>
        </row>
      </sheetData>
      <sheetData sheetId="2059">
        <row r="8">
          <cell r="D8" t="str">
            <v>Paramaz Avedisian Building</v>
          </cell>
        </row>
      </sheetData>
      <sheetData sheetId="2060">
        <row r="8">
          <cell r="D8" t="str">
            <v>Paramaz Avedisian Building</v>
          </cell>
        </row>
      </sheetData>
      <sheetData sheetId="2061">
        <row r="8">
          <cell r="D8" t="str">
            <v>Paramaz Avedisian Building</v>
          </cell>
        </row>
      </sheetData>
      <sheetData sheetId="2062">
        <row r="8">
          <cell r="D8" t="str">
            <v>Paramaz Avedisian Building</v>
          </cell>
        </row>
      </sheetData>
      <sheetData sheetId="2063">
        <row r="8">
          <cell r="D8" t="str">
            <v>Paramaz Avedisian Building</v>
          </cell>
        </row>
      </sheetData>
      <sheetData sheetId="2064">
        <row r="8">
          <cell r="D8" t="str">
            <v>Paramaz Avedisian Building</v>
          </cell>
        </row>
      </sheetData>
      <sheetData sheetId="2065">
        <row r="8">
          <cell r="D8" t="str">
            <v>Paramaz Avedisian Building</v>
          </cell>
        </row>
      </sheetData>
      <sheetData sheetId="2066">
        <row r="8">
          <cell r="D8" t="str">
            <v>Paramaz Avedisian Building</v>
          </cell>
        </row>
      </sheetData>
      <sheetData sheetId="2067">
        <row r="8">
          <cell r="D8" t="str">
            <v>Paramaz Avedisian Building</v>
          </cell>
        </row>
      </sheetData>
      <sheetData sheetId="2068">
        <row r="8">
          <cell r="D8" t="str">
            <v>Paramaz Avedisian Building</v>
          </cell>
        </row>
      </sheetData>
      <sheetData sheetId="2069">
        <row r="8">
          <cell r="D8" t="str">
            <v>Paramaz Avedisian Building</v>
          </cell>
        </row>
      </sheetData>
      <sheetData sheetId="2070">
        <row r="8">
          <cell r="D8" t="str">
            <v>Paramaz Avedisian Building</v>
          </cell>
        </row>
      </sheetData>
      <sheetData sheetId="2071">
        <row r="8">
          <cell r="D8" t="str">
            <v>Paramaz Avedisian Building</v>
          </cell>
        </row>
      </sheetData>
      <sheetData sheetId="2072">
        <row r="8">
          <cell r="D8" t="str">
            <v>Paramaz Avedisian Building</v>
          </cell>
        </row>
      </sheetData>
      <sheetData sheetId="2073">
        <row r="8">
          <cell r="D8" t="str">
            <v>Paramaz Avedisian Building</v>
          </cell>
        </row>
      </sheetData>
      <sheetData sheetId="2074">
        <row r="8">
          <cell r="D8" t="str">
            <v>Paramaz Avedisian Building</v>
          </cell>
        </row>
      </sheetData>
      <sheetData sheetId="2075">
        <row r="8">
          <cell r="D8" t="str">
            <v>Paramaz Avedisian Building</v>
          </cell>
        </row>
      </sheetData>
      <sheetData sheetId="2076">
        <row r="8">
          <cell r="D8" t="str">
            <v>Paramaz Avedisian Building</v>
          </cell>
        </row>
      </sheetData>
      <sheetData sheetId="2077">
        <row r="8">
          <cell r="D8" t="str">
            <v>Paramaz Avedisian Building</v>
          </cell>
        </row>
      </sheetData>
      <sheetData sheetId="2078">
        <row r="8">
          <cell r="D8" t="str">
            <v>Paramaz Avedisian Building</v>
          </cell>
        </row>
      </sheetData>
      <sheetData sheetId="2079">
        <row r="8">
          <cell r="D8" t="str">
            <v>Paramaz Avedisian Building</v>
          </cell>
        </row>
      </sheetData>
      <sheetData sheetId="2080">
        <row r="8">
          <cell r="D8" t="str">
            <v>Paramaz Avedisian Building</v>
          </cell>
        </row>
      </sheetData>
      <sheetData sheetId="2081">
        <row r="8">
          <cell r="D8" t="str">
            <v>Paramaz Avedisian Building</v>
          </cell>
        </row>
      </sheetData>
      <sheetData sheetId="2082">
        <row r="8">
          <cell r="D8" t="str">
            <v>Paramaz Avedisian Building</v>
          </cell>
        </row>
      </sheetData>
      <sheetData sheetId="2083">
        <row r="8">
          <cell r="D8" t="str">
            <v>Paramaz Avedisian Building</v>
          </cell>
        </row>
      </sheetData>
      <sheetData sheetId="2084">
        <row r="8">
          <cell r="D8" t="str">
            <v>Paramaz Avedisian Building</v>
          </cell>
        </row>
      </sheetData>
      <sheetData sheetId="2085">
        <row r="8">
          <cell r="D8" t="str">
            <v>Paramaz Avedisian Building</v>
          </cell>
        </row>
      </sheetData>
      <sheetData sheetId="2086">
        <row r="8">
          <cell r="D8" t="str">
            <v>Paramaz Avedisian Building</v>
          </cell>
        </row>
      </sheetData>
      <sheetData sheetId="2087">
        <row r="8">
          <cell r="D8" t="str">
            <v>Paramaz Avedisian Building</v>
          </cell>
        </row>
      </sheetData>
      <sheetData sheetId="2088">
        <row r="8">
          <cell r="D8" t="str">
            <v>Paramaz Avedisian Building</v>
          </cell>
        </row>
      </sheetData>
      <sheetData sheetId="2089">
        <row r="8">
          <cell r="D8" t="str">
            <v>Paramaz Avedisian Building</v>
          </cell>
        </row>
      </sheetData>
      <sheetData sheetId="2090">
        <row r="8">
          <cell r="D8" t="str">
            <v>Paramaz Avedisian Building</v>
          </cell>
        </row>
      </sheetData>
      <sheetData sheetId="2091">
        <row r="8">
          <cell r="D8" t="str">
            <v>Paramaz Avedisian Building</v>
          </cell>
        </row>
      </sheetData>
      <sheetData sheetId="2092">
        <row r="8">
          <cell r="D8" t="str">
            <v>Paramaz Avedisian Building</v>
          </cell>
        </row>
      </sheetData>
      <sheetData sheetId="2093">
        <row r="8">
          <cell r="D8" t="str">
            <v>Paramaz Avedisian Building</v>
          </cell>
        </row>
      </sheetData>
      <sheetData sheetId="2094">
        <row r="8">
          <cell r="D8" t="str">
            <v>Paramaz Avedisian Building</v>
          </cell>
        </row>
      </sheetData>
      <sheetData sheetId="2095">
        <row r="8">
          <cell r="D8" t="str">
            <v>Paramaz Avedisian Building</v>
          </cell>
        </row>
      </sheetData>
      <sheetData sheetId="2096">
        <row r="8">
          <cell r="D8" t="str">
            <v>Paramaz Avedisian Building</v>
          </cell>
        </row>
      </sheetData>
      <sheetData sheetId="2097">
        <row r="8">
          <cell r="D8" t="str">
            <v>Paramaz Avedisian Building</v>
          </cell>
        </row>
      </sheetData>
      <sheetData sheetId="2098">
        <row r="8">
          <cell r="D8" t="str">
            <v>Paramaz Avedisian Building</v>
          </cell>
        </row>
      </sheetData>
      <sheetData sheetId="2099">
        <row r="8">
          <cell r="D8" t="str">
            <v>Paramaz Avedisian Building</v>
          </cell>
        </row>
      </sheetData>
      <sheetData sheetId="2100">
        <row r="8">
          <cell r="D8" t="str">
            <v>Paramaz Avedisian Building</v>
          </cell>
        </row>
      </sheetData>
      <sheetData sheetId="2101">
        <row r="8">
          <cell r="D8" t="str">
            <v>Paramaz Avedisian Building</v>
          </cell>
        </row>
      </sheetData>
      <sheetData sheetId="2102">
        <row r="8">
          <cell r="D8" t="str">
            <v>Paramaz Avedisian Building</v>
          </cell>
        </row>
      </sheetData>
      <sheetData sheetId="2103">
        <row r="8">
          <cell r="D8" t="str">
            <v>Paramaz Avedisian Building</v>
          </cell>
        </row>
      </sheetData>
      <sheetData sheetId="2104">
        <row r="8">
          <cell r="D8" t="str">
            <v>Paramaz Avedisian Building</v>
          </cell>
        </row>
      </sheetData>
      <sheetData sheetId="2105">
        <row r="8">
          <cell r="D8" t="str">
            <v>Paramaz Avedisian Building</v>
          </cell>
        </row>
      </sheetData>
      <sheetData sheetId="2106">
        <row r="8">
          <cell r="D8" t="str">
            <v>Paramaz Avedisian Building</v>
          </cell>
        </row>
      </sheetData>
      <sheetData sheetId="2107">
        <row r="8">
          <cell r="D8" t="str">
            <v>Paramaz Avedisian Building</v>
          </cell>
        </row>
      </sheetData>
      <sheetData sheetId="2108">
        <row r="8">
          <cell r="D8" t="str">
            <v>Paramaz Avedisian Building</v>
          </cell>
        </row>
      </sheetData>
      <sheetData sheetId="2109">
        <row r="8">
          <cell r="D8" t="str">
            <v>Paramaz Avedisian Building</v>
          </cell>
        </row>
      </sheetData>
      <sheetData sheetId="2110">
        <row r="8">
          <cell r="D8" t="str">
            <v>Paramaz Avedisian Building</v>
          </cell>
        </row>
      </sheetData>
      <sheetData sheetId="2111">
        <row r="8">
          <cell r="D8" t="str">
            <v>Paramaz Avedisian Building</v>
          </cell>
        </row>
      </sheetData>
      <sheetData sheetId="2112">
        <row r="8">
          <cell r="D8" t="str">
            <v>Paramaz Avedisian Building</v>
          </cell>
        </row>
      </sheetData>
      <sheetData sheetId="2113">
        <row r="8">
          <cell r="D8" t="str">
            <v>Paramaz Avedisian Building</v>
          </cell>
        </row>
      </sheetData>
      <sheetData sheetId="2114">
        <row r="8">
          <cell r="D8" t="str">
            <v>Paramaz Avedisian Building</v>
          </cell>
        </row>
      </sheetData>
      <sheetData sheetId="2115">
        <row r="8">
          <cell r="D8" t="str">
            <v>Paramaz Avedisian Building</v>
          </cell>
        </row>
      </sheetData>
      <sheetData sheetId="2116">
        <row r="8">
          <cell r="D8" t="str">
            <v>Paramaz Avedisian Building</v>
          </cell>
        </row>
      </sheetData>
      <sheetData sheetId="2117">
        <row r="8">
          <cell r="D8" t="str">
            <v>Paramaz Avedisian Building</v>
          </cell>
        </row>
      </sheetData>
      <sheetData sheetId="2118">
        <row r="8">
          <cell r="D8" t="str">
            <v>Paramaz Avedisian Building</v>
          </cell>
        </row>
      </sheetData>
      <sheetData sheetId="2119">
        <row r="8">
          <cell r="D8" t="str">
            <v>Paramaz Avedisian Building</v>
          </cell>
        </row>
      </sheetData>
      <sheetData sheetId="2120">
        <row r="8">
          <cell r="D8" t="str">
            <v>Paramaz Avedisian Building</v>
          </cell>
        </row>
      </sheetData>
      <sheetData sheetId="2121">
        <row r="8">
          <cell r="D8" t="str">
            <v>Paramaz Avedisian Building</v>
          </cell>
        </row>
      </sheetData>
      <sheetData sheetId="2122">
        <row r="8">
          <cell r="D8" t="str">
            <v>Paramaz Avedisian Building</v>
          </cell>
        </row>
      </sheetData>
      <sheetData sheetId="2123">
        <row r="8">
          <cell r="D8" t="str">
            <v>Paramaz Avedisian Building</v>
          </cell>
        </row>
      </sheetData>
      <sheetData sheetId="2124">
        <row r="8">
          <cell r="D8" t="str">
            <v>Paramaz Avedisian Building</v>
          </cell>
        </row>
      </sheetData>
      <sheetData sheetId="2125">
        <row r="8">
          <cell r="D8" t="str">
            <v>Paramaz Avedisian Building</v>
          </cell>
        </row>
      </sheetData>
      <sheetData sheetId="2126">
        <row r="8">
          <cell r="D8" t="str">
            <v>Paramaz Avedisian Building</v>
          </cell>
        </row>
      </sheetData>
      <sheetData sheetId="2127">
        <row r="8">
          <cell r="D8" t="str">
            <v>Paramaz Avedisian Building</v>
          </cell>
        </row>
      </sheetData>
      <sheetData sheetId="2128">
        <row r="8">
          <cell r="D8" t="str">
            <v>Paramaz Avedisian Building</v>
          </cell>
        </row>
      </sheetData>
      <sheetData sheetId="2129">
        <row r="8">
          <cell r="D8" t="str">
            <v>Paramaz Avedisian Building</v>
          </cell>
        </row>
      </sheetData>
      <sheetData sheetId="2130">
        <row r="8">
          <cell r="D8" t="str">
            <v>Paramaz Avedisian Building</v>
          </cell>
        </row>
      </sheetData>
      <sheetData sheetId="2131">
        <row r="8">
          <cell r="D8" t="str">
            <v>Paramaz Avedisian Building</v>
          </cell>
        </row>
      </sheetData>
      <sheetData sheetId="2132">
        <row r="8">
          <cell r="D8" t="str">
            <v>Paramaz Avedisian Building</v>
          </cell>
        </row>
      </sheetData>
      <sheetData sheetId="2133">
        <row r="8">
          <cell r="D8" t="str">
            <v>Paramaz Avedisian Building</v>
          </cell>
        </row>
      </sheetData>
      <sheetData sheetId="2134">
        <row r="8">
          <cell r="D8" t="str">
            <v>Paramaz Avedisian Building</v>
          </cell>
        </row>
      </sheetData>
      <sheetData sheetId="2135">
        <row r="8">
          <cell r="D8" t="str">
            <v>Paramaz Avedisian Building</v>
          </cell>
        </row>
      </sheetData>
      <sheetData sheetId="2136">
        <row r="8">
          <cell r="D8" t="str">
            <v>Paramaz Avedisian Building</v>
          </cell>
        </row>
      </sheetData>
      <sheetData sheetId="2137">
        <row r="8">
          <cell r="D8" t="str">
            <v>Paramaz Avedisian Building</v>
          </cell>
        </row>
      </sheetData>
      <sheetData sheetId="2138">
        <row r="8">
          <cell r="D8" t="str">
            <v>Paramaz Avedisian Building</v>
          </cell>
        </row>
      </sheetData>
      <sheetData sheetId="2139">
        <row r="8">
          <cell r="D8" t="str">
            <v>Paramaz Avedisian Building</v>
          </cell>
        </row>
      </sheetData>
      <sheetData sheetId="2140">
        <row r="8">
          <cell r="D8" t="str">
            <v>Paramaz Avedisian Building</v>
          </cell>
        </row>
      </sheetData>
      <sheetData sheetId="2141">
        <row r="8">
          <cell r="D8" t="str">
            <v>Paramaz Avedisian Building</v>
          </cell>
        </row>
      </sheetData>
      <sheetData sheetId="2142">
        <row r="8">
          <cell r="D8" t="str">
            <v>Paramaz Avedisian Building</v>
          </cell>
        </row>
      </sheetData>
      <sheetData sheetId="2143">
        <row r="8">
          <cell r="D8" t="str">
            <v>Paramaz Avedisian Building</v>
          </cell>
        </row>
      </sheetData>
      <sheetData sheetId="2144">
        <row r="8">
          <cell r="D8" t="str">
            <v>Paramaz Avedisian Building</v>
          </cell>
        </row>
      </sheetData>
      <sheetData sheetId="2145">
        <row r="8">
          <cell r="D8" t="str">
            <v>Paramaz Avedisian Building</v>
          </cell>
        </row>
      </sheetData>
      <sheetData sheetId="2146">
        <row r="8">
          <cell r="D8" t="str">
            <v>Paramaz Avedisian Building</v>
          </cell>
        </row>
      </sheetData>
      <sheetData sheetId="2147">
        <row r="8">
          <cell r="D8" t="str">
            <v>Paramaz Avedisian Building</v>
          </cell>
        </row>
      </sheetData>
      <sheetData sheetId="2148">
        <row r="8">
          <cell r="D8" t="str">
            <v>Paramaz Avedisian Building</v>
          </cell>
        </row>
      </sheetData>
      <sheetData sheetId="2149">
        <row r="8">
          <cell r="D8" t="str">
            <v>Paramaz Avedisian Building</v>
          </cell>
        </row>
      </sheetData>
      <sheetData sheetId="2150">
        <row r="8">
          <cell r="D8" t="str">
            <v>Paramaz Avedisian Building</v>
          </cell>
        </row>
      </sheetData>
      <sheetData sheetId="2151">
        <row r="8">
          <cell r="D8" t="str">
            <v>Paramaz Avedisian Building</v>
          </cell>
        </row>
      </sheetData>
      <sheetData sheetId="2152">
        <row r="8">
          <cell r="D8" t="str">
            <v>Paramaz Avedisian Building</v>
          </cell>
        </row>
      </sheetData>
      <sheetData sheetId="2153">
        <row r="8">
          <cell r="D8" t="str">
            <v>Paramaz Avedisian Building</v>
          </cell>
        </row>
      </sheetData>
      <sheetData sheetId="2154">
        <row r="8">
          <cell r="D8" t="str">
            <v>Paramaz Avedisian Building</v>
          </cell>
        </row>
      </sheetData>
      <sheetData sheetId="2155">
        <row r="8">
          <cell r="D8" t="str">
            <v>Paramaz Avedisian Building</v>
          </cell>
        </row>
      </sheetData>
      <sheetData sheetId="2156">
        <row r="8">
          <cell r="D8" t="str">
            <v>Paramaz Avedisian Building</v>
          </cell>
        </row>
      </sheetData>
      <sheetData sheetId="2157">
        <row r="8">
          <cell r="D8" t="str">
            <v>Paramaz Avedisian Building</v>
          </cell>
        </row>
      </sheetData>
      <sheetData sheetId="2158">
        <row r="8">
          <cell r="D8" t="str">
            <v>Paramaz Avedisian Building</v>
          </cell>
        </row>
      </sheetData>
      <sheetData sheetId="2159">
        <row r="8">
          <cell r="D8" t="str">
            <v>Paramaz Avedisian Building</v>
          </cell>
        </row>
      </sheetData>
      <sheetData sheetId="2160">
        <row r="8">
          <cell r="D8" t="str">
            <v>Paramaz Avedisian Building</v>
          </cell>
        </row>
      </sheetData>
      <sheetData sheetId="2161">
        <row r="8">
          <cell r="D8" t="str">
            <v>Paramaz Avedisian Building</v>
          </cell>
        </row>
      </sheetData>
      <sheetData sheetId="2162">
        <row r="8">
          <cell r="D8" t="str">
            <v>Paramaz Avedisian Building</v>
          </cell>
        </row>
      </sheetData>
      <sheetData sheetId="2163">
        <row r="8">
          <cell r="D8" t="str">
            <v>Paramaz Avedisian Building</v>
          </cell>
        </row>
      </sheetData>
      <sheetData sheetId="2164">
        <row r="8">
          <cell r="D8" t="str">
            <v>Paramaz Avedisian Building</v>
          </cell>
        </row>
      </sheetData>
      <sheetData sheetId="2165">
        <row r="8">
          <cell r="D8" t="str">
            <v>Paramaz Avedisian Building</v>
          </cell>
        </row>
      </sheetData>
      <sheetData sheetId="2166">
        <row r="8">
          <cell r="D8" t="str">
            <v>Paramaz Avedisian Building</v>
          </cell>
        </row>
      </sheetData>
      <sheetData sheetId="2167">
        <row r="8">
          <cell r="D8" t="str">
            <v>Paramaz Avedisian Building</v>
          </cell>
        </row>
      </sheetData>
      <sheetData sheetId="2168">
        <row r="8">
          <cell r="D8" t="str">
            <v>Paramaz Avedisian Building</v>
          </cell>
        </row>
      </sheetData>
      <sheetData sheetId="2169">
        <row r="8">
          <cell r="D8" t="str">
            <v>Paramaz Avedisian Building</v>
          </cell>
        </row>
      </sheetData>
      <sheetData sheetId="2170">
        <row r="8">
          <cell r="D8" t="str">
            <v>Paramaz Avedisian Building</v>
          </cell>
        </row>
      </sheetData>
      <sheetData sheetId="2171">
        <row r="8">
          <cell r="D8" t="str">
            <v>Paramaz Avedisian Building</v>
          </cell>
        </row>
      </sheetData>
      <sheetData sheetId="2172">
        <row r="8">
          <cell r="D8" t="str">
            <v>Paramaz Avedisian Building</v>
          </cell>
        </row>
      </sheetData>
      <sheetData sheetId="2173">
        <row r="8">
          <cell r="D8" t="str">
            <v>Paramaz Avedisian Building</v>
          </cell>
        </row>
      </sheetData>
      <sheetData sheetId="2174">
        <row r="8">
          <cell r="D8" t="str">
            <v>Paramaz Avedisian Building</v>
          </cell>
        </row>
      </sheetData>
      <sheetData sheetId="2175">
        <row r="8">
          <cell r="D8" t="str">
            <v>Paramaz Avedisian Building</v>
          </cell>
        </row>
      </sheetData>
      <sheetData sheetId="2176">
        <row r="8">
          <cell r="D8" t="str">
            <v>Paramaz Avedisian Building</v>
          </cell>
        </row>
      </sheetData>
      <sheetData sheetId="2177">
        <row r="8">
          <cell r="D8" t="str">
            <v>Paramaz Avedisian Building</v>
          </cell>
        </row>
      </sheetData>
      <sheetData sheetId="2178">
        <row r="8">
          <cell r="D8" t="str">
            <v>Paramaz Avedisian Building</v>
          </cell>
        </row>
      </sheetData>
      <sheetData sheetId="2179">
        <row r="8">
          <cell r="D8" t="str">
            <v>Paramaz Avedisian Building</v>
          </cell>
        </row>
      </sheetData>
      <sheetData sheetId="2180">
        <row r="8">
          <cell r="D8" t="str">
            <v>Paramaz Avedisian Building</v>
          </cell>
        </row>
      </sheetData>
      <sheetData sheetId="2181">
        <row r="8">
          <cell r="D8" t="str">
            <v>Paramaz Avedisian Building</v>
          </cell>
        </row>
      </sheetData>
      <sheetData sheetId="2182">
        <row r="8">
          <cell r="D8" t="str">
            <v>Paramaz Avedisian Building</v>
          </cell>
        </row>
      </sheetData>
      <sheetData sheetId="2183">
        <row r="8">
          <cell r="D8" t="str">
            <v>Paramaz Avedisian Building</v>
          </cell>
        </row>
      </sheetData>
      <sheetData sheetId="2184">
        <row r="8">
          <cell r="D8" t="str">
            <v>Paramaz Avedisian Building</v>
          </cell>
        </row>
      </sheetData>
      <sheetData sheetId="2185">
        <row r="8">
          <cell r="D8" t="str">
            <v>Paramaz Avedisian Building</v>
          </cell>
        </row>
      </sheetData>
      <sheetData sheetId="2186">
        <row r="8">
          <cell r="D8" t="str">
            <v>Paramaz Avedisian Building</v>
          </cell>
        </row>
      </sheetData>
      <sheetData sheetId="2187">
        <row r="8">
          <cell r="D8" t="str">
            <v>Paramaz Avedisian Building</v>
          </cell>
        </row>
      </sheetData>
      <sheetData sheetId="2188">
        <row r="8">
          <cell r="D8" t="str">
            <v>Paramaz Avedisian Building</v>
          </cell>
        </row>
      </sheetData>
      <sheetData sheetId="2189">
        <row r="8">
          <cell r="D8" t="str">
            <v>Paramaz Avedisian Building</v>
          </cell>
        </row>
      </sheetData>
      <sheetData sheetId="2190">
        <row r="8">
          <cell r="D8" t="str">
            <v>Paramaz Avedisian Building</v>
          </cell>
        </row>
      </sheetData>
      <sheetData sheetId="2191">
        <row r="8">
          <cell r="D8" t="str">
            <v>Paramaz Avedisian Building</v>
          </cell>
        </row>
      </sheetData>
      <sheetData sheetId="2192">
        <row r="8">
          <cell r="D8" t="str">
            <v>Paramaz Avedisian Building</v>
          </cell>
        </row>
      </sheetData>
      <sheetData sheetId="2193">
        <row r="8">
          <cell r="D8" t="str">
            <v>Paramaz Avedisian Building</v>
          </cell>
        </row>
      </sheetData>
      <sheetData sheetId="2194">
        <row r="8">
          <cell r="D8" t="str">
            <v>Paramaz Avedisian Building</v>
          </cell>
        </row>
      </sheetData>
      <sheetData sheetId="2195">
        <row r="8">
          <cell r="D8" t="str">
            <v>Paramaz Avedisian Building</v>
          </cell>
        </row>
      </sheetData>
      <sheetData sheetId="2196">
        <row r="8">
          <cell r="D8" t="str">
            <v>Paramaz Avedisian Building</v>
          </cell>
        </row>
      </sheetData>
      <sheetData sheetId="2197">
        <row r="8">
          <cell r="D8" t="str">
            <v>Paramaz Avedisian Building</v>
          </cell>
        </row>
      </sheetData>
      <sheetData sheetId="2198">
        <row r="8">
          <cell r="D8" t="str">
            <v>Paramaz Avedisian Building</v>
          </cell>
        </row>
      </sheetData>
      <sheetData sheetId="2199">
        <row r="8">
          <cell r="D8" t="str">
            <v>Paramaz Avedisian Building</v>
          </cell>
        </row>
      </sheetData>
      <sheetData sheetId="2200">
        <row r="8">
          <cell r="D8" t="str">
            <v>Paramaz Avedisian Building</v>
          </cell>
        </row>
      </sheetData>
      <sheetData sheetId="2201">
        <row r="8">
          <cell r="D8" t="str">
            <v>Paramaz Avedisian Building</v>
          </cell>
        </row>
      </sheetData>
      <sheetData sheetId="2202">
        <row r="8">
          <cell r="D8" t="str">
            <v>Paramaz Avedisian Building</v>
          </cell>
        </row>
      </sheetData>
      <sheetData sheetId="2203">
        <row r="8">
          <cell r="D8" t="str">
            <v>Paramaz Avedisian Building</v>
          </cell>
        </row>
      </sheetData>
      <sheetData sheetId="2204">
        <row r="8">
          <cell r="D8" t="str">
            <v>Paramaz Avedisian Building</v>
          </cell>
        </row>
      </sheetData>
      <sheetData sheetId="2205">
        <row r="8">
          <cell r="D8" t="str">
            <v>Paramaz Avedisian Building</v>
          </cell>
        </row>
      </sheetData>
      <sheetData sheetId="2206">
        <row r="8">
          <cell r="D8" t="str">
            <v>Paramaz Avedisian Building</v>
          </cell>
        </row>
      </sheetData>
      <sheetData sheetId="2207">
        <row r="8">
          <cell r="D8" t="str">
            <v>Paramaz Avedisian Building</v>
          </cell>
        </row>
      </sheetData>
      <sheetData sheetId="2208">
        <row r="8">
          <cell r="D8" t="str">
            <v>Paramaz Avedisian Building</v>
          </cell>
        </row>
      </sheetData>
      <sheetData sheetId="2209">
        <row r="8">
          <cell r="D8" t="str">
            <v>Paramaz Avedisian Building</v>
          </cell>
        </row>
      </sheetData>
      <sheetData sheetId="2210">
        <row r="8">
          <cell r="D8" t="str">
            <v>Paramaz Avedisian Building</v>
          </cell>
        </row>
      </sheetData>
      <sheetData sheetId="2211">
        <row r="8">
          <cell r="D8" t="str">
            <v>Paramaz Avedisian Building</v>
          </cell>
        </row>
      </sheetData>
      <sheetData sheetId="2212">
        <row r="8">
          <cell r="D8" t="str">
            <v>Paramaz Avedisian Building</v>
          </cell>
        </row>
      </sheetData>
      <sheetData sheetId="2213">
        <row r="8">
          <cell r="D8" t="str">
            <v>Paramaz Avedisian Building</v>
          </cell>
        </row>
      </sheetData>
      <sheetData sheetId="2214">
        <row r="8">
          <cell r="D8" t="str">
            <v>Paramaz Avedisian Building</v>
          </cell>
        </row>
      </sheetData>
      <sheetData sheetId="2215">
        <row r="8">
          <cell r="D8" t="str">
            <v>Paramaz Avedisian Building</v>
          </cell>
        </row>
      </sheetData>
      <sheetData sheetId="2216">
        <row r="8">
          <cell r="D8" t="str">
            <v>Paramaz Avedisian Building</v>
          </cell>
        </row>
      </sheetData>
      <sheetData sheetId="2217">
        <row r="8">
          <cell r="D8" t="str">
            <v>Paramaz Avedisian Building</v>
          </cell>
        </row>
      </sheetData>
      <sheetData sheetId="2218">
        <row r="8">
          <cell r="D8" t="str">
            <v>Paramaz Avedisian Building</v>
          </cell>
        </row>
      </sheetData>
      <sheetData sheetId="2219">
        <row r="8">
          <cell r="D8" t="str">
            <v>Paramaz Avedisian Building</v>
          </cell>
        </row>
      </sheetData>
      <sheetData sheetId="2220">
        <row r="8">
          <cell r="D8" t="str">
            <v>Paramaz Avedisian Building</v>
          </cell>
        </row>
      </sheetData>
      <sheetData sheetId="2221">
        <row r="8">
          <cell r="D8" t="str">
            <v>Paramaz Avedisian Building</v>
          </cell>
        </row>
      </sheetData>
      <sheetData sheetId="2222">
        <row r="8">
          <cell r="D8" t="str">
            <v>Paramaz Avedisian Building</v>
          </cell>
        </row>
      </sheetData>
      <sheetData sheetId="2223">
        <row r="8">
          <cell r="D8" t="str">
            <v>Paramaz Avedisian Building</v>
          </cell>
        </row>
      </sheetData>
      <sheetData sheetId="2224">
        <row r="8">
          <cell r="D8" t="str">
            <v>Paramaz Avedisian Building</v>
          </cell>
        </row>
      </sheetData>
      <sheetData sheetId="2225">
        <row r="8">
          <cell r="D8" t="str">
            <v>Paramaz Avedisian Building</v>
          </cell>
        </row>
      </sheetData>
      <sheetData sheetId="2226">
        <row r="8">
          <cell r="D8" t="str">
            <v>Paramaz Avedisian Building</v>
          </cell>
        </row>
      </sheetData>
      <sheetData sheetId="2227">
        <row r="8">
          <cell r="D8" t="str">
            <v>Paramaz Avedisian Building</v>
          </cell>
        </row>
      </sheetData>
      <sheetData sheetId="2228">
        <row r="8">
          <cell r="D8" t="str">
            <v>Paramaz Avedisian Building</v>
          </cell>
        </row>
      </sheetData>
      <sheetData sheetId="2229">
        <row r="8">
          <cell r="D8" t="str">
            <v>Paramaz Avedisian Building</v>
          </cell>
        </row>
      </sheetData>
      <sheetData sheetId="2230">
        <row r="8">
          <cell r="D8" t="str">
            <v>Paramaz Avedisian Building</v>
          </cell>
        </row>
      </sheetData>
      <sheetData sheetId="2231">
        <row r="8">
          <cell r="D8" t="str">
            <v>Paramaz Avedisian Building</v>
          </cell>
        </row>
      </sheetData>
      <sheetData sheetId="2232">
        <row r="8">
          <cell r="D8" t="str">
            <v>Paramaz Avedisian Building</v>
          </cell>
        </row>
      </sheetData>
      <sheetData sheetId="2233">
        <row r="8">
          <cell r="D8" t="str">
            <v>Paramaz Avedisian Building</v>
          </cell>
        </row>
      </sheetData>
      <sheetData sheetId="2234">
        <row r="8">
          <cell r="D8" t="str">
            <v>Paramaz Avedisian Building</v>
          </cell>
        </row>
      </sheetData>
      <sheetData sheetId="2235">
        <row r="8">
          <cell r="D8" t="str">
            <v>Paramaz Avedisian Building</v>
          </cell>
        </row>
      </sheetData>
      <sheetData sheetId="2236">
        <row r="8">
          <cell r="D8" t="str">
            <v>Paramaz Avedisian Building</v>
          </cell>
        </row>
      </sheetData>
      <sheetData sheetId="2237">
        <row r="8">
          <cell r="D8" t="str">
            <v>Paramaz Avedisian Building</v>
          </cell>
        </row>
      </sheetData>
      <sheetData sheetId="2238">
        <row r="8">
          <cell r="D8" t="str">
            <v>Paramaz Avedisian Building</v>
          </cell>
        </row>
      </sheetData>
      <sheetData sheetId="2239">
        <row r="8">
          <cell r="D8" t="str">
            <v>Paramaz Avedisian Building</v>
          </cell>
        </row>
      </sheetData>
      <sheetData sheetId="2240">
        <row r="8">
          <cell r="D8" t="str">
            <v>Paramaz Avedisian Building</v>
          </cell>
        </row>
      </sheetData>
      <sheetData sheetId="2241">
        <row r="8">
          <cell r="D8" t="str">
            <v>Paramaz Avedisian Building</v>
          </cell>
        </row>
      </sheetData>
      <sheetData sheetId="2242">
        <row r="8">
          <cell r="D8" t="str">
            <v>Paramaz Avedisian Building</v>
          </cell>
        </row>
      </sheetData>
      <sheetData sheetId="2243">
        <row r="8">
          <cell r="D8" t="str">
            <v>Paramaz Avedisian Building</v>
          </cell>
        </row>
      </sheetData>
      <sheetData sheetId="2244">
        <row r="8">
          <cell r="D8" t="str">
            <v>Paramaz Avedisian Building</v>
          </cell>
        </row>
      </sheetData>
      <sheetData sheetId="2245">
        <row r="8">
          <cell r="D8" t="str">
            <v>Paramaz Avedisian Building</v>
          </cell>
        </row>
      </sheetData>
      <sheetData sheetId="2246">
        <row r="8">
          <cell r="D8" t="str">
            <v>Paramaz Avedisian Building</v>
          </cell>
        </row>
      </sheetData>
      <sheetData sheetId="2247">
        <row r="8">
          <cell r="D8" t="str">
            <v>Paramaz Avedisian Building</v>
          </cell>
        </row>
      </sheetData>
      <sheetData sheetId="2248">
        <row r="8">
          <cell r="D8" t="str">
            <v>Paramaz Avedisian Building</v>
          </cell>
        </row>
      </sheetData>
      <sheetData sheetId="2249">
        <row r="8">
          <cell r="D8" t="str">
            <v>Paramaz Avedisian Building</v>
          </cell>
        </row>
      </sheetData>
      <sheetData sheetId="2250">
        <row r="8">
          <cell r="D8" t="str">
            <v>Paramaz Avedisian Building</v>
          </cell>
        </row>
      </sheetData>
      <sheetData sheetId="2251">
        <row r="8">
          <cell r="D8" t="str">
            <v>Paramaz Avedisian Building</v>
          </cell>
        </row>
      </sheetData>
      <sheetData sheetId="2252">
        <row r="8">
          <cell r="D8" t="str">
            <v>Paramaz Avedisian Building</v>
          </cell>
        </row>
      </sheetData>
      <sheetData sheetId="2253">
        <row r="8">
          <cell r="D8" t="str">
            <v>Paramaz Avedisian Building</v>
          </cell>
        </row>
      </sheetData>
      <sheetData sheetId="2254">
        <row r="8">
          <cell r="D8" t="str">
            <v>Paramaz Avedisian Building</v>
          </cell>
        </row>
      </sheetData>
      <sheetData sheetId="2255">
        <row r="8">
          <cell r="D8" t="str">
            <v>Paramaz Avedisian Building</v>
          </cell>
        </row>
      </sheetData>
      <sheetData sheetId="2256">
        <row r="8">
          <cell r="D8" t="str">
            <v>Paramaz Avedisian Building</v>
          </cell>
        </row>
      </sheetData>
      <sheetData sheetId="2257">
        <row r="8">
          <cell r="D8" t="str">
            <v>Paramaz Avedisian Building</v>
          </cell>
        </row>
      </sheetData>
      <sheetData sheetId="2258">
        <row r="8">
          <cell r="D8" t="str">
            <v>Paramaz Avedisian Building</v>
          </cell>
        </row>
      </sheetData>
      <sheetData sheetId="2259">
        <row r="8">
          <cell r="D8" t="str">
            <v>Paramaz Avedisian Building</v>
          </cell>
        </row>
      </sheetData>
      <sheetData sheetId="2260">
        <row r="8">
          <cell r="D8" t="str">
            <v>Paramaz Avedisian Building</v>
          </cell>
        </row>
      </sheetData>
      <sheetData sheetId="2261">
        <row r="8">
          <cell r="D8" t="str">
            <v>Paramaz Avedisian Building</v>
          </cell>
        </row>
      </sheetData>
      <sheetData sheetId="2262">
        <row r="8">
          <cell r="D8" t="str">
            <v>Paramaz Avedisian Building</v>
          </cell>
        </row>
      </sheetData>
      <sheetData sheetId="2263">
        <row r="8">
          <cell r="D8" t="str">
            <v>Paramaz Avedisian Building</v>
          </cell>
        </row>
      </sheetData>
      <sheetData sheetId="2264">
        <row r="8">
          <cell r="D8" t="str">
            <v>Paramaz Avedisian Building</v>
          </cell>
        </row>
      </sheetData>
      <sheetData sheetId="2265">
        <row r="8">
          <cell r="D8" t="str">
            <v>Paramaz Avedisian Building</v>
          </cell>
        </row>
      </sheetData>
      <sheetData sheetId="2266">
        <row r="8">
          <cell r="D8" t="str">
            <v>Paramaz Avedisian Building</v>
          </cell>
        </row>
      </sheetData>
      <sheetData sheetId="2267">
        <row r="8">
          <cell r="D8" t="str">
            <v>Paramaz Avedisian Building</v>
          </cell>
        </row>
      </sheetData>
      <sheetData sheetId="2268">
        <row r="8">
          <cell r="D8" t="str">
            <v>Paramaz Avedisian Building</v>
          </cell>
        </row>
      </sheetData>
      <sheetData sheetId="2269">
        <row r="8">
          <cell r="D8" t="str">
            <v>Paramaz Avedisian Building</v>
          </cell>
        </row>
      </sheetData>
      <sheetData sheetId="2270">
        <row r="8">
          <cell r="D8" t="str">
            <v>Paramaz Avedisian Building</v>
          </cell>
        </row>
      </sheetData>
      <sheetData sheetId="2271">
        <row r="8">
          <cell r="D8" t="str">
            <v>Paramaz Avedisian Building</v>
          </cell>
        </row>
      </sheetData>
      <sheetData sheetId="2272">
        <row r="8">
          <cell r="D8" t="str">
            <v>Paramaz Avedisian Building</v>
          </cell>
        </row>
      </sheetData>
      <sheetData sheetId="2273">
        <row r="8">
          <cell r="D8" t="str">
            <v>Paramaz Avedisian Building</v>
          </cell>
        </row>
      </sheetData>
      <sheetData sheetId="2274">
        <row r="8">
          <cell r="D8" t="str">
            <v>Paramaz Avedisian Building</v>
          </cell>
        </row>
      </sheetData>
      <sheetData sheetId="2275">
        <row r="8">
          <cell r="D8" t="str">
            <v>Paramaz Avedisian Building</v>
          </cell>
        </row>
      </sheetData>
      <sheetData sheetId="2276">
        <row r="8">
          <cell r="D8" t="str">
            <v>Paramaz Avedisian Building</v>
          </cell>
        </row>
      </sheetData>
      <sheetData sheetId="2277">
        <row r="8">
          <cell r="D8" t="str">
            <v>Paramaz Avedisian Building</v>
          </cell>
        </row>
      </sheetData>
      <sheetData sheetId="2278">
        <row r="8">
          <cell r="D8" t="str">
            <v>Paramaz Avedisian Building</v>
          </cell>
        </row>
      </sheetData>
      <sheetData sheetId="2279">
        <row r="8">
          <cell r="D8" t="str">
            <v>Paramaz Avedisian Building</v>
          </cell>
        </row>
      </sheetData>
      <sheetData sheetId="2280">
        <row r="8">
          <cell r="D8" t="str">
            <v>Paramaz Avedisian Building</v>
          </cell>
        </row>
      </sheetData>
      <sheetData sheetId="2281">
        <row r="8">
          <cell r="D8" t="str">
            <v>Paramaz Avedisian Building</v>
          </cell>
        </row>
      </sheetData>
      <sheetData sheetId="2282">
        <row r="8">
          <cell r="D8" t="str">
            <v>Paramaz Avedisian Building</v>
          </cell>
        </row>
      </sheetData>
      <sheetData sheetId="2283">
        <row r="8">
          <cell r="D8" t="str">
            <v>Paramaz Avedisian Building</v>
          </cell>
        </row>
      </sheetData>
      <sheetData sheetId="2284">
        <row r="8">
          <cell r="D8" t="str">
            <v>Paramaz Avedisian Building</v>
          </cell>
        </row>
      </sheetData>
      <sheetData sheetId="2285">
        <row r="8">
          <cell r="D8" t="str">
            <v>Paramaz Avedisian Building</v>
          </cell>
        </row>
      </sheetData>
      <sheetData sheetId="2286">
        <row r="8">
          <cell r="D8" t="str">
            <v>Paramaz Avedisian Building</v>
          </cell>
        </row>
      </sheetData>
      <sheetData sheetId="2287">
        <row r="8">
          <cell r="D8" t="str">
            <v>Paramaz Avedisian Building</v>
          </cell>
        </row>
      </sheetData>
      <sheetData sheetId="2288">
        <row r="8">
          <cell r="D8" t="str">
            <v>Paramaz Avedisian Building</v>
          </cell>
        </row>
      </sheetData>
      <sheetData sheetId="2289">
        <row r="8">
          <cell r="D8" t="str">
            <v>Paramaz Avedisian Building</v>
          </cell>
        </row>
      </sheetData>
      <sheetData sheetId="2290">
        <row r="8">
          <cell r="D8" t="str">
            <v>Paramaz Avedisian Building</v>
          </cell>
        </row>
      </sheetData>
      <sheetData sheetId="2291">
        <row r="8">
          <cell r="D8" t="str">
            <v>Paramaz Avedisian Building</v>
          </cell>
        </row>
      </sheetData>
      <sheetData sheetId="2292">
        <row r="8">
          <cell r="D8" t="str">
            <v>Paramaz Avedisian Building</v>
          </cell>
        </row>
      </sheetData>
      <sheetData sheetId="2293">
        <row r="8">
          <cell r="D8" t="str">
            <v>Paramaz Avedisian Building</v>
          </cell>
        </row>
      </sheetData>
      <sheetData sheetId="2294">
        <row r="8">
          <cell r="D8" t="str">
            <v>Paramaz Avedisian Building</v>
          </cell>
        </row>
      </sheetData>
      <sheetData sheetId="2295">
        <row r="8">
          <cell r="D8" t="str">
            <v>Paramaz Avedisian Building</v>
          </cell>
        </row>
      </sheetData>
      <sheetData sheetId="2296">
        <row r="8">
          <cell r="D8" t="str">
            <v>Paramaz Avedisian Building</v>
          </cell>
        </row>
      </sheetData>
      <sheetData sheetId="2297">
        <row r="8">
          <cell r="D8" t="str">
            <v>Paramaz Avedisian Building</v>
          </cell>
        </row>
      </sheetData>
      <sheetData sheetId="2298">
        <row r="8">
          <cell r="D8" t="str">
            <v>Paramaz Avedisian Building</v>
          </cell>
        </row>
      </sheetData>
      <sheetData sheetId="2299">
        <row r="8">
          <cell r="D8" t="str">
            <v>Paramaz Avedisian Building</v>
          </cell>
        </row>
      </sheetData>
      <sheetData sheetId="2300">
        <row r="8">
          <cell r="D8" t="str">
            <v>Paramaz Avedisian Building</v>
          </cell>
        </row>
      </sheetData>
      <sheetData sheetId="2301">
        <row r="8">
          <cell r="D8" t="str">
            <v>Paramaz Avedisian Building</v>
          </cell>
        </row>
      </sheetData>
      <sheetData sheetId="2302">
        <row r="8">
          <cell r="D8" t="str">
            <v>Paramaz Avedisian Building</v>
          </cell>
        </row>
      </sheetData>
      <sheetData sheetId="2303">
        <row r="8">
          <cell r="D8" t="str">
            <v>Paramaz Avedisian Building</v>
          </cell>
        </row>
      </sheetData>
      <sheetData sheetId="2304">
        <row r="8">
          <cell r="D8" t="str">
            <v>Paramaz Avedisian Building</v>
          </cell>
        </row>
      </sheetData>
      <sheetData sheetId="2305">
        <row r="8">
          <cell r="D8" t="str">
            <v>Paramaz Avedisian Building</v>
          </cell>
        </row>
      </sheetData>
      <sheetData sheetId="2306">
        <row r="8">
          <cell r="D8" t="str">
            <v>Paramaz Avedisian Building</v>
          </cell>
        </row>
      </sheetData>
      <sheetData sheetId="2307">
        <row r="8">
          <cell r="D8" t="str">
            <v>Paramaz Avedisian Building</v>
          </cell>
        </row>
      </sheetData>
      <sheetData sheetId="2308">
        <row r="8">
          <cell r="D8" t="str">
            <v>Paramaz Avedisian Building</v>
          </cell>
        </row>
      </sheetData>
      <sheetData sheetId="2309">
        <row r="8">
          <cell r="D8" t="str">
            <v>Paramaz Avedisian Building</v>
          </cell>
        </row>
      </sheetData>
      <sheetData sheetId="2310">
        <row r="8">
          <cell r="D8" t="str">
            <v>Paramaz Avedisian Building</v>
          </cell>
        </row>
      </sheetData>
      <sheetData sheetId="2311">
        <row r="8">
          <cell r="D8" t="str">
            <v>Paramaz Avedisian Building</v>
          </cell>
        </row>
      </sheetData>
      <sheetData sheetId="2312">
        <row r="8">
          <cell r="D8" t="str">
            <v>Paramaz Avedisian Building</v>
          </cell>
        </row>
      </sheetData>
      <sheetData sheetId="2313">
        <row r="8">
          <cell r="D8" t="str">
            <v>Paramaz Avedisian Building</v>
          </cell>
        </row>
      </sheetData>
      <sheetData sheetId="2314">
        <row r="8">
          <cell r="D8" t="str">
            <v>Paramaz Avedisian Building</v>
          </cell>
        </row>
      </sheetData>
      <sheetData sheetId="2315">
        <row r="8">
          <cell r="D8" t="str">
            <v>Paramaz Avedisian Building</v>
          </cell>
        </row>
      </sheetData>
      <sheetData sheetId="2316">
        <row r="8">
          <cell r="D8" t="str">
            <v>Paramaz Avedisian Building</v>
          </cell>
        </row>
      </sheetData>
      <sheetData sheetId="2317">
        <row r="8">
          <cell r="D8" t="str">
            <v>Paramaz Avedisian Building</v>
          </cell>
        </row>
      </sheetData>
      <sheetData sheetId="2318">
        <row r="8">
          <cell r="D8" t="str">
            <v>Paramaz Avedisian Building</v>
          </cell>
        </row>
      </sheetData>
      <sheetData sheetId="2319">
        <row r="8">
          <cell r="D8" t="str">
            <v>Paramaz Avedisian Building</v>
          </cell>
        </row>
      </sheetData>
      <sheetData sheetId="2320">
        <row r="8">
          <cell r="D8" t="str">
            <v>Paramaz Avedisian Building</v>
          </cell>
        </row>
      </sheetData>
      <sheetData sheetId="2321">
        <row r="8">
          <cell r="D8" t="str">
            <v>Paramaz Avedisian Building</v>
          </cell>
        </row>
      </sheetData>
      <sheetData sheetId="2322">
        <row r="8">
          <cell r="D8" t="str">
            <v>Paramaz Avedisian Building</v>
          </cell>
        </row>
      </sheetData>
      <sheetData sheetId="2323">
        <row r="8">
          <cell r="D8" t="str">
            <v>Paramaz Avedisian Building</v>
          </cell>
        </row>
      </sheetData>
      <sheetData sheetId="2324">
        <row r="8">
          <cell r="D8" t="str">
            <v>Paramaz Avedisian Building</v>
          </cell>
        </row>
      </sheetData>
      <sheetData sheetId="2325">
        <row r="8">
          <cell r="D8" t="str">
            <v>Paramaz Avedisian Building</v>
          </cell>
        </row>
      </sheetData>
      <sheetData sheetId="2326">
        <row r="8">
          <cell r="D8" t="str">
            <v>Paramaz Avedisian Building</v>
          </cell>
        </row>
      </sheetData>
      <sheetData sheetId="2327">
        <row r="8">
          <cell r="D8" t="str">
            <v>Paramaz Avedisian Building</v>
          </cell>
        </row>
      </sheetData>
      <sheetData sheetId="2328">
        <row r="8">
          <cell r="D8" t="str">
            <v>Paramaz Avedisian Building</v>
          </cell>
        </row>
      </sheetData>
      <sheetData sheetId="2329">
        <row r="8">
          <cell r="D8" t="str">
            <v>Paramaz Avedisian Building</v>
          </cell>
        </row>
      </sheetData>
      <sheetData sheetId="2330">
        <row r="8">
          <cell r="D8" t="str">
            <v>Paramaz Avedisian Building</v>
          </cell>
        </row>
      </sheetData>
      <sheetData sheetId="2331">
        <row r="8">
          <cell r="D8" t="str">
            <v>Paramaz Avedisian Building</v>
          </cell>
        </row>
      </sheetData>
      <sheetData sheetId="2332">
        <row r="8">
          <cell r="D8" t="str">
            <v>Paramaz Avedisian Building</v>
          </cell>
        </row>
      </sheetData>
      <sheetData sheetId="2333">
        <row r="8">
          <cell r="D8" t="str">
            <v>Paramaz Avedisian Building</v>
          </cell>
        </row>
      </sheetData>
      <sheetData sheetId="2334">
        <row r="8">
          <cell r="D8" t="str">
            <v>Paramaz Avedisian Building</v>
          </cell>
        </row>
      </sheetData>
      <sheetData sheetId="2335">
        <row r="8">
          <cell r="D8" t="str">
            <v>Paramaz Avedisian Building</v>
          </cell>
        </row>
      </sheetData>
      <sheetData sheetId="2336">
        <row r="8">
          <cell r="D8" t="str">
            <v>Paramaz Avedisian Building</v>
          </cell>
        </row>
      </sheetData>
      <sheetData sheetId="2337">
        <row r="8">
          <cell r="D8" t="str">
            <v>Paramaz Avedisian Building</v>
          </cell>
        </row>
      </sheetData>
      <sheetData sheetId="2338">
        <row r="8">
          <cell r="D8" t="str">
            <v>Paramaz Avedisian Building</v>
          </cell>
        </row>
      </sheetData>
      <sheetData sheetId="2339">
        <row r="8">
          <cell r="D8" t="str">
            <v>Paramaz Avedisian Building</v>
          </cell>
        </row>
      </sheetData>
      <sheetData sheetId="2340">
        <row r="8">
          <cell r="D8" t="str">
            <v>Paramaz Avedisian Building</v>
          </cell>
        </row>
      </sheetData>
      <sheetData sheetId="2341">
        <row r="8">
          <cell r="D8" t="str">
            <v>Paramaz Avedisian Building</v>
          </cell>
        </row>
      </sheetData>
      <sheetData sheetId="2342">
        <row r="8">
          <cell r="D8" t="str">
            <v>Paramaz Avedisian Building</v>
          </cell>
        </row>
      </sheetData>
      <sheetData sheetId="2343">
        <row r="8">
          <cell r="D8" t="str">
            <v>Paramaz Avedisian Building</v>
          </cell>
        </row>
      </sheetData>
      <sheetData sheetId="2344">
        <row r="8">
          <cell r="D8" t="str">
            <v>Paramaz Avedisian Building</v>
          </cell>
        </row>
      </sheetData>
      <sheetData sheetId="2345">
        <row r="8">
          <cell r="D8" t="str">
            <v>Paramaz Avedisian Building</v>
          </cell>
        </row>
      </sheetData>
      <sheetData sheetId="2346">
        <row r="8">
          <cell r="D8" t="str">
            <v>Paramaz Avedisian Building</v>
          </cell>
        </row>
      </sheetData>
      <sheetData sheetId="2347">
        <row r="8">
          <cell r="D8" t="str">
            <v>Paramaz Avedisian Building</v>
          </cell>
        </row>
      </sheetData>
      <sheetData sheetId="2348">
        <row r="8">
          <cell r="D8" t="str">
            <v>Paramaz Avedisian Building</v>
          </cell>
        </row>
      </sheetData>
      <sheetData sheetId="2349">
        <row r="8">
          <cell r="D8" t="str">
            <v>Paramaz Avedisian Building</v>
          </cell>
        </row>
      </sheetData>
      <sheetData sheetId="2350">
        <row r="8">
          <cell r="D8" t="str">
            <v>Paramaz Avedisian Building</v>
          </cell>
        </row>
      </sheetData>
      <sheetData sheetId="2351">
        <row r="8">
          <cell r="D8" t="str">
            <v>Paramaz Avedisian Building</v>
          </cell>
        </row>
      </sheetData>
      <sheetData sheetId="2352">
        <row r="8">
          <cell r="D8" t="str">
            <v>Paramaz Avedisian Building</v>
          </cell>
        </row>
      </sheetData>
      <sheetData sheetId="2353">
        <row r="8">
          <cell r="D8" t="str">
            <v>Paramaz Avedisian Building</v>
          </cell>
        </row>
      </sheetData>
      <sheetData sheetId="2354">
        <row r="8">
          <cell r="D8" t="str">
            <v>Paramaz Avedisian Building</v>
          </cell>
        </row>
      </sheetData>
      <sheetData sheetId="2355">
        <row r="8">
          <cell r="D8" t="str">
            <v>Paramaz Avedisian Building</v>
          </cell>
        </row>
      </sheetData>
      <sheetData sheetId="2356">
        <row r="8">
          <cell r="D8" t="str">
            <v>Paramaz Avedisian Building</v>
          </cell>
        </row>
      </sheetData>
      <sheetData sheetId="2357">
        <row r="8">
          <cell r="D8" t="str">
            <v>Paramaz Avedisian Building</v>
          </cell>
        </row>
      </sheetData>
      <sheetData sheetId="2358">
        <row r="8">
          <cell r="D8" t="str">
            <v>Paramaz Avedisian Building</v>
          </cell>
        </row>
      </sheetData>
      <sheetData sheetId="2359">
        <row r="8">
          <cell r="D8" t="str">
            <v>Paramaz Avedisian Building</v>
          </cell>
        </row>
      </sheetData>
      <sheetData sheetId="2360">
        <row r="8">
          <cell r="D8" t="str">
            <v>Paramaz Avedisian Building</v>
          </cell>
        </row>
      </sheetData>
      <sheetData sheetId="2361">
        <row r="8">
          <cell r="D8" t="str">
            <v>Paramaz Avedisian Building</v>
          </cell>
        </row>
      </sheetData>
      <sheetData sheetId="2362">
        <row r="8">
          <cell r="D8" t="str">
            <v>Paramaz Avedisian Building</v>
          </cell>
        </row>
      </sheetData>
      <sheetData sheetId="2363">
        <row r="8">
          <cell r="D8" t="str">
            <v>Paramaz Avedisian Building</v>
          </cell>
        </row>
      </sheetData>
      <sheetData sheetId="2364">
        <row r="8">
          <cell r="D8" t="str">
            <v>Paramaz Avedisian Building</v>
          </cell>
        </row>
      </sheetData>
      <sheetData sheetId="2365">
        <row r="8">
          <cell r="D8" t="str">
            <v>Paramaz Avedisian Building</v>
          </cell>
        </row>
      </sheetData>
      <sheetData sheetId="2366">
        <row r="8">
          <cell r="D8" t="str">
            <v>Paramaz Avedisian Building</v>
          </cell>
        </row>
      </sheetData>
      <sheetData sheetId="2367">
        <row r="8">
          <cell r="D8" t="str">
            <v>Paramaz Avedisian Building</v>
          </cell>
        </row>
      </sheetData>
      <sheetData sheetId="2368">
        <row r="8">
          <cell r="D8" t="str">
            <v>Paramaz Avedisian Building</v>
          </cell>
        </row>
      </sheetData>
      <sheetData sheetId="2369">
        <row r="8">
          <cell r="D8" t="str">
            <v>Paramaz Avedisian Building</v>
          </cell>
        </row>
      </sheetData>
      <sheetData sheetId="2370">
        <row r="8">
          <cell r="D8" t="str">
            <v>Paramaz Avedisian Building</v>
          </cell>
        </row>
      </sheetData>
      <sheetData sheetId="2371">
        <row r="8">
          <cell r="D8" t="str">
            <v>Paramaz Avedisian Building</v>
          </cell>
        </row>
      </sheetData>
      <sheetData sheetId="2372">
        <row r="8">
          <cell r="D8" t="str">
            <v>Paramaz Avedisian Building</v>
          </cell>
        </row>
      </sheetData>
      <sheetData sheetId="2373">
        <row r="8">
          <cell r="D8" t="str">
            <v>Paramaz Avedisian Building</v>
          </cell>
        </row>
      </sheetData>
      <sheetData sheetId="2374">
        <row r="8">
          <cell r="D8" t="str">
            <v>Paramaz Avedisian Building</v>
          </cell>
        </row>
      </sheetData>
      <sheetData sheetId="2375">
        <row r="8">
          <cell r="D8" t="str">
            <v>Paramaz Avedisian Building</v>
          </cell>
        </row>
      </sheetData>
      <sheetData sheetId="2376">
        <row r="8">
          <cell r="D8" t="str">
            <v>Paramaz Avedisian Building</v>
          </cell>
        </row>
      </sheetData>
      <sheetData sheetId="2377">
        <row r="8">
          <cell r="D8" t="str">
            <v>Paramaz Avedisian Building</v>
          </cell>
        </row>
      </sheetData>
      <sheetData sheetId="2378">
        <row r="8">
          <cell r="D8" t="str">
            <v>Paramaz Avedisian Building</v>
          </cell>
        </row>
      </sheetData>
      <sheetData sheetId="2379">
        <row r="8">
          <cell r="D8" t="str">
            <v>Paramaz Avedisian Building</v>
          </cell>
        </row>
      </sheetData>
      <sheetData sheetId="2380">
        <row r="8">
          <cell r="D8" t="str">
            <v>Paramaz Avedisian Building</v>
          </cell>
        </row>
      </sheetData>
      <sheetData sheetId="2381">
        <row r="8">
          <cell r="D8" t="str">
            <v>Paramaz Avedisian Building</v>
          </cell>
        </row>
      </sheetData>
      <sheetData sheetId="2382">
        <row r="8">
          <cell r="D8" t="str">
            <v>Paramaz Avedisian Building</v>
          </cell>
        </row>
      </sheetData>
      <sheetData sheetId="2383">
        <row r="8">
          <cell r="D8" t="str">
            <v>Paramaz Avedisian Building</v>
          </cell>
        </row>
      </sheetData>
      <sheetData sheetId="2384">
        <row r="8">
          <cell r="D8" t="str">
            <v>Paramaz Avedisian Building</v>
          </cell>
        </row>
      </sheetData>
      <sheetData sheetId="2385">
        <row r="8">
          <cell r="D8" t="str">
            <v>Paramaz Avedisian Building</v>
          </cell>
        </row>
      </sheetData>
      <sheetData sheetId="2386">
        <row r="8">
          <cell r="D8" t="str">
            <v>Paramaz Avedisian Building</v>
          </cell>
        </row>
      </sheetData>
      <sheetData sheetId="2387">
        <row r="8">
          <cell r="D8" t="str">
            <v>Paramaz Avedisian Building</v>
          </cell>
        </row>
      </sheetData>
      <sheetData sheetId="2388">
        <row r="8">
          <cell r="D8" t="str">
            <v>Paramaz Avedisian Building</v>
          </cell>
        </row>
      </sheetData>
      <sheetData sheetId="2389">
        <row r="8">
          <cell r="D8" t="str">
            <v>Paramaz Avedisian Building</v>
          </cell>
        </row>
      </sheetData>
      <sheetData sheetId="2390">
        <row r="8">
          <cell r="D8" t="str">
            <v>Paramaz Avedisian Building</v>
          </cell>
        </row>
      </sheetData>
      <sheetData sheetId="2391">
        <row r="8">
          <cell r="D8" t="str">
            <v>Paramaz Avedisian Building</v>
          </cell>
        </row>
      </sheetData>
      <sheetData sheetId="2392">
        <row r="8">
          <cell r="D8" t="str">
            <v>Paramaz Avedisian Building</v>
          </cell>
        </row>
      </sheetData>
      <sheetData sheetId="2393">
        <row r="8">
          <cell r="D8" t="str">
            <v>Paramaz Avedisian Building</v>
          </cell>
        </row>
      </sheetData>
      <sheetData sheetId="2394">
        <row r="8">
          <cell r="D8" t="str">
            <v>Paramaz Avedisian Building</v>
          </cell>
        </row>
      </sheetData>
      <sheetData sheetId="2395">
        <row r="8">
          <cell r="D8" t="str">
            <v>Paramaz Avedisian Building</v>
          </cell>
        </row>
      </sheetData>
      <sheetData sheetId="2396">
        <row r="8">
          <cell r="D8" t="str">
            <v>Paramaz Avedisian Building</v>
          </cell>
        </row>
      </sheetData>
      <sheetData sheetId="2397">
        <row r="8">
          <cell r="D8" t="str">
            <v>Paramaz Avedisian Building</v>
          </cell>
        </row>
      </sheetData>
      <sheetData sheetId="2398">
        <row r="8">
          <cell r="D8" t="str">
            <v>Paramaz Avedisian Building</v>
          </cell>
        </row>
      </sheetData>
      <sheetData sheetId="2399">
        <row r="8">
          <cell r="D8" t="str">
            <v>Paramaz Avedisian Building</v>
          </cell>
        </row>
      </sheetData>
      <sheetData sheetId="2400">
        <row r="8">
          <cell r="D8" t="str">
            <v>Paramaz Avedisian Building</v>
          </cell>
        </row>
      </sheetData>
      <sheetData sheetId="2401">
        <row r="8">
          <cell r="D8" t="str">
            <v>Paramaz Avedisian Building</v>
          </cell>
        </row>
      </sheetData>
      <sheetData sheetId="2402">
        <row r="8">
          <cell r="D8" t="str">
            <v>Paramaz Avedisian Building</v>
          </cell>
        </row>
      </sheetData>
      <sheetData sheetId="2403">
        <row r="8">
          <cell r="D8" t="str">
            <v>Paramaz Avedisian Building</v>
          </cell>
        </row>
      </sheetData>
      <sheetData sheetId="2404">
        <row r="8">
          <cell r="D8" t="str">
            <v>Paramaz Avedisian Building</v>
          </cell>
        </row>
      </sheetData>
      <sheetData sheetId="2405">
        <row r="8">
          <cell r="D8" t="str">
            <v>Paramaz Avedisian Building</v>
          </cell>
        </row>
      </sheetData>
      <sheetData sheetId="2406">
        <row r="8">
          <cell r="D8" t="str">
            <v>Paramaz Avedisian Building</v>
          </cell>
        </row>
      </sheetData>
      <sheetData sheetId="2407">
        <row r="8">
          <cell r="D8" t="str">
            <v>Paramaz Avedisian Building</v>
          </cell>
        </row>
      </sheetData>
      <sheetData sheetId="2408">
        <row r="8">
          <cell r="D8" t="str">
            <v>Paramaz Avedisian Building</v>
          </cell>
        </row>
      </sheetData>
      <sheetData sheetId="2409">
        <row r="8">
          <cell r="D8" t="str">
            <v>Paramaz Avedisian Building</v>
          </cell>
        </row>
      </sheetData>
      <sheetData sheetId="2410">
        <row r="8">
          <cell r="D8" t="str">
            <v>Paramaz Avedisian Building</v>
          </cell>
        </row>
      </sheetData>
      <sheetData sheetId="2411">
        <row r="8">
          <cell r="D8" t="str">
            <v>Paramaz Avedisian Building</v>
          </cell>
        </row>
      </sheetData>
      <sheetData sheetId="2412">
        <row r="8">
          <cell r="D8" t="str">
            <v>Paramaz Avedisian Building</v>
          </cell>
        </row>
      </sheetData>
      <sheetData sheetId="2413">
        <row r="8">
          <cell r="D8" t="str">
            <v>Paramaz Avedisian Building</v>
          </cell>
        </row>
      </sheetData>
      <sheetData sheetId="2414">
        <row r="8">
          <cell r="D8" t="str">
            <v>Paramaz Avedisian Building</v>
          </cell>
        </row>
      </sheetData>
      <sheetData sheetId="2415">
        <row r="8">
          <cell r="D8" t="str">
            <v>Paramaz Avedisian Building</v>
          </cell>
        </row>
      </sheetData>
      <sheetData sheetId="2416">
        <row r="8">
          <cell r="D8" t="str">
            <v>Paramaz Avedisian Building</v>
          </cell>
        </row>
      </sheetData>
      <sheetData sheetId="2417">
        <row r="8">
          <cell r="D8" t="str">
            <v>Paramaz Avedisian Building</v>
          </cell>
        </row>
      </sheetData>
      <sheetData sheetId="2418">
        <row r="8">
          <cell r="D8" t="str">
            <v>Paramaz Avedisian Building</v>
          </cell>
        </row>
      </sheetData>
      <sheetData sheetId="2419">
        <row r="8">
          <cell r="D8" t="str">
            <v>Paramaz Avedisian Building</v>
          </cell>
        </row>
      </sheetData>
      <sheetData sheetId="2420">
        <row r="8">
          <cell r="D8" t="str">
            <v>Paramaz Avedisian Building</v>
          </cell>
        </row>
      </sheetData>
      <sheetData sheetId="2421">
        <row r="8">
          <cell r="D8" t="str">
            <v>Paramaz Avedisian Building</v>
          </cell>
        </row>
      </sheetData>
      <sheetData sheetId="2422">
        <row r="8">
          <cell r="D8" t="str">
            <v>Paramaz Avedisian Building</v>
          </cell>
        </row>
      </sheetData>
      <sheetData sheetId="2423">
        <row r="8">
          <cell r="D8" t="str">
            <v>Paramaz Avedisian Building</v>
          </cell>
        </row>
      </sheetData>
      <sheetData sheetId="2424">
        <row r="8">
          <cell r="D8" t="str">
            <v>Paramaz Avedisian Building</v>
          </cell>
        </row>
      </sheetData>
      <sheetData sheetId="2425">
        <row r="8">
          <cell r="D8" t="str">
            <v>Paramaz Avedisian Building</v>
          </cell>
        </row>
      </sheetData>
      <sheetData sheetId="2426">
        <row r="8">
          <cell r="D8" t="str">
            <v>Paramaz Avedisian Building</v>
          </cell>
        </row>
      </sheetData>
      <sheetData sheetId="2427">
        <row r="8">
          <cell r="D8" t="str">
            <v>Paramaz Avedisian Building</v>
          </cell>
        </row>
      </sheetData>
      <sheetData sheetId="2428">
        <row r="8">
          <cell r="D8" t="str">
            <v>Paramaz Avedisian Building</v>
          </cell>
        </row>
      </sheetData>
      <sheetData sheetId="2429">
        <row r="8">
          <cell r="D8" t="str">
            <v>Paramaz Avedisian Building</v>
          </cell>
        </row>
      </sheetData>
      <sheetData sheetId="2430">
        <row r="8">
          <cell r="D8" t="str">
            <v>Paramaz Avedisian Building</v>
          </cell>
        </row>
      </sheetData>
      <sheetData sheetId="2431">
        <row r="8">
          <cell r="D8" t="str">
            <v>Paramaz Avedisian Building</v>
          </cell>
        </row>
      </sheetData>
      <sheetData sheetId="2432">
        <row r="8">
          <cell r="D8" t="str">
            <v>Paramaz Avedisian Building</v>
          </cell>
        </row>
      </sheetData>
      <sheetData sheetId="2433">
        <row r="8">
          <cell r="D8" t="str">
            <v>Paramaz Avedisian Building</v>
          </cell>
        </row>
      </sheetData>
      <sheetData sheetId="2434">
        <row r="8">
          <cell r="D8" t="str">
            <v>Paramaz Avedisian Building</v>
          </cell>
        </row>
      </sheetData>
      <sheetData sheetId="2435">
        <row r="8">
          <cell r="D8" t="str">
            <v>Paramaz Avedisian Building</v>
          </cell>
        </row>
      </sheetData>
      <sheetData sheetId="2436">
        <row r="8">
          <cell r="D8" t="str">
            <v>Paramaz Avedisian Building</v>
          </cell>
        </row>
      </sheetData>
      <sheetData sheetId="2437">
        <row r="8">
          <cell r="D8" t="str">
            <v>Paramaz Avedisian Building</v>
          </cell>
        </row>
      </sheetData>
      <sheetData sheetId="2438">
        <row r="8">
          <cell r="D8" t="str">
            <v>Paramaz Avedisian Building</v>
          </cell>
        </row>
      </sheetData>
      <sheetData sheetId="2439">
        <row r="8">
          <cell r="D8" t="str">
            <v>Paramaz Avedisian Building</v>
          </cell>
        </row>
      </sheetData>
      <sheetData sheetId="2440">
        <row r="8">
          <cell r="D8" t="str">
            <v>Paramaz Avedisian Building</v>
          </cell>
        </row>
      </sheetData>
      <sheetData sheetId="2441">
        <row r="8">
          <cell r="D8" t="str">
            <v>Paramaz Avedisian Building</v>
          </cell>
        </row>
      </sheetData>
      <sheetData sheetId="2442">
        <row r="8">
          <cell r="D8" t="str">
            <v>Paramaz Avedisian Building</v>
          </cell>
        </row>
      </sheetData>
      <sheetData sheetId="2443">
        <row r="8">
          <cell r="D8" t="str">
            <v>Paramaz Avedisian Building</v>
          </cell>
        </row>
      </sheetData>
      <sheetData sheetId="2444">
        <row r="8">
          <cell r="D8" t="str">
            <v>Paramaz Avedisian Building</v>
          </cell>
        </row>
      </sheetData>
      <sheetData sheetId="2445">
        <row r="8">
          <cell r="D8" t="str">
            <v>Paramaz Avedisian Building</v>
          </cell>
        </row>
      </sheetData>
      <sheetData sheetId="2446">
        <row r="8">
          <cell r="D8" t="str">
            <v>Paramaz Avedisian Building</v>
          </cell>
        </row>
      </sheetData>
      <sheetData sheetId="2447">
        <row r="8">
          <cell r="D8" t="str">
            <v>Paramaz Avedisian Building</v>
          </cell>
        </row>
      </sheetData>
      <sheetData sheetId="2448">
        <row r="8">
          <cell r="D8" t="str">
            <v>Paramaz Avedisian Building</v>
          </cell>
        </row>
      </sheetData>
      <sheetData sheetId="2449">
        <row r="8">
          <cell r="D8" t="str">
            <v>Paramaz Avedisian Building</v>
          </cell>
        </row>
      </sheetData>
      <sheetData sheetId="2450">
        <row r="8">
          <cell r="D8" t="str">
            <v>Paramaz Avedisian Building</v>
          </cell>
        </row>
      </sheetData>
      <sheetData sheetId="2451">
        <row r="8">
          <cell r="D8" t="str">
            <v>Paramaz Avedisian Building</v>
          </cell>
        </row>
      </sheetData>
      <sheetData sheetId="2452">
        <row r="8">
          <cell r="D8" t="str">
            <v>Paramaz Avedisian Building</v>
          </cell>
        </row>
      </sheetData>
      <sheetData sheetId="2453">
        <row r="8">
          <cell r="D8" t="str">
            <v>Paramaz Avedisian Building</v>
          </cell>
        </row>
      </sheetData>
      <sheetData sheetId="2454">
        <row r="8">
          <cell r="D8" t="str">
            <v>Paramaz Avedisian Building</v>
          </cell>
        </row>
      </sheetData>
      <sheetData sheetId="2455">
        <row r="8">
          <cell r="D8" t="str">
            <v>Paramaz Avedisian Building</v>
          </cell>
        </row>
      </sheetData>
      <sheetData sheetId="2456">
        <row r="8">
          <cell r="D8" t="str">
            <v>Paramaz Avedisian Building</v>
          </cell>
        </row>
      </sheetData>
      <sheetData sheetId="2457">
        <row r="8">
          <cell r="D8" t="str">
            <v>Paramaz Avedisian Building</v>
          </cell>
        </row>
      </sheetData>
      <sheetData sheetId="2458">
        <row r="8">
          <cell r="D8" t="str">
            <v>Paramaz Avedisian Building</v>
          </cell>
        </row>
      </sheetData>
      <sheetData sheetId="2459">
        <row r="8">
          <cell r="D8" t="str">
            <v>Paramaz Avedisian Building</v>
          </cell>
        </row>
      </sheetData>
      <sheetData sheetId="2460">
        <row r="8">
          <cell r="D8" t="str">
            <v>Paramaz Avedisian Building</v>
          </cell>
        </row>
      </sheetData>
      <sheetData sheetId="2461">
        <row r="8">
          <cell r="D8" t="str">
            <v>Paramaz Avedisian Building</v>
          </cell>
        </row>
      </sheetData>
      <sheetData sheetId="2462">
        <row r="8">
          <cell r="D8" t="str">
            <v>Paramaz Avedisian Building</v>
          </cell>
        </row>
      </sheetData>
      <sheetData sheetId="2463">
        <row r="8">
          <cell r="D8" t="str">
            <v>Paramaz Avedisian Building</v>
          </cell>
        </row>
      </sheetData>
      <sheetData sheetId="2464">
        <row r="8">
          <cell r="D8" t="str">
            <v>Paramaz Avedisian Building</v>
          </cell>
        </row>
      </sheetData>
      <sheetData sheetId="2465">
        <row r="8">
          <cell r="D8" t="str">
            <v>Paramaz Avedisian Building</v>
          </cell>
        </row>
      </sheetData>
      <sheetData sheetId="2466">
        <row r="8">
          <cell r="D8" t="str">
            <v>Paramaz Avedisian Building</v>
          </cell>
        </row>
      </sheetData>
      <sheetData sheetId="2467">
        <row r="8">
          <cell r="D8" t="str">
            <v>Paramaz Avedisian Building</v>
          </cell>
        </row>
      </sheetData>
      <sheetData sheetId="2468">
        <row r="8">
          <cell r="D8" t="str">
            <v>Paramaz Avedisian Building</v>
          </cell>
        </row>
      </sheetData>
      <sheetData sheetId="2469">
        <row r="8">
          <cell r="D8" t="str">
            <v>Paramaz Avedisian Building</v>
          </cell>
        </row>
      </sheetData>
      <sheetData sheetId="2470">
        <row r="8">
          <cell r="D8" t="str">
            <v>Paramaz Avedisian Building</v>
          </cell>
        </row>
      </sheetData>
      <sheetData sheetId="2471">
        <row r="8">
          <cell r="D8" t="str">
            <v>Paramaz Avedisian Building</v>
          </cell>
        </row>
      </sheetData>
      <sheetData sheetId="2472">
        <row r="8">
          <cell r="D8" t="str">
            <v>Paramaz Avedisian Building</v>
          </cell>
        </row>
      </sheetData>
      <sheetData sheetId="2473">
        <row r="8">
          <cell r="D8" t="str">
            <v>Paramaz Avedisian Building</v>
          </cell>
        </row>
      </sheetData>
      <sheetData sheetId="2474">
        <row r="8">
          <cell r="D8" t="str">
            <v>Paramaz Avedisian Building</v>
          </cell>
        </row>
      </sheetData>
      <sheetData sheetId="2475">
        <row r="8">
          <cell r="D8" t="str">
            <v>Paramaz Avedisian Building</v>
          </cell>
        </row>
      </sheetData>
      <sheetData sheetId="2476">
        <row r="8">
          <cell r="D8" t="str">
            <v>Paramaz Avedisian Building</v>
          </cell>
        </row>
      </sheetData>
      <sheetData sheetId="2477">
        <row r="8">
          <cell r="D8" t="str">
            <v>Paramaz Avedisian Building</v>
          </cell>
        </row>
      </sheetData>
      <sheetData sheetId="2478">
        <row r="8">
          <cell r="D8" t="str">
            <v>Paramaz Avedisian Building</v>
          </cell>
        </row>
      </sheetData>
      <sheetData sheetId="2479">
        <row r="8">
          <cell r="D8" t="str">
            <v>Paramaz Avedisian Building</v>
          </cell>
        </row>
      </sheetData>
      <sheetData sheetId="2480">
        <row r="8">
          <cell r="D8" t="str">
            <v>Paramaz Avedisian Building</v>
          </cell>
        </row>
      </sheetData>
      <sheetData sheetId="2481">
        <row r="8">
          <cell r="D8" t="str">
            <v>Paramaz Avedisian Building</v>
          </cell>
        </row>
      </sheetData>
      <sheetData sheetId="2482">
        <row r="8">
          <cell r="D8" t="str">
            <v>Paramaz Avedisian Building</v>
          </cell>
        </row>
      </sheetData>
      <sheetData sheetId="2483">
        <row r="8">
          <cell r="D8" t="str">
            <v>Paramaz Avedisian Building</v>
          </cell>
        </row>
      </sheetData>
      <sheetData sheetId="2484">
        <row r="8">
          <cell r="D8" t="str">
            <v>Paramaz Avedisian Building</v>
          </cell>
        </row>
      </sheetData>
      <sheetData sheetId="2485">
        <row r="8">
          <cell r="D8" t="str">
            <v>Paramaz Avedisian Building</v>
          </cell>
        </row>
      </sheetData>
      <sheetData sheetId="2486">
        <row r="8">
          <cell r="D8" t="str">
            <v>Paramaz Avedisian Building</v>
          </cell>
        </row>
      </sheetData>
      <sheetData sheetId="2487">
        <row r="8">
          <cell r="D8" t="str">
            <v>Paramaz Avedisian Building</v>
          </cell>
        </row>
      </sheetData>
      <sheetData sheetId="2488">
        <row r="8">
          <cell r="D8" t="str">
            <v>Paramaz Avedisian Building</v>
          </cell>
        </row>
      </sheetData>
      <sheetData sheetId="2489">
        <row r="8">
          <cell r="D8" t="str">
            <v>Paramaz Avedisian Building</v>
          </cell>
        </row>
      </sheetData>
      <sheetData sheetId="2490">
        <row r="8">
          <cell r="D8" t="str">
            <v>Paramaz Avedisian Building</v>
          </cell>
        </row>
      </sheetData>
      <sheetData sheetId="2491">
        <row r="8">
          <cell r="D8" t="str">
            <v>Paramaz Avedisian Building</v>
          </cell>
        </row>
      </sheetData>
      <sheetData sheetId="2492">
        <row r="8">
          <cell r="D8" t="str">
            <v>Paramaz Avedisian Building</v>
          </cell>
        </row>
      </sheetData>
      <sheetData sheetId="2493">
        <row r="8">
          <cell r="D8" t="str">
            <v>Paramaz Avedisian Building</v>
          </cell>
        </row>
      </sheetData>
      <sheetData sheetId="2494">
        <row r="8">
          <cell r="D8" t="str">
            <v>Paramaz Avedisian Building</v>
          </cell>
        </row>
      </sheetData>
      <sheetData sheetId="2495">
        <row r="8">
          <cell r="D8" t="str">
            <v>Paramaz Avedisian Building</v>
          </cell>
        </row>
      </sheetData>
      <sheetData sheetId="2496">
        <row r="8">
          <cell r="D8" t="str">
            <v>Paramaz Avedisian Building</v>
          </cell>
        </row>
      </sheetData>
      <sheetData sheetId="2497">
        <row r="8">
          <cell r="D8" t="str">
            <v>Paramaz Avedisian Building</v>
          </cell>
        </row>
      </sheetData>
      <sheetData sheetId="2498">
        <row r="8">
          <cell r="D8" t="str">
            <v>Paramaz Avedisian Building</v>
          </cell>
        </row>
      </sheetData>
      <sheetData sheetId="2499">
        <row r="8">
          <cell r="D8" t="str">
            <v>Paramaz Avedisian Building</v>
          </cell>
        </row>
      </sheetData>
      <sheetData sheetId="2500">
        <row r="8">
          <cell r="D8" t="str">
            <v>Paramaz Avedisian Building</v>
          </cell>
        </row>
      </sheetData>
      <sheetData sheetId="2501">
        <row r="8">
          <cell r="D8" t="str">
            <v>Paramaz Avedisian Building</v>
          </cell>
        </row>
      </sheetData>
      <sheetData sheetId="2502">
        <row r="8">
          <cell r="D8" t="str">
            <v>Paramaz Avedisian Building</v>
          </cell>
        </row>
      </sheetData>
      <sheetData sheetId="2503">
        <row r="8">
          <cell r="D8" t="str">
            <v>Paramaz Avedisian Building</v>
          </cell>
        </row>
      </sheetData>
      <sheetData sheetId="2504">
        <row r="8">
          <cell r="D8" t="str">
            <v>Paramaz Avedisian Building</v>
          </cell>
        </row>
      </sheetData>
      <sheetData sheetId="2505">
        <row r="8">
          <cell r="D8" t="str">
            <v>Paramaz Avedisian Building</v>
          </cell>
        </row>
      </sheetData>
      <sheetData sheetId="2506">
        <row r="8">
          <cell r="D8" t="str">
            <v>Paramaz Avedisian Building</v>
          </cell>
        </row>
      </sheetData>
      <sheetData sheetId="2507">
        <row r="8">
          <cell r="D8" t="str">
            <v>Paramaz Avedisian Building</v>
          </cell>
        </row>
      </sheetData>
      <sheetData sheetId="2508">
        <row r="8">
          <cell r="D8" t="str">
            <v>Paramaz Avedisian Building</v>
          </cell>
        </row>
      </sheetData>
      <sheetData sheetId="2509">
        <row r="8">
          <cell r="D8" t="str">
            <v>Paramaz Avedisian Building</v>
          </cell>
        </row>
      </sheetData>
      <sheetData sheetId="2510">
        <row r="8">
          <cell r="D8" t="str">
            <v>Paramaz Avedisian Building</v>
          </cell>
        </row>
      </sheetData>
      <sheetData sheetId="2511">
        <row r="8">
          <cell r="D8" t="str">
            <v>Paramaz Avedisian Building</v>
          </cell>
        </row>
      </sheetData>
      <sheetData sheetId="2512">
        <row r="8">
          <cell r="D8" t="str">
            <v>Paramaz Avedisian Building</v>
          </cell>
        </row>
      </sheetData>
      <sheetData sheetId="2513">
        <row r="8">
          <cell r="D8" t="str">
            <v>Paramaz Avedisian Building</v>
          </cell>
        </row>
      </sheetData>
      <sheetData sheetId="2514">
        <row r="8">
          <cell r="D8" t="str">
            <v>Paramaz Avedisian Building</v>
          </cell>
        </row>
      </sheetData>
      <sheetData sheetId="2515">
        <row r="8">
          <cell r="D8" t="str">
            <v>Paramaz Avedisian Building</v>
          </cell>
        </row>
      </sheetData>
      <sheetData sheetId="2516">
        <row r="8">
          <cell r="D8" t="str">
            <v>Paramaz Avedisian Building</v>
          </cell>
        </row>
      </sheetData>
      <sheetData sheetId="2517">
        <row r="8">
          <cell r="D8" t="str">
            <v>Paramaz Avedisian Building</v>
          </cell>
        </row>
      </sheetData>
      <sheetData sheetId="2518">
        <row r="8">
          <cell r="D8" t="str">
            <v>Paramaz Avedisian Building</v>
          </cell>
        </row>
      </sheetData>
      <sheetData sheetId="2519">
        <row r="8">
          <cell r="D8" t="str">
            <v>Paramaz Avedisian Building</v>
          </cell>
        </row>
      </sheetData>
      <sheetData sheetId="2520">
        <row r="8">
          <cell r="D8" t="str">
            <v>Paramaz Avedisian Building</v>
          </cell>
        </row>
      </sheetData>
      <sheetData sheetId="2521">
        <row r="8">
          <cell r="D8" t="str">
            <v>Paramaz Avedisian Building</v>
          </cell>
        </row>
      </sheetData>
      <sheetData sheetId="2522">
        <row r="8">
          <cell r="D8" t="str">
            <v>Paramaz Avedisian Building</v>
          </cell>
        </row>
      </sheetData>
      <sheetData sheetId="2523">
        <row r="8">
          <cell r="D8" t="str">
            <v>Paramaz Avedisian Building</v>
          </cell>
        </row>
      </sheetData>
      <sheetData sheetId="2524">
        <row r="8">
          <cell r="D8" t="str">
            <v>Paramaz Avedisian Building</v>
          </cell>
        </row>
      </sheetData>
      <sheetData sheetId="2525">
        <row r="8">
          <cell r="D8" t="str">
            <v>Paramaz Avedisian Building</v>
          </cell>
        </row>
      </sheetData>
      <sheetData sheetId="2526">
        <row r="8">
          <cell r="D8" t="str">
            <v>Paramaz Avedisian Building</v>
          </cell>
        </row>
      </sheetData>
      <sheetData sheetId="2527">
        <row r="8">
          <cell r="D8" t="str">
            <v>Paramaz Avedisian Building</v>
          </cell>
        </row>
      </sheetData>
      <sheetData sheetId="2528">
        <row r="8">
          <cell r="D8" t="str">
            <v>Paramaz Avedisian Building</v>
          </cell>
        </row>
      </sheetData>
      <sheetData sheetId="2529">
        <row r="8">
          <cell r="D8" t="str">
            <v>Paramaz Avedisian Building</v>
          </cell>
        </row>
      </sheetData>
      <sheetData sheetId="2530">
        <row r="8">
          <cell r="D8" t="str">
            <v>Paramaz Avedisian Building</v>
          </cell>
        </row>
      </sheetData>
      <sheetData sheetId="2531">
        <row r="8">
          <cell r="D8" t="str">
            <v>Paramaz Avedisian Building</v>
          </cell>
        </row>
      </sheetData>
      <sheetData sheetId="2532">
        <row r="8">
          <cell r="D8" t="str">
            <v>Paramaz Avedisian Building</v>
          </cell>
        </row>
      </sheetData>
      <sheetData sheetId="2533">
        <row r="8">
          <cell r="D8" t="str">
            <v>Paramaz Avedisian Building</v>
          </cell>
        </row>
      </sheetData>
      <sheetData sheetId="2534">
        <row r="8">
          <cell r="D8" t="str">
            <v>Paramaz Avedisian Building</v>
          </cell>
        </row>
      </sheetData>
      <sheetData sheetId="2535">
        <row r="8">
          <cell r="D8" t="str">
            <v>Paramaz Avedisian Building</v>
          </cell>
        </row>
      </sheetData>
      <sheetData sheetId="2536">
        <row r="8">
          <cell r="D8" t="str">
            <v>Paramaz Avedisian Building</v>
          </cell>
        </row>
      </sheetData>
      <sheetData sheetId="2537">
        <row r="8">
          <cell r="D8" t="str">
            <v>Paramaz Avedisian Building</v>
          </cell>
        </row>
      </sheetData>
      <sheetData sheetId="2538">
        <row r="8">
          <cell r="D8" t="str">
            <v>Paramaz Avedisian Building</v>
          </cell>
        </row>
      </sheetData>
      <sheetData sheetId="2539">
        <row r="8">
          <cell r="D8" t="str">
            <v>Paramaz Avedisian Building</v>
          </cell>
        </row>
      </sheetData>
      <sheetData sheetId="2540">
        <row r="8">
          <cell r="D8" t="str">
            <v>Paramaz Avedisian Building</v>
          </cell>
        </row>
      </sheetData>
      <sheetData sheetId="2541">
        <row r="8">
          <cell r="D8" t="str">
            <v>Paramaz Avedisian Building</v>
          </cell>
        </row>
      </sheetData>
      <sheetData sheetId="2542">
        <row r="8">
          <cell r="D8" t="str">
            <v>Paramaz Avedisian Building</v>
          </cell>
        </row>
      </sheetData>
      <sheetData sheetId="2543">
        <row r="8">
          <cell r="D8" t="str">
            <v>Paramaz Avedisian Building</v>
          </cell>
        </row>
      </sheetData>
      <sheetData sheetId="2544">
        <row r="8">
          <cell r="D8" t="str">
            <v>Paramaz Avedisian Building</v>
          </cell>
        </row>
      </sheetData>
      <sheetData sheetId="2545">
        <row r="8">
          <cell r="D8" t="str">
            <v>Paramaz Avedisian Building</v>
          </cell>
        </row>
      </sheetData>
      <sheetData sheetId="2546">
        <row r="8">
          <cell r="D8" t="str">
            <v>Paramaz Avedisian Building</v>
          </cell>
        </row>
      </sheetData>
      <sheetData sheetId="2547">
        <row r="8">
          <cell r="D8" t="str">
            <v>Paramaz Avedisian Building</v>
          </cell>
        </row>
      </sheetData>
      <sheetData sheetId="2548">
        <row r="8">
          <cell r="D8" t="str">
            <v>Paramaz Avedisian Building</v>
          </cell>
        </row>
      </sheetData>
      <sheetData sheetId="2549">
        <row r="8">
          <cell r="D8" t="str">
            <v>Paramaz Avedisian Building</v>
          </cell>
        </row>
      </sheetData>
      <sheetData sheetId="2550">
        <row r="8">
          <cell r="D8" t="str">
            <v>Paramaz Avedisian Building</v>
          </cell>
        </row>
      </sheetData>
      <sheetData sheetId="2551">
        <row r="8">
          <cell r="D8" t="str">
            <v>Paramaz Avedisian Building</v>
          </cell>
        </row>
      </sheetData>
      <sheetData sheetId="2552">
        <row r="8">
          <cell r="D8" t="str">
            <v>Paramaz Avedisian Building</v>
          </cell>
        </row>
      </sheetData>
      <sheetData sheetId="2553">
        <row r="8">
          <cell r="D8" t="str">
            <v>Paramaz Avedisian Building</v>
          </cell>
        </row>
      </sheetData>
      <sheetData sheetId="2554">
        <row r="8">
          <cell r="D8" t="str">
            <v>Paramaz Avedisian Building</v>
          </cell>
        </row>
      </sheetData>
      <sheetData sheetId="2555">
        <row r="8">
          <cell r="D8" t="str">
            <v>Paramaz Avedisian Building</v>
          </cell>
        </row>
      </sheetData>
      <sheetData sheetId="2556">
        <row r="8">
          <cell r="D8" t="str">
            <v>Paramaz Avedisian Building</v>
          </cell>
        </row>
      </sheetData>
      <sheetData sheetId="2557">
        <row r="8">
          <cell r="D8" t="str">
            <v>Paramaz Avedisian Building</v>
          </cell>
        </row>
      </sheetData>
      <sheetData sheetId="2558">
        <row r="8">
          <cell r="D8" t="str">
            <v>Paramaz Avedisian Building</v>
          </cell>
        </row>
      </sheetData>
      <sheetData sheetId="2559">
        <row r="8">
          <cell r="D8" t="str">
            <v>Paramaz Avedisian Building</v>
          </cell>
        </row>
      </sheetData>
      <sheetData sheetId="2560">
        <row r="8">
          <cell r="D8" t="str">
            <v>Paramaz Avedisian Building</v>
          </cell>
        </row>
      </sheetData>
      <sheetData sheetId="2561">
        <row r="8">
          <cell r="D8" t="str">
            <v>Paramaz Avedisian Building</v>
          </cell>
        </row>
      </sheetData>
      <sheetData sheetId="2562">
        <row r="8">
          <cell r="D8" t="str">
            <v>Paramaz Avedisian Building</v>
          </cell>
        </row>
      </sheetData>
      <sheetData sheetId="2563">
        <row r="8">
          <cell r="D8" t="str">
            <v>Paramaz Avedisian Building</v>
          </cell>
        </row>
      </sheetData>
      <sheetData sheetId="2564">
        <row r="8">
          <cell r="D8" t="str">
            <v>Paramaz Avedisian Building</v>
          </cell>
        </row>
      </sheetData>
      <sheetData sheetId="2565">
        <row r="8">
          <cell r="D8" t="str">
            <v>Paramaz Avedisian Building</v>
          </cell>
        </row>
      </sheetData>
      <sheetData sheetId="2566">
        <row r="8">
          <cell r="D8" t="str">
            <v>Paramaz Avedisian Building</v>
          </cell>
        </row>
      </sheetData>
      <sheetData sheetId="2567">
        <row r="8">
          <cell r="D8" t="str">
            <v>Paramaz Avedisian Building</v>
          </cell>
        </row>
      </sheetData>
      <sheetData sheetId="2568">
        <row r="8">
          <cell r="D8" t="str">
            <v>Paramaz Avedisian Building</v>
          </cell>
        </row>
      </sheetData>
      <sheetData sheetId="2569">
        <row r="8">
          <cell r="D8" t="str">
            <v>Paramaz Avedisian Building</v>
          </cell>
        </row>
      </sheetData>
      <sheetData sheetId="2570">
        <row r="8">
          <cell r="D8" t="str">
            <v>Paramaz Avedisian Building</v>
          </cell>
        </row>
      </sheetData>
      <sheetData sheetId="2571">
        <row r="8">
          <cell r="D8" t="str">
            <v>Paramaz Avedisian Building</v>
          </cell>
        </row>
      </sheetData>
      <sheetData sheetId="2572">
        <row r="8">
          <cell r="D8" t="str">
            <v>Paramaz Avedisian Building</v>
          </cell>
        </row>
      </sheetData>
      <sheetData sheetId="2573">
        <row r="8">
          <cell r="D8" t="str">
            <v>Paramaz Avedisian Building</v>
          </cell>
        </row>
      </sheetData>
      <sheetData sheetId="2574">
        <row r="8">
          <cell r="D8" t="str">
            <v>Paramaz Avedisian Building</v>
          </cell>
        </row>
      </sheetData>
      <sheetData sheetId="2575">
        <row r="8">
          <cell r="D8" t="str">
            <v>Paramaz Avedisian Building</v>
          </cell>
        </row>
      </sheetData>
      <sheetData sheetId="2576">
        <row r="8">
          <cell r="D8" t="str">
            <v>Paramaz Avedisian Building</v>
          </cell>
        </row>
      </sheetData>
      <sheetData sheetId="2577">
        <row r="8">
          <cell r="D8" t="str">
            <v>Paramaz Avedisian Building</v>
          </cell>
        </row>
      </sheetData>
      <sheetData sheetId="2578">
        <row r="8">
          <cell r="D8" t="str">
            <v>Paramaz Avedisian Building</v>
          </cell>
        </row>
      </sheetData>
      <sheetData sheetId="2579">
        <row r="8">
          <cell r="D8" t="str">
            <v>Paramaz Avedisian Building</v>
          </cell>
        </row>
      </sheetData>
      <sheetData sheetId="2580">
        <row r="8">
          <cell r="D8" t="str">
            <v>Paramaz Avedisian Building</v>
          </cell>
        </row>
      </sheetData>
      <sheetData sheetId="2581">
        <row r="8">
          <cell r="D8" t="str">
            <v>Paramaz Avedisian Building</v>
          </cell>
        </row>
      </sheetData>
      <sheetData sheetId="2582">
        <row r="8">
          <cell r="D8" t="str">
            <v>Paramaz Avedisian Building</v>
          </cell>
        </row>
      </sheetData>
      <sheetData sheetId="2583">
        <row r="8">
          <cell r="D8" t="str">
            <v>Paramaz Avedisian Building</v>
          </cell>
        </row>
      </sheetData>
      <sheetData sheetId="2584">
        <row r="8">
          <cell r="D8" t="str">
            <v>Paramaz Avedisian Building</v>
          </cell>
        </row>
      </sheetData>
      <sheetData sheetId="2585">
        <row r="8">
          <cell r="D8" t="str">
            <v>Paramaz Avedisian Building</v>
          </cell>
        </row>
      </sheetData>
      <sheetData sheetId="2586">
        <row r="8">
          <cell r="D8" t="str">
            <v>Paramaz Avedisian Building</v>
          </cell>
        </row>
      </sheetData>
      <sheetData sheetId="2587">
        <row r="8">
          <cell r="D8" t="str">
            <v>Paramaz Avedisian Building</v>
          </cell>
        </row>
      </sheetData>
      <sheetData sheetId="2588">
        <row r="8">
          <cell r="D8" t="str">
            <v>Paramaz Avedisian Building</v>
          </cell>
        </row>
      </sheetData>
      <sheetData sheetId="2589">
        <row r="8">
          <cell r="D8" t="str">
            <v>Paramaz Avedisian Building</v>
          </cell>
        </row>
      </sheetData>
      <sheetData sheetId="2590">
        <row r="8">
          <cell r="D8" t="str">
            <v>Paramaz Avedisian Building</v>
          </cell>
        </row>
      </sheetData>
      <sheetData sheetId="2591">
        <row r="8">
          <cell r="D8" t="str">
            <v>Paramaz Avedisian Building</v>
          </cell>
        </row>
      </sheetData>
      <sheetData sheetId="2592">
        <row r="8">
          <cell r="D8" t="str">
            <v>Paramaz Avedisian Building</v>
          </cell>
        </row>
      </sheetData>
      <sheetData sheetId="2593">
        <row r="8">
          <cell r="D8" t="str">
            <v>Paramaz Avedisian Building</v>
          </cell>
        </row>
      </sheetData>
      <sheetData sheetId="2594">
        <row r="8">
          <cell r="D8" t="str">
            <v>Paramaz Avedisian Building</v>
          </cell>
        </row>
      </sheetData>
      <sheetData sheetId="2595">
        <row r="8">
          <cell r="D8" t="str">
            <v>Paramaz Avedisian Building</v>
          </cell>
        </row>
      </sheetData>
      <sheetData sheetId="2596">
        <row r="8">
          <cell r="D8" t="str">
            <v>Paramaz Avedisian Building</v>
          </cell>
        </row>
      </sheetData>
      <sheetData sheetId="2597">
        <row r="8">
          <cell r="D8" t="str">
            <v>Paramaz Avedisian Building</v>
          </cell>
        </row>
      </sheetData>
      <sheetData sheetId="2598">
        <row r="8">
          <cell r="D8" t="str">
            <v>Paramaz Avedisian Building</v>
          </cell>
        </row>
      </sheetData>
      <sheetData sheetId="2599">
        <row r="8">
          <cell r="D8" t="str">
            <v>Paramaz Avedisian Building</v>
          </cell>
        </row>
      </sheetData>
      <sheetData sheetId="2600">
        <row r="8">
          <cell r="D8" t="str">
            <v>Paramaz Avedisian Building</v>
          </cell>
        </row>
      </sheetData>
      <sheetData sheetId="2601">
        <row r="8">
          <cell r="D8" t="str">
            <v>Paramaz Avedisian Building</v>
          </cell>
        </row>
      </sheetData>
      <sheetData sheetId="2602">
        <row r="8">
          <cell r="D8" t="str">
            <v>Paramaz Avedisian Building</v>
          </cell>
        </row>
      </sheetData>
      <sheetData sheetId="2603">
        <row r="8">
          <cell r="D8" t="str">
            <v>Paramaz Avedisian Building</v>
          </cell>
        </row>
      </sheetData>
      <sheetData sheetId="2604">
        <row r="8">
          <cell r="D8" t="str">
            <v>Paramaz Avedisian Building</v>
          </cell>
        </row>
      </sheetData>
      <sheetData sheetId="2605">
        <row r="8">
          <cell r="D8" t="str">
            <v>Paramaz Avedisian Building</v>
          </cell>
        </row>
      </sheetData>
      <sheetData sheetId="2606">
        <row r="8">
          <cell r="D8" t="str">
            <v>Paramaz Avedisian Building</v>
          </cell>
        </row>
      </sheetData>
      <sheetData sheetId="2607">
        <row r="8">
          <cell r="D8" t="str">
            <v>Paramaz Avedisian Building</v>
          </cell>
        </row>
      </sheetData>
      <sheetData sheetId="2608">
        <row r="8">
          <cell r="D8" t="str">
            <v>Paramaz Avedisian Building</v>
          </cell>
        </row>
      </sheetData>
      <sheetData sheetId="2609">
        <row r="8">
          <cell r="D8" t="str">
            <v>Paramaz Avedisian Building</v>
          </cell>
        </row>
      </sheetData>
      <sheetData sheetId="2610">
        <row r="8">
          <cell r="D8" t="str">
            <v>Paramaz Avedisian Building</v>
          </cell>
        </row>
      </sheetData>
      <sheetData sheetId="2611">
        <row r="8">
          <cell r="D8" t="str">
            <v>Paramaz Avedisian Building</v>
          </cell>
        </row>
      </sheetData>
      <sheetData sheetId="2612">
        <row r="8">
          <cell r="D8" t="str">
            <v>Paramaz Avedisian Building</v>
          </cell>
        </row>
      </sheetData>
      <sheetData sheetId="2613">
        <row r="8">
          <cell r="D8" t="str">
            <v>Paramaz Avedisian Building</v>
          </cell>
        </row>
      </sheetData>
      <sheetData sheetId="2614">
        <row r="8">
          <cell r="D8" t="str">
            <v>Paramaz Avedisian Building</v>
          </cell>
        </row>
      </sheetData>
      <sheetData sheetId="2615">
        <row r="8">
          <cell r="D8" t="str">
            <v>Paramaz Avedisian Building</v>
          </cell>
        </row>
      </sheetData>
      <sheetData sheetId="2616">
        <row r="8">
          <cell r="D8" t="str">
            <v>Paramaz Avedisian Building</v>
          </cell>
        </row>
      </sheetData>
      <sheetData sheetId="2617">
        <row r="8">
          <cell r="D8" t="str">
            <v>Paramaz Avedisian Building</v>
          </cell>
        </row>
      </sheetData>
      <sheetData sheetId="2618">
        <row r="8">
          <cell r="D8" t="str">
            <v>Paramaz Avedisian Building</v>
          </cell>
        </row>
      </sheetData>
      <sheetData sheetId="2619">
        <row r="8">
          <cell r="D8" t="str">
            <v>Paramaz Avedisian Building</v>
          </cell>
        </row>
      </sheetData>
      <sheetData sheetId="2620">
        <row r="8">
          <cell r="D8" t="str">
            <v>Paramaz Avedisian Building</v>
          </cell>
        </row>
      </sheetData>
      <sheetData sheetId="2621">
        <row r="8">
          <cell r="D8" t="str">
            <v>Paramaz Avedisian Building</v>
          </cell>
        </row>
      </sheetData>
      <sheetData sheetId="2622">
        <row r="8">
          <cell r="D8" t="str">
            <v>Paramaz Avedisian Building</v>
          </cell>
        </row>
      </sheetData>
      <sheetData sheetId="2623">
        <row r="8">
          <cell r="D8" t="str">
            <v>Paramaz Avedisian Building</v>
          </cell>
        </row>
      </sheetData>
      <sheetData sheetId="2624">
        <row r="8">
          <cell r="D8" t="str">
            <v>Paramaz Avedisian Building</v>
          </cell>
        </row>
      </sheetData>
      <sheetData sheetId="2625">
        <row r="8">
          <cell r="D8" t="str">
            <v>Paramaz Avedisian Building</v>
          </cell>
        </row>
      </sheetData>
      <sheetData sheetId="2626">
        <row r="8">
          <cell r="D8" t="str">
            <v>Paramaz Avedisian Building</v>
          </cell>
        </row>
      </sheetData>
      <sheetData sheetId="2627">
        <row r="8">
          <cell r="D8" t="str">
            <v>Paramaz Avedisian Building</v>
          </cell>
        </row>
      </sheetData>
      <sheetData sheetId="2628">
        <row r="8">
          <cell r="D8" t="str">
            <v>Paramaz Avedisian Building</v>
          </cell>
        </row>
      </sheetData>
      <sheetData sheetId="2629">
        <row r="8">
          <cell r="D8" t="str">
            <v>Paramaz Avedisian Building</v>
          </cell>
        </row>
      </sheetData>
      <sheetData sheetId="2630">
        <row r="8">
          <cell r="D8" t="str">
            <v>Paramaz Avedisian Building</v>
          </cell>
        </row>
      </sheetData>
      <sheetData sheetId="2631">
        <row r="8">
          <cell r="D8" t="str">
            <v>Paramaz Avedisian Building</v>
          </cell>
        </row>
      </sheetData>
      <sheetData sheetId="2632">
        <row r="8">
          <cell r="D8" t="str">
            <v>Paramaz Avedisian Building</v>
          </cell>
        </row>
      </sheetData>
      <sheetData sheetId="2633">
        <row r="8">
          <cell r="D8" t="str">
            <v>Paramaz Avedisian Building</v>
          </cell>
        </row>
      </sheetData>
      <sheetData sheetId="2634">
        <row r="8">
          <cell r="D8" t="str">
            <v>Paramaz Avedisian Building</v>
          </cell>
        </row>
      </sheetData>
      <sheetData sheetId="2635">
        <row r="8">
          <cell r="D8" t="str">
            <v>Paramaz Avedisian Building</v>
          </cell>
        </row>
      </sheetData>
      <sheetData sheetId="2636">
        <row r="8">
          <cell r="D8" t="str">
            <v>Paramaz Avedisian Building</v>
          </cell>
        </row>
      </sheetData>
      <sheetData sheetId="2637">
        <row r="8">
          <cell r="D8" t="str">
            <v>Paramaz Avedisian Building</v>
          </cell>
        </row>
      </sheetData>
      <sheetData sheetId="2638">
        <row r="8">
          <cell r="D8" t="str">
            <v>Paramaz Avedisian Building</v>
          </cell>
        </row>
      </sheetData>
      <sheetData sheetId="2639">
        <row r="8">
          <cell r="D8" t="str">
            <v>Paramaz Avedisian Building</v>
          </cell>
        </row>
      </sheetData>
      <sheetData sheetId="2640">
        <row r="8">
          <cell r="D8" t="str">
            <v>Paramaz Avedisian Building</v>
          </cell>
        </row>
      </sheetData>
      <sheetData sheetId="2641">
        <row r="8">
          <cell r="D8" t="str">
            <v>Paramaz Avedisian Building</v>
          </cell>
        </row>
      </sheetData>
      <sheetData sheetId="2642">
        <row r="8">
          <cell r="D8" t="str">
            <v>Paramaz Avedisian Building</v>
          </cell>
        </row>
      </sheetData>
      <sheetData sheetId="2643">
        <row r="8">
          <cell r="D8" t="str">
            <v>Paramaz Avedisian Building</v>
          </cell>
        </row>
      </sheetData>
      <sheetData sheetId="2644">
        <row r="8">
          <cell r="D8" t="str">
            <v>Paramaz Avedisian Building</v>
          </cell>
        </row>
      </sheetData>
      <sheetData sheetId="2645">
        <row r="8">
          <cell r="D8" t="str">
            <v>Paramaz Avedisian Building</v>
          </cell>
        </row>
      </sheetData>
      <sheetData sheetId="2646">
        <row r="8">
          <cell r="D8" t="str">
            <v>Paramaz Avedisian Building</v>
          </cell>
        </row>
      </sheetData>
      <sheetData sheetId="2647">
        <row r="8">
          <cell r="D8" t="str">
            <v>Paramaz Avedisian Building</v>
          </cell>
        </row>
      </sheetData>
      <sheetData sheetId="2648">
        <row r="8">
          <cell r="D8" t="str">
            <v>Paramaz Avedisian Building</v>
          </cell>
        </row>
      </sheetData>
      <sheetData sheetId="2649">
        <row r="8">
          <cell r="D8" t="str">
            <v>Paramaz Avedisian Building</v>
          </cell>
        </row>
      </sheetData>
      <sheetData sheetId="2650">
        <row r="8">
          <cell r="D8" t="str">
            <v>Paramaz Avedisian Building</v>
          </cell>
        </row>
      </sheetData>
      <sheetData sheetId="2651">
        <row r="8">
          <cell r="D8" t="str">
            <v>Paramaz Avedisian Building</v>
          </cell>
        </row>
      </sheetData>
      <sheetData sheetId="2652">
        <row r="8">
          <cell r="D8" t="str">
            <v>Paramaz Avedisian Building</v>
          </cell>
        </row>
      </sheetData>
      <sheetData sheetId="2653">
        <row r="8">
          <cell r="D8" t="str">
            <v>Paramaz Avedisian Building</v>
          </cell>
        </row>
      </sheetData>
      <sheetData sheetId="2654">
        <row r="8">
          <cell r="D8" t="str">
            <v>Paramaz Avedisian Building</v>
          </cell>
        </row>
      </sheetData>
      <sheetData sheetId="2655">
        <row r="8">
          <cell r="D8" t="str">
            <v>Paramaz Avedisian Building</v>
          </cell>
        </row>
      </sheetData>
      <sheetData sheetId="2656">
        <row r="8">
          <cell r="D8" t="str">
            <v>Paramaz Avedisian Building</v>
          </cell>
        </row>
      </sheetData>
      <sheetData sheetId="2657">
        <row r="8">
          <cell r="D8" t="str">
            <v>Paramaz Avedisian Building</v>
          </cell>
        </row>
      </sheetData>
      <sheetData sheetId="2658">
        <row r="8">
          <cell r="D8" t="str">
            <v>Paramaz Avedisian Building</v>
          </cell>
        </row>
      </sheetData>
      <sheetData sheetId="2659">
        <row r="8">
          <cell r="D8" t="str">
            <v>Paramaz Avedisian Building</v>
          </cell>
        </row>
      </sheetData>
      <sheetData sheetId="2660">
        <row r="8">
          <cell r="D8" t="str">
            <v>Paramaz Avedisian Building</v>
          </cell>
        </row>
      </sheetData>
      <sheetData sheetId="2661">
        <row r="8">
          <cell r="D8" t="str">
            <v>Paramaz Avedisian Building</v>
          </cell>
        </row>
      </sheetData>
      <sheetData sheetId="2662">
        <row r="8">
          <cell r="D8" t="str">
            <v>Paramaz Avedisian Building</v>
          </cell>
        </row>
      </sheetData>
      <sheetData sheetId="2663">
        <row r="8">
          <cell r="D8" t="str">
            <v>Paramaz Avedisian Building</v>
          </cell>
        </row>
      </sheetData>
      <sheetData sheetId="2664">
        <row r="8">
          <cell r="D8" t="str">
            <v>Paramaz Avedisian Building</v>
          </cell>
        </row>
      </sheetData>
      <sheetData sheetId="2665">
        <row r="8">
          <cell r="D8" t="str">
            <v>Paramaz Avedisian Building</v>
          </cell>
        </row>
      </sheetData>
      <sheetData sheetId="2666">
        <row r="8">
          <cell r="D8" t="str">
            <v>Paramaz Avedisian Building</v>
          </cell>
        </row>
      </sheetData>
      <sheetData sheetId="2667">
        <row r="8">
          <cell r="D8" t="str">
            <v>Paramaz Avedisian Building</v>
          </cell>
        </row>
      </sheetData>
      <sheetData sheetId="2668">
        <row r="8">
          <cell r="D8" t="str">
            <v>Paramaz Avedisian Building</v>
          </cell>
        </row>
      </sheetData>
      <sheetData sheetId="2669">
        <row r="8">
          <cell r="D8" t="str">
            <v>Paramaz Avedisian Building</v>
          </cell>
        </row>
      </sheetData>
      <sheetData sheetId="2670">
        <row r="8">
          <cell r="D8" t="str">
            <v>Paramaz Avedisian Building</v>
          </cell>
        </row>
      </sheetData>
      <sheetData sheetId="2671">
        <row r="8">
          <cell r="D8" t="str">
            <v>Paramaz Avedisian Building</v>
          </cell>
        </row>
      </sheetData>
      <sheetData sheetId="2672">
        <row r="8">
          <cell r="D8" t="str">
            <v>Paramaz Avedisian Building</v>
          </cell>
        </row>
      </sheetData>
      <sheetData sheetId="2673">
        <row r="8">
          <cell r="D8" t="str">
            <v>Paramaz Avedisian Building</v>
          </cell>
        </row>
      </sheetData>
      <sheetData sheetId="2674">
        <row r="8">
          <cell r="D8" t="str">
            <v>Paramaz Avedisian Building</v>
          </cell>
        </row>
      </sheetData>
      <sheetData sheetId="2675">
        <row r="8">
          <cell r="D8" t="str">
            <v>Paramaz Avedisian Building</v>
          </cell>
        </row>
      </sheetData>
      <sheetData sheetId="2676">
        <row r="8">
          <cell r="D8" t="str">
            <v>Paramaz Avedisian Building</v>
          </cell>
        </row>
      </sheetData>
      <sheetData sheetId="2677">
        <row r="8">
          <cell r="D8" t="str">
            <v>Paramaz Avedisian Building</v>
          </cell>
        </row>
      </sheetData>
      <sheetData sheetId="2678">
        <row r="8">
          <cell r="D8" t="str">
            <v>Paramaz Avedisian Building</v>
          </cell>
        </row>
      </sheetData>
      <sheetData sheetId="2679">
        <row r="8">
          <cell r="D8" t="str">
            <v>Paramaz Avedisian Building</v>
          </cell>
        </row>
      </sheetData>
      <sheetData sheetId="2680">
        <row r="8">
          <cell r="D8" t="str">
            <v>Paramaz Avedisian Building</v>
          </cell>
        </row>
      </sheetData>
      <sheetData sheetId="2681">
        <row r="8">
          <cell r="D8" t="str">
            <v>Paramaz Avedisian Building</v>
          </cell>
        </row>
      </sheetData>
      <sheetData sheetId="2682">
        <row r="8">
          <cell r="D8" t="str">
            <v>Paramaz Avedisian Building</v>
          </cell>
        </row>
      </sheetData>
      <sheetData sheetId="2683">
        <row r="8">
          <cell r="D8" t="str">
            <v>Paramaz Avedisian Building</v>
          </cell>
        </row>
      </sheetData>
      <sheetData sheetId="2684">
        <row r="8">
          <cell r="D8" t="str">
            <v>Paramaz Avedisian Building</v>
          </cell>
        </row>
      </sheetData>
      <sheetData sheetId="2685">
        <row r="8">
          <cell r="D8" t="str">
            <v>Paramaz Avedisian Building</v>
          </cell>
        </row>
      </sheetData>
      <sheetData sheetId="2686">
        <row r="8">
          <cell r="D8" t="str">
            <v>Paramaz Avedisian Building</v>
          </cell>
        </row>
      </sheetData>
      <sheetData sheetId="2687">
        <row r="8">
          <cell r="D8" t="str">
            <v>Paramaz Avedisian Building</v>
          </cell>
        </row>
      </sheetData>
      <sheetData sheetId="2688">
        <row r="8">
          <cell r="D8" t="str">
            <v>Paramaz Avedisian Building</v>
          </cell>
        </row>
      </sheetData>
      <sheetData sheetId="2689">
        <row r="8">
          <cell r="D8" t="str">
            <v>Paramaz Avedisian Building</v>
          </cell>
        </row>
      </sheetData>
      <sheetData sheetId="2690">
        <row r="8">
          <cell r="D8" t="str">
            <v>Paramaz Avedisian Building</v>
          </cell>
        </row>
      </sheetData>
      <sheetData sheetId="2691">
        <row r="8">
          <cell r="D8" t="str">
            <v>Paramaz Avedisian Building</v>
          </cell>
        </row>
      </sheetData>
      <sheetData sheetId="2692">
        <row r="8">
          <cell r="D8" t="str">
            <v>Paramaz Avedisian Building</v>
          </cell>
        </row>
      </sheetData>
      <sheetData sheetId="2693">
        <row r="8">
          <cell r="D8" t="str">
            <v>Paramaz Avedisian Building</v>
          </cell>
        </row>
      </sheetData>
      <sheetData sheetId="2694">
        <row r="8">
          <cell r="D8" t="str">
            <v>Paramaz Avedisian Building</v>
          </cell>
        </row>
      </sheetData>
      <sheetData sheetId="2695">
        <row r="8">
          <cell r="D8" t="str">
            <v>Paramaz Avedisian Building</v>
          </cell>
        </row>
      </sheetData>
      <sheetData sheetId="2696">
        <row r="8">
          <cell r="D8" t="str">
            <v>Paramaz Avedisian Building</v>
          </cell>
        </row>
      </sheetData>
      <sheetData sheetId="2697">
        <row r="8">
          <cell r="D8" t="str">
            <v>Paramaz Avedisian Building</v>
          </cell>
        </row>
      </sheetData>
      <sheetData sheetId="2698">
        <row r="8">
          <cell r="D8" t="str">
            <v>Paramaz Avedisian Building</v>
          </cell>
        </row>
      </sheetData>
      <sheetData sheetId="2699">
        <row r="8">
          <cell r="D8" t="str">
            <v>Paramaz Avedisian Building</v>
          </cell>
        </row>
      </sheetData>
      <sheetData sheetId="2700">
        <row r="8">
          <cell r="D8" t="str">
            <v>Paramaz Avedisian Building</v>
          </cell>
        </row>
      </sheetData>
      <sheetData sheetId="2701">
        <row r="8">
          <cell r="D8" t="str">
            <v>Paramaz Avedisian Building</v>
          </cell>
        </row>
      </sheetData>
      <sheetData sheetId="2702">
        <row r="8">
          <cell r="D8" t="str">
            <v>Paramaz Avedisian Building</v>
          </cell>
        </row>
      </sheetData>
      <sheetData sheetId="2703">
        <row r="8">
          <cell r="D8" t="str">
            <v>Paramaz Avedisian Building</v>
          </cell>
        </row>
      </sheetData>
      <sheetData sheetId="2704">
        <row r="8">
          <cell r="D8" t="str">
            <v>Paramaz Avedisian Building</v>
          </cell>
        </row>
      </sheetData>
      <sheetData sheetId="2705">
        <row r="8">
          <cell r="D8" t="str">
            <v>Paramaz Avedisian Building</v>
          </cell>
        </row>
      </sheetData>
      <sheetData sheetId="2706">
        <row r="8">
          <cell r="D8" t="str">
            <v>Paramaz Avedisian Building</v>
          </cell>
        </row>
      </sheetData>
      <sheetData sheetId="2707">
        <row r="8">
          <cell r="D8" t="str">
            <v>Paramaz Avedisian Building</v>
          </cell>
        </row>
      </sheetData>
      <sheetData sheetId="2708">
        <row r="8">
          <cell r="D8" t="str">
            <v>Paramaz Avedisian Building</v>
          </cell>
        </row>
      </sheetData>
      <sheetData sheetId="2709">
        <row r="8">
          <cell r="D8" t="str">
            <v>Paramaz Avedisian Building</v>
          </cell>
        </row>
      </sheetData>
      <sheetData sheetId="2710">
        <row r="8">
          <cell r="D8" t="str">
            <v>Paramaz Avedisian Building</v>
          </cell>
        </row>
      </sheetData>
      <sheetData sheetId="2711">
        <row r="8">
          <cell r="D8" t="str">
            <v>Paramaz Avedisian Building</v>
          </cell>
        </row>
      </sheetData>
      <sheetData sheetId="2712">
        <row r="8">
          <cell r="D8" t="str">
            <v>Paramaz Avedisian Building</v>
          </cell>
        </row>
      </sheetData>
      <sheetData sheetId="2713">
        <row r="8">
          <cell r="D8" t="str">
            <v>Paramaz Avedisian Building</v>
          </cell>
        </row>
      </sheetData>
      <sheetData sheetId="2714">
        <row r="8">
          <cell r="D8" t="str">
            <v>Paramaz Avedisian Building</v>
          </cell>
        </row>
      </sheetData>
      <sheetData sheetId="2715">
        <row r="8">
          <cell r="D8" t="str">
            <v>Paramaz Avedisian Building</v>
          </cell>
        </row>
      </sheetData>
      <sheetData sheetId="2716">
        <row r="8">
          <cell r="D8" t="str">
            <v>Paramaz Avedisian Building</v>
          </cell>
        </row>
      </sheetData>
      <sheetData sheetId="2717">
        <row r="8">
          <cell r="D8" t="str">
            <v>Paramaz Avedisian Building</v>
          </cell>
        </row>
      </sheetData>
      <sheetData sheetId="2718">
        <row r="8">
          <cell r="D8" t="str">
            <v>Paramaz Avedisian Building</v>
          </cell>
        </row>
      </sheetData>
      <sheetData sheetId="2719">
        <row r="8">
          <cell r="D8" t="str">
            <v>Paramaz Avedisian Building</v>
          </cell>
        </row>
      </sheetData>
      <sheetData sheetId="2720">
        <row r="8">
          <cell r="D8" t="str">
            <v>Paramaz Avedisian Building</v>
          </cell>
        </row>
      </sheetData>
      <sheetData sheetId="2721">
        <row r="8">
          <cell r="D8" t="str">
            <v>Paramaz Avedisian Building</v>
          </cell>
        </row>
      </sheetData>
      <sheetData sheetId="2722" refreshError="1"/>
      <sheetData sheetId="2723">
        <row r="8">
          <cell r="D8" t="str">
            <v>Paramaz Avedisian Building</v>
          </cell>
        </row>
      </sheetData>
      <sheetData sheetId="2724">
        <row r="8">
          <cell r="D8" t="str">
            <v>Paramaz Avedisian Building</v>
          </cell>
        </row>
      </sheetData>
      <sheetData sheetId="2725">
        <row r="8">
          <cell r="D8" t="str">
            <v>Paramaz Avedisian Building</v>
          </cell>
        </row>
      </sheetData>
      <sheetData sheetId="2726">
        <row r="8">
          <cell r="D8" t="str">
            <v>Paramaz Avedisian Building</v>
          </cell>
        </row>
      </sheetData>
      <sheetData sheetId="2727">
        <row r="8">
          <cell r="D8" t="str">
            <v>Paramaz Avedisian Building</v>
          </cell>
        </row>
      </sheetData>
      <sheetData sheetId="2728">
        <row r="8">
          <cell r="D8" t="str">
            <v>Paramaz Avedisian Building</v>
          </cell>
        </row>
      </sheetData>
      <sheetData sheetId="2729">
        <row r="8">
          <cell r="D8" t="str">
            <v>Paramaz Avedisian Building</v>
          </cell>
        </row>
      </sheetData>
      <sheetData sheetId="2730">
        <row r="8">
          <cell r="D8" t="str">
            <v>Paramaz Avedisian Building</v>
          </cell>
        </row>
      </sheetData>
      <sheetData sheetId="2731">
        <row r="8">
          <cell r="D8" t="str">
            <v>Paramaz Avedisian Building</v>
          </cell>
        </row>
      </sheetData>
      <sheetData sheetId="2732">
        <row r="8">
          <cell r="D8" t="str">
            <v>Paramaz Avedisian Building</v>
          </cell>
        </row>
      </sheetData>
      <sheetData sheetId="2733">
        <row r="8">
          <cell r="D8" t="str">
            <v>Paramaz Avedisian Building</v>
          </cell>
        </row>
      </sheetData>
      <sheetData sheetId="2734">
        <row r="8">
          <cell r="D8" t="str">
            <v>Paramaz Avedisian Building</v>
          </cell>
        </row>
      </sheetData>
      <sheetData sheetId="2735">
        <row r="8">
          <cell r="D8" t="str">
            <v>Paramaz Avedisian Building</v>
          </cell>
        </row>
      </sheetData>
      <sheetData sheetId="2736">
        <row r="8">
          <cell r="D8" t="str">
            <v>Paramaz Avedisian Building</v>
          </cell>
        </row>
      </sheetData>
      <sheetData sheetId="2737">
        <row r="8">
          <cell r="D8" t="str">
            <v>Paramaz Avedisian Building</v>
          </cell>
        </row>
      </sheetData>
      <sheetData sheetId="2738">
        <row r="8">
          <cell r="D8" t="str">
            <v>Paramaz Avedisian Building</v>
          </cell>
        </row>
      </sheetData>
      <sheetData sheetId="2739">
        <row r="8">
          <cell r="D8" t="str">
            <v>Paramaz Avedisian Building</v>
          </cell>
        </row>
      </sheetData>
      <sheetData sheetId="2740">
        <row r="8">
          <cell r="D8" t="str">
            <v>Paramaz Avedisian Building</v>
          </cell>
        </row>
      </sheetData>
      <sheetData sheetId="2741">
        <row r="8">
          <cell r="D8" t="str">
            <v>Paramaz Avedisian Building</v>
          </cell>
        </row>
      </sheetData>
      <sheetData sheetId="2742">
        <row r="8">
          <cell r="D8" t="str">
            <v>Paramaz Avedisian Building</v>
          </cell>
        </row>
      </sheetData>
      <sheetData sheetId="2743">
        <row r="8">
          <cell r="D8" t="str">
            <v>Paramaz Avedisian Building</v>
          </cell>
        </row>
      </sheetData>
      <sheetData sheetId="2744">
        <row r="8">
          <cell r="D8" t="str">
            <v>Paramaz Avedisian Building</v>
          </cell>
        </row>
      </sheetData>
      <sheetData sheetId="2745">
        <row r="8">
          <cell r="D8" t="str">
            <v>Paramaz Avedisian Building</v>
          </cell>
        </row>
      </sheetData>
      <sheetData sheetId="2746">
        <row r="8">
          <cell r="D8" t="str">
            <v>Paramaz Avedisian Building</v>
          </cell>
        </row>
      </sheetData>
      <sheetData sheetId="2747">
        <row r="8">
          <cell r="D8" t="str">
            <v>Paramaz Avedisian Building</v>
          </cell>
        </row>
      </sheetData>
      <sheetData sheetId="2748">
        <row r="8">
          <cell r="D8" t="str">
            <v>Paramaz Avedisian Building</v>
          </cell>
        </row>
      </sheetData>
      <sheetData sheetId="2749">
        <row r="8">
          <cell r="D8" t="str">
            <v>Paramaz Avedisian Building</v>
          </cell>
        </row>
      </sheetData>
      <sheetData sheetId="2750">
        <row r="8">
          <cell r="D8" t="str">
            <v>Paramaz Avedisian Building</v>
          </cell>
        </row>
      </sheetData>
      <sheetData sheetId="2751">
        <row r="8">
          <cell r="D8" t="str">
            <v>Paramaz Avedisian Building</v>
          </cell>
        </row>
      </sheetData>
      <sheetData sheetId="2752">
        <row r="8">
          <cell r="D8" t="str">
            <v>Paramaz Avedisian Building</v>
          </cell>
        </row>
      </sheetData>
      <sheetData sheetId="2753">
        <row r="8">
          <cell r="D8" t="str">
            <v>Paramaz Avedisian Building</v>
          </cell>
        </row>
      </sheetData>
      <sheetData sheetId="2754">
        <row r="8">
          <cell r="D8" t="str">
            <v>Paramaz Avedisian Building</v>
          </cell>
        </row>
      </sheetData>
      <sheetData sheetId="2755">
        <row r="8">
          <cell r="D8" t="str">
            <v>Paramaz Avedisian Building</v>
          </cell>
        </row>
      </sheetData>
      <sheetData sheetId="2756">
        <row r="8">
          <cell r="D8" t="str">
            <v>Paramaz Avedisian Building</v>
          </cell>
        </row>
      </sheetData>
      <sheetData sheetId="2757">
        <row r="8">
          <cell r="D8" t="str">
            <v>Paramaz Avedisian Building</v>
          </cell>
        </row>
      </sheetData>
      <sheetData sheetId="2758">
        <row r="8">
          <cell r="D8" t="str">
            <v>Paramaz Avedisian Building</v>
          </cell>
        </row>
      </sheetData>
      <sheetData sheetId="2759">
        <row r="8">
          <cell r="D8" t="str">
            <v>Paramaz Avedisian Building</v>
          </cell>
        </row>
      </sheetData>
      <sheetData sheetId="2760">
        <row r="8">
          <cell r="D8" t="str">
            <v>Paramaz Avedisian Building</v>
          </cell>
        </row>
      </sheetData>
      <sheetData sheetId="2761">
        <row r="8">
          <cell r="D8" t="str">
            <v>Paramaz Avedisian Building</v>
          </cell>
        </row>
      </sheetData>
      <sheetData sheetId="2762">
        <row r="8">
          <cell r="D8" t="str">
            <v>Paramaz Avedisian Building</v>
          </cell>
        </row>
      </sheetData>
      <sheetData sheetId="2763">
        <row r="8">
          <cell r="D8" t="str">
            <v>Paramaz Avedisian Building</v>
          </cell>
        </row>
      </sheetData>
      <sheetData sheetId="2764"/>
      <sheetData sheetId="2765"/>
      <sheetData sheetId="2766"/>
      <sheetData sheetId="2767"/>
      <sheetData sheetId="2768"/>
      <sheetData sheetId="2769"/>
      <sheetData sheetId="2770"/>
      <sheetData sheetId="2771"/>
      <sheetData sheetId="2772"/>
      <sheetData sheetId="2773"/>
      <sheetData sheetId="2774"/>
      <sheetData sheetId="2775"/>
      <sheetData sheetId="2776">
        <row r="8">
          <cell r="D8" t="str">
            <v>Paramaz Avedisian Building</v>
          </cell>
        </row>
      </sheetData>
      <sheetData sheetId="2777"/>
      <sheetData sheetId="2778">
        <row r="8">
          <cell r="D8" t="str">
            <v>Paramaz Avedisian Building</v>
          </cell>
        </row>
      </sheetData>
      <sheetData sheetId="2779"/>
      <sheetData sheetId="2780">
        <row r="8">
          <cell r="D8" t="str">
            <v>Paramaz Avedisian Building</v>
          </cell>
        </row>
      </sheetData>
      <sheetData sheetId="2781">
        <row r="8">
          <cell r="D8" t="str">
            <v>Paramaz Avedisian Building</v>
          </cell>
        </row>
      </sheetData>
      <sheetData sheetId="2782">
        <row r="8">
          <cell r="D8" t="str">
            <v>Paramaz Avedisian Building</v>
          </cell>
        </row>
      </sheetData>
      <sheetData sheetId="2783">
        <row r="8">
          <cell r="D8" t="str">
            <v>Paramaz Avedisian Building</v>
          </cell>
        </row>
      </sheetData>
      <sheetData sheetId="2784">
        <row r="8">
          <cell r="D8" t="str">
            <v>Paramaz Avedisian Building</v>
          </cell>
        </row>
      </sheetData>
      <sheetData sheetId="2785">
        <row r="8">
          <cell r="D8" t="str">
            <v>Paramaz Avedisian Building</v>
          </cell>
        </row>
      </sheetData>
      <sheetData sheetId="2786">
        <row r="8">
          <cell r="D8" t="str">
            <v>Paramaz Avedisian Building</v>
          </cell>
        </row>
      </sheetData>
      <sheetData sheetId="2787">
        <row r="8">
          <cell r="D8" t="str">
            <v>Paramaz Avedisian Building</v>
          </cell>
        </row>
      </sheetData>
      <sheetData sheetId="2788">
        <row r="8">
          <cell r="D8" t="str">
            <v>Paramaz Avedisian Building</v>
          </cell>
        </row>
      </sheetData>
      <sheetData sheetId="2789">
        <row r="8">
          <cell r="D8" t="str">
            <v>Paramaz Avedisian Building</v>
          </cell>
        </row>
      </sheetData>
      <sheetData sheetId="2790">
        <row r="8">
          <cell r="D8" t="str">
            <v>Paramaz Avedisian Building</v>
          </cell>
        </row>
      </sheetData>
      <sheetData sheetId="2791">
        <row r="8">
          <cell r="D8" t="str">
            <v>Paramaz Avedisian Building</v>
          </cell>
        </row>
      </sheetData>
      <sheetData sheetId="2792">
        <row r="8">
          <cell r="D8" t="str">
            <v>Paramaz Avedisian Building</v>
          </cell>
        </row>
      </sheetData>
      <sheetData sheetId="2793">
        <row r="8">
          <cell r="D8" t="str">
            <v>Paramaz Avedisian Building</v>
          </cell>
        </row>
      </sheetData>
      <sheetData sheetId="2794">
        <row r="8">
          <cell r="D8" t="str">
            <v>Paramaz Avedisian Building</v>
          </cell>
        </row>
      </sheetData>
      <sheetData sheetId="2795">
        <row r="8">
          <cell r="D8" t="str">
            <v>Paramaz Avedisian Building</v>
          </cell>
        </row>
      </sheetData>
      <sheetData sheetId="2796">
        <row r="8">
          <cell r="D8" t="str">
            <v>Paramaz Avedisian Building</v>
          </cell>
        </row>
      </sheetData>
      <sheetData sheetId="2797">
        <row r="8">
          <cell r="D8" t="str">
            <v>Paramaz Avedisian Building</v>
          </cell>
        </row>
      </sheetData>
      <sheetData sheetId="2798">
        <row r="8">
          <cell r="D8" t="str">
            <v>Paramaz Avedisian Building</v>
          </cell>
        </row>
      </sheetData>
      <sheetData sheetId="2799">
        <row r="8">
          <cell r="D8" t="str">
            <v>Paramaz Avedisian Building</v>
          </cell>
        </row>
      </sheetData>
      <sheetData sheetId="2800">
        <row r="8">
          <cell r="D8" t="str">
            <v>Paramaz Avedisian Building</v>
          </cell>
        </row>
      </sheetData>
      <sheetData sheetId="2801">
        <row r="8">
          <cell r="D8" t="str">
            <v>Paramaz Avedisian Building</v>
          </cell>
        </row>
      </sheetData>
      <sheetData sheetId="2802">
        <row r="8">
          <cell r="D8" t="str">
            <v>Paramaz Avedisian Building</v>
          </cell>
        </row>
      </sheetData>
      <sheetData sheetId="2803">
        <row r="8">
          <cell r="D8" t="str">
            <v>Paramaz Avedisian Building</v>
          </cell>
        </row>
      </sheetData>
      <sheetData sheetId="2804">
        <row r="8">
          <cell r="D8" t="str">
            <v>Paramaz Avedisian Building</v>
          </cell>
        </row>
      </sheetData>
      <sheetData sheetId="2805">
        <row r="8">
          <cell r="D8" t="str">
            <v>Paramaz Avedisian Building</v>
          </cell>
        </row>
      </sheetData>
      <sheetData sheetId="2806">
        <row r="8">
          <cell r="D8" t="str">
            <v>Paramaz Avedisian Building</v>
          </cell>
        </row>
      </sheetData>
      <sheetData sheetId="2807">
        <row r="8">
          <cell r="D8" t="str">
            <v>Paramaz Avedisian Building</v>
          </cell>
        </row>
      </sheetData>
      <sheetData sheetId="2808">
        <row r="8">
          <cell r="D8" t="str">
            <v>Paramaz Avedisian Building</v>
          </cell>
        </row>
      </sheetData>
      <sheetData sheetId="2809">
        <row r="8">
          <cell r="D8" t="str">
            <v>Paramaz Avedisian Building</v>
          </cell>
        </row>
      </sheetData>
      <sheetData sheetId="2810">
        <row r="8">
          <cell r="D8" t="str">
            <v>Paramaz Avedisian Building</v>
          </cell>
        </row>
      </sheetData>
      <sheetData sheetId="2811">
        <row r="8">
          <cell r="D8" t="str">
            <v>Paramaz Avedisian Building</v>
          </cell>
        </row>
      </sheetData>
      <sheetData sheetId="2812">
        <row r="8">
          <cell r="D8" t="str">
            <v>Paramaz Avedisian Building</v>
          </cell>
        </row>
      </sheetData>
      <sheetData sheetId="2813">
        <row r="8">
          <cell r="D8" t="str">
            <v>Paramaz Avedisian Building</v>
          </cell>
        </row>
      </sheetData>
      <sheetData sheetId="2814">
        <row r="8">
          <cell r="D8" t="str">
            <v>Paramaz Avedisian Building</v>
          </cell>
        </row>
      </sheetData>
      <sheetData sheetId="2815">
        <row r="8">
          <cell r="D8" t="str">
            <v>Paramaz Avedisian Building</v>
          </cell>
        </row>
      </sheetData>
      <sheetData sheetId="2816">
        <row r="8">
          <cell r="D8" t="str">
            <v>Paramaz Avedisian Building</v>
          </cell>
        </row>
      </sheetData>
      <sheetData sheetId="2817">
        <row r="8">
          <cell r="D8" t="str">
            <v>Paramaz Avedisian Building</v>
          </cell>
        </row>
      </sheetData>
      <sheetData sheetId="2818" refreshError="1"/>
      <sheetData sheetId="2819" refreshError="1"/>
      <sheetData sheetId="2820" refreshError="1"/>
      <sheetData sheetId="2821" refreshError="1"/>
      <sheetData sheetId="2822" refreshError="1"/>
      <sheetData sheetId="2823" refreshError="1"/>
      <sheetData sheetId="2824" refreshError="1"/>
      <sheetData sheetId="2825" refreshError="1"/>
      <sheetData sheetId="2826" refreshError="1"/>
      <sheetData sheetId="2827" refreshError="1"/>
      <sheetData sheetId="2828" refreshError="1"/>
      <sheetData sheetId="2829" refreshError="1"/>
      <sheetData sheetId="2830" refreshError="1"/>
      <sheetData sheetId="2831" refreshError="1"/>
      <sheetData sheetId="2832" refreshError="1"/>
      <sheetData sheetId="2833" refreshError="1"/>
      <sheetData sheetId="2834" refreshError="1"/>
      <sheetData sheetId="2835" refreshError="1"/>
      <sheetData sheetId="2836" refreshError="1"/>
      <sheetData sheetId="2837" refreshError="1"/>
      <sheetData sheetId="2838" refreshError="1"/>
      <sheetData sheetId="2839" refreshError="1"/>
      <sheetData sheetId="2840" refreshError="1"/>
      <sheetData sheetId="2841" refreshError="1"/>
      <sheetData sheetId="2842" refreshError="1"/>
      <sheetData sheetId="2843" refreshError="1"/>
      <sheetData sheetId="2844" refreshError="1"/>
      <sheetData sheetId="2845" refreshError="1"/>
      <sheetData sheetId="2846" refreshError="1"/>
      <sheetData sheetId="2847" refreshError="1"/>
      <sheetData sheetId="2848" refreshError="1"/>
      <sheetData sheetId="2849" refreshError="1"/>
      <sheetData sheetId="2850" refreshError="1"/>
      <sheetData sheetId="2851" refreshError="1"/>
      <sheetData sheetId="2852" refreshError="1"/>
      <sheetData sheetId="2853" refreshError="1"/>
      <sheetData sheetId="2854" refreshError="1"/>
      <sheetData sheetId="2855" refreshError="1"/>
      <sheetData sheetId="2856" refreshError="1"/>
      <sheetData sheetId="2857" refreshError="1"/>
      <sheetData sheetId="2858" refreshError="1"/>
      <sheetData sheetId="2859" refreshError="1"/>
      <sheetData sheetId="2860" refreshError="1"/>
      <sheetData sheetId="2861" refreshError="1"/>
      <sheetData sheetId="2862" refreshError="1"/>
      <sheetData sheetId="2863" refreshError="1"/>
      <sheetData sheetId="2864" refreshError="1"/>
      <sheetData sheetId="2865" refreshError="1"/>
      <sheetData sheetId="2866" refreshError="1"/>
      <sheetData sheetId="2867" refreshError="1"/>
      <sheetData sheetId="2868" refreshError="1"/>
      <sheetData sheetId="2869">
        <row r="8">
          <cell r="D8" t="str">
            <v>Paramaz Avedisian Building</v>
          </cell>
        </row>
      </sheetData>
      <sheetData sheetId="2870">
        <row r="8">
          <cell r="D8" t="str">
            <v>Paramaz Avedisian Building</v>
          </cell>
        </row>
      </sheetData>
      <sheetData sheetId="2871">
        <row r="8">
          <cell r="D8" t="str">
            <v>Paramaz Avedisian Building</v>
          </cell>
        </row>
      </sheetData>
      <sheetData sheetId="2872">
        <row r="8">
          <cell r="D8" t="str">
            <v>Paramaz Avedisian Building</v>
          </cell>
        </row>
      </sheetData>
      <sheetData sheetId="2873">
        <row r="8">
          <cell r="D8" t="str">
            <v>Paramaz Avedisian Building</v>
          </cell>
        </row>
      </sheetData>
      <sheetData sheetId="2874">
        <row r="8">
          <cell r="D8" t="str">
            <v>Paramaz Avedisian Building</v>
          </cell>
        </row>
      </sheetData>
      <sheetData sheetId="2875">
        <row r="8">
          <cell r="D8" t="str">
            <v>Paramaz Avedisian Building</v>
          </cell>
        </row>
      </sheetData>
      <sheetData sheetId="2876">
        <row r="8">
          <cell r="D8" t="str">
            <v>Paramaz Avedisian Building</v>
          </cell>
        </row>
      </sheetData>
      <sheetData sheetId="2877">
        <row r="8">
          <cell r="D8" t="str">
            <v>Paramaz Avedisian Building</v>
          </cell>
        </row>
      </sheetData>
      <sheetData sheetId="2878">
        <row r="8">
          <cell r="D8" t="str">
            <v>Paramaz Avedisian Building</v>
          </cell>
        </row>
      </sheetData>
      <sheetData sheetId="2879">
        <row r="8">
          <cell r="D8" t="str">
            <v>Paramaz Avedisian Building</v>
          </cell>
        </row>
      </sheetData>
      <sheetData sheetId="2880">
        <row r="8">
          <cell r="D8" t="str">
            <v>Paramaz Avedisian Building</v>
          </cell>
        </row>
      </sheetData>
      <sheetData sheetId="2881">
        <row r="8">
          <cell r="D8" t="str">
            <v>Paramaz Avedisian Building</v>
          </cell>
        </row>
      </sheetData>
      <sheetData sheetId="2882">
        <row r="8">
          <cell r="D8" t="str">
            <v>Paramaz Avedisian Building</v>
          </cell>
        </row>
      </sheetData>
      <sheetData sheetId="2883">
        <row r="8">
          <cell r="D8" t="str">
            <v>Paramaz Avedisian Building</v>
          </cell>
        </row>
      </sheetData>
      <sheetData sheetId="2884">
        <row r="8">
          <cell r="D8" t="str">
            <v>Paramaz Avedisian Building</v>
          </cell>
        </row>
      </sheetData>
      <sheetData sheetId="2885">
        <row r="8">
          <cell r="D8" t="str">
            <v>Paramaz Avedisian Building</v>
          </cell>
        </row>
      </sheetData>
      <sheetData sheetId="2886">
        <row r="8">
          <cell r="D8" t="str">
            <v>Paramaz Avedisian Building</v>
          </cell>
        </row>
      </sheetData>
      <sheetData sheetId="2887">
        <row r="8">
          <cell r="D8" t="str">
            <v>Paramaz Avedisian Building</v>
          </cell>
        </row>
      </sheetData>
      <sheetData sheetId="2888">
        <row r="8">
          <cell r="D8" t="str">
            <v>Paramaz Avedisian Building</v>
          </cell>
        </row>
      </sheetData>
      <sheetData sheetId="2889">
        <row r="8">
          <cell r="D8" t="str">
            <v>Paramaz Avedisian Building</v>
          </cell>
        </row>
      </sheetData>
      <sheetData sheetId="2890">
        <row r="8">
          <cell r="D8" t="str">
            <v>Paramaz Avedisian Building</v>
          </cell>
        </row>
      </sheetData>
      <sheetData sheetId="2891">
        <row r="8">
          <cell r="D8" t="str">
            <v>Paramaz Avedisian Building</v>
          </cell>
        </row>
      </sheetData>
      <sheetData sheetId="2892">
        <row r="8">
          <cell r="D8" t="str">
            <v>Paramaz Avedisian Building</v>
          </cell>
        </row>
      </sheetData>
      <sheetData sheetId="2893">
        <row r="8">
          <cell r="D8" t="str">
            <v>Paramaz Avedisian Building</v>
          </cell>
        </row>
      </sheetData>
      <sheetData sheetId="2894">
        <row r="8">
          <cell r="D8" t="str">
            <v>Paramaz Avedisian Building</v>
          </cell>
        </row>
      </sheetData>
      <sheetData sheetId="2895">
        <row r="8">
          <cell r="D8" t="str">
            <v>Paramaz Avedisian Building</v>
          </cell>
        </row>
      </sheetData>
      <sheetData sheetId="2896">
        <row r="8">
          <cell r="D8" t="str">
            <v>Paramaz Avedisian Building</v>
          </cell>
        </row>
      </sheetData>
      <sheetData sheetId="2897">
        <row r="8">
          <cell r="D8" t="str">
            <v>Paramaz Avedisian Building</v>
          </cell>
        </row>
      </sheetData>
      <sheetData sheetId="2898">
        <row r="8">
          <cell r="D8" t="str">
            <v>Paramaz Avedisian Building</v>
          </cell>
        </row>
      </sheetData>
      <sheetData sheetId="2899">
        <row r="8">
          <cell r="D8" t="str">
            <v>Paramaz Avedisian Building</v>
          </cell>
        </row>
      </sheetData>
      <sheetData sheetId="2900">
        <row r="8">
          <cell r="D8" t="str">
            <v>Paramaz Avedisian Building</v>
          </cell>
        </row>
      </sheetData>
      <sheetData sheetId="2901">
        <row r="8">
          <cell r="D8" t="str">
            <v>Paramaz Avedisian Building</v>
          </cell>
        </row>
      </sheetData>
      <sheetData sheetId="2902">
        <row r="8">
          <cell r="D8" t="str">
            <v>Paramaz Avedisian Building</v>
          </cell>
        </row>
      </sheetData>
      <sheetData sheetId="2903">
        <row r="8">
          <cell r="D8" t="str">
            <v>Paramaz Avedisian Building</v>
          </cell>
        </row>
      </sheetData>
      <sheetData sheetId="2904">
        <row r="8">
          <cell r="D8" t="str">
            <v>Paramaz Avedisian Building</v>
          </cell>
        </row>
      </sheetData>
      <sheetData sheetId="2905">
        <row r="8">
          <cell r="D8" t="str">
            <v>Paramaz Avedisian Building</v>
          </cell>
        </row>
      </sheetData>
      <sheetData sheetId="2906">
        <row r="8">
          <cell r="D8" t="str">
            <v>Paramaz Avedisian Building</v>
          </cell>
        </row>
      </sheetData>
      <sheetData sheetId="2907">
        <row r="8">
          <cell r="D8" t="str">
            <v>Paramaz Avedisian Building</v>
          </cell>
        </row>
      </sheetData>
      <sheetData sheetId="2908">
        <row r="8">
          <cell r="D8" t="str">
            <v>Paramaz Avedisian Building</v>
          </cell>
        </row>
      </sheetData>
      <sheetData sheetId="2909">
        <row r="8">
          <cell r="D8" t="str">
            <v>Paramaz Avedisian Building</v>
          </cell>
        </row>
      </sheetData>
      <sheetData sheetId="2910">
        <row r="8">
          <cell r="D8" t="str">
            <v>Paramaz Avedisian Building</v>
          </cell>
        </row>
      </sheetData>
      <sheetData sheetId="2911">
        <row r="8">
          <cell r="D8" t="str">
            <v>Paramaz Avedisian Building</v>
          </cell>
        </row>
      </sheetData>
      <sheetData sheetId="2912">
        <row r="8">
          <cell r="D8" t="str">
            <v>Paramaz Avedisian Building</v>
          </cell>
        </row>
      </sheetData>
      <sheetData sheetId="2913">
        <row r="8">
          <cell r="D8" t="str">
            <v>Paramaz Avedisian Building</v>
          </cell>
        </row>
      </sheetData>
      <sheetData sheetId="2914">
        <row r="8">
          <cell r="D8" t="str">
            <v>Paramaz Avedisian Building</v>
          </cell>
        </row>
      </sheetData>
      <sheetData sheetId="2915">
        <row r="8">
          <cell r="D8" t="str">
            <v>Paramaz Avedisian Building</v>
          </cell>
        </row>
      </sheetData>
      <sheetData sheetId="2916">
        <row r="8">
          <cell r="D8" t="str">
            <v>Paramaz Avedisian Building</v>
          </cell>
        </row>
      </sheetData>
      <sheetData sheetId="2917">
        <row r="8">
          <cell r="D8" t="str">
            <v>Paramaz Avedisian Building</v>
          </cell>
        </row>
      </sheetData>
      <sheetData sheetId="2918">
        <row r="8">
          <cell r="D8" t="str">
            <v>Paramaz Avedisian Building</v>
          </cell>
        </row>
      </sheetData>
      <sheetData sheetId="2919">
        <row r="8">
          <cell r="D8" t="str">
            <v>Paramaz Avedisian Building</v>
          </cell>
        </row>
      </sheetData>
      <sheetData sheetId="2920">
        <row r="8">
          <cell r="D8" t="str">
            <v>Paramaz Avedisian Building</v>
          </cell>
        </row>
      </sheetData>
      <sheetData sheetId="2921">
        <row r="8">
          <cell r="D8" t="str">
            <v>Paramaz Avedisian Building</v>
          </cell>
        </row>
      </sheetData>
      <sheetData sheetId="2922">
        <row r="8">
          <cell r="D8" t="str">
            <v>Paramaz Avedisian Building</v>
          </cell>
        </row>
      </sheetData>
      <sheetData sheetId="2923">
        <row r="8">
          <cell r="D8" t="str">
            <v>Paramaz Avedisian Building</v>
          </cell>
        </row>
      </sheetData>
      <sheetData sheetId="2924">
        <row r="8">
          <cell r="D8" t="str">
            <v>Paramaz Avedisian Building</v>
          </cell>
        </row>
      </sheetData>
      <sheetData sheetId="2925">
        <row r="8">
          <cell r="D8" t="str">
            <v>Paramaz Avedisian Building</v>
          </cell>
        </row>
      </sheetData>
      <sheetData sheetId="2926">
        <row r="8">
          <cell r="D8" t="str">
            <v>Paramaz Avedisian Building</v>
          </cell>
        </row>
      </sheetData>
      <sheetData sheetId="2927">
        <row r="8">
          <cell r="D8" t="str">
            <v>Paramaz Avedisian Building</v>
          </cell>
        </row>
      </sheetData>
      <sheetData sheetId="2928">
        <row r="8">
          <cell r="D8" t="str">
            <v>Paramaz Avedisian Building</v>
          </cell>
        </row>
      </sheetData>
      <sheetData sheetId="2929">
        <row r="8">
          <cell r="D8" t="str">
            <v>Paramaz Avedisian Building</v>
          </cell>
        </row>
      </sheetData>
      <sheetData sheetId="2930">
        <row r="8">
          <cell r="D8" t="str">
            <v>Paramaz Avedisian Building</v>
          </cell>
        </row>
      </sheetData>
      <sheetData sheetId="2931">
        <row r="8">
          <cell r="D8" t="str">
            <v>Paramaz Avedisian Building</v>
          </cell>
        </row>
      </sheetData>
      <sheetData sheetId="2932">
        <row r="8">
          <cell r="D8" t="str">
            <v>Paramaz Avedisian Building</v>
          </cell>
        </row>
      </sheetData>
      <sheetData sheetId="2933">
        <row r="8">
          <cell r="D8" t="str">
            <v>Paramaz Avedisian Building</v>
          </cell>
        </row>
      </sheetData>
      <sheetData sheetId="2934">
        <row r="8">
          <cell r="D8" t="str">
            <v>Paramaz Avedisian Building</v>
          </cell>
        </row>
      </sheetData>
      <sheetData sheetId="2935">
        <row r="8">
          <cell r="D8" t="str">
            <v>Paramaz Avedisian Building</v>
          </cell>
        </row>
      </sheetData>
      <sheetData sheetId="2936">
        <row r="8">
          <cell r="D8" t="str">
            <v>Paramaz Avedisian Building</v>
          </cell>
        </row>
      </sheetData>
      <sheetData sheetId="2937">
        <row r="8">
          <cell r="D8" t="str">
            <v>Paramaz Avedisian Building</v>
          </cell>
        </row>
      </sheetData>
      <sheetData sheetId="2938">
        <row r="8">
          <cell r="D8" t="str">
            <v>Paramaz Avedisian Building</v>
          </cell>
        </row>
      </sheetData>
      <sheetData sheetId="2939">
        <row r="8">
          <cell r="D8" t="str">
            <v>Paramaz Avedisian Building</v>
          </cell>
        </row>
      </sheetData>
      <sheetData sheetId="2940">
        <row r="8">
          <cell r="D8" t="str">
            <v>Paramaz Avedisian Building</v>
          </cell>
        </row>
      </sheetData>
      <sheetData sheetId="2941">
        <row r="8">
          <cell r="D8" t="str">
            <v>Paramaz Avedisian Building</v>
          </cell>
        </row>
      </sheetData>
      <sheetData sheetId="2942">
        <row r="8">
          <cell r="D8" t="str">
            <v>Paramaz Avedisian Building</v>
          </cell>
        </row>
      </sheetData>
      <sheetData sheetId="2943">
        <row r="8">
          <cell r="D8" t="str">
            <v>Paramaz Avedisian Building</v>
          </cell>
        </row>
      </sheetData>
      <sheetData sheetId="2944">
        <row r="8">
          <cell r="D8" t="str">
            <v>Paramaz Avedisian Building</v>
          </cell>
        </row>
      </sheetData>
      <sheetData sheetId="2945">
        <row r="8">
          <cell r="D8" t="str">
            <v>Paramaz Avedisian Building</v>
          </cell>
        </row>
      </sheetData>
      <sheetData sheetId="2946">
        <row r="8">
          <cell r="D8" t="str">
            <v>Paramaz Avedisian Building</v>
          </cell>
        </row>
      </sheetData>
      <sheetData sheetId="2947">
        <row r="8">
          <cell r="D8" t="str">
            <v>Paramaz Avedisian Building</v>
          </cell>
        </row>
      </sheetData>
      <sheetData sheetId="2948">
        <row r="8">
          <cell r="D8" t="str">
            <v>Paramaz Avedisian Building</v>
          </cell>
        </row>
      </sheetData>
      <sheetData sheetId="2949">
        <row r="8">
          <cell r="D8" t="str">
            <v>Paramaz Avedisian Building</v>
          </cell>
        </row>
      </sheetData>
      <sheetData sheetId="2950">
        <row r="8">
          <cell r="D8" t="str">
            <v>Paramaz Avedisian Building</v>
          </cell>
        </row>
      </sheetData>
      <sheetData sheetId="2951">
        <row r="8">
          <cell r="D8" t="str">
            <v>Paramaz Avedisian Building</v>
          </cell>
        </row>
      </sheetData>
      <sheetData sheetId="2952">
        <row r="8">
          <cell r="D8" t="str">
            <v>Paramaz Avedisian Building</v>
          </cell>
        </row>
      </sheetData>
      <sheetData sheetId="2953">
        <row r="8">
          <cell r="D8" t="str">
            <v>Paramaz Avedisian Building</v>
          </cell>
        </row>
      </sheetData>
      <sheetData sheetId="2954">
        <row r="8">
          <cell r="D8" t="str">
            <v>Paramaz Avedisian Building</v>
          </cell>
        </row>
      </sheetData>
      <sheetData sheetId="2955">
        <row r="8">
          <cell r="D8" t="str">
            <v>Paramaz Avedisian Building</v>
          </cell>
        </row>
      </sheetData>
      <sheetData sheetId="2956">
        <row r="8">
          <cell r="D8" t="str">
            <v>Paramaz Avedisian Building</v>
          </cell>
        </row>
      </sheetData>
      <sheetData sheetId="2957">
        <row r="8">
          <cell r="D8" t="str">
            <v>Paramaz Avedisian Building</v>
          </cell>
        </row>
      </sheetData>
      <sheetData sheetId="2958">
        <row r="8">
          <cell r="D8" t="str">
            <v>Paramaz Avedisian Building</v>
          </cell>
        </row>
      </sheetData>
      <sheetData sheetId="2959">
        <row r="8">
          <cell r="D8" t="str">
            <v>Paramaz Avedisian Building</v>
          </cell>
        </row>
      </sheetData>
      <sheetData sheetId="2960">
        <row r="8">
          <cell r="D8" t="str">
            <v>Paramaz Avedisian Building</v>
          </cell>
        </row>
      </sheetData>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row r="8">
          <cell r="D8" t="str">
            <v>Paramaz Avedisian Building</v>
          </cell>
        </row>
      </sheetData>
      <sheetData sheetId="2975">
        <row r="8">
          <cell r="D8" t="str">
            <v>Paramaz Avedisian Building</v>
          </cell>
        </row>
      </sheetData>
      <sheetData sheetId="2976">
        <row r="8">
          <cell r="D8" t="str">
            <v>Paramaz Avedisian Building</v>
          </cell>
        </row>
      </sheetData>
      <sheetData sheetId="2977">
        <row r="8">
          <cell r="D8" t="str">
            <v>Paramaz Avedisian Building</v>
          </cell>
        </row>
      </sheetData>
      <sheetData sheetId="2978">
        <row r="8">
          <cell r="D8" t="str">
            <v>Paramaz Avedisian Building</v>
          </cell>
        </row>
      </sheetData>
      <sheetData sheetId="2979">
        <row r="8">
          <cell r="D8" t="str">
            <v>Paramaz Avedisian Building</v>
          </cell>
        </row>
      </sheetData>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row r="8">
          <cell r="D8" t="str">
            <v>Paramaz Avedisian Building</v>
          </cell>
        </row>
      </sheetData>
      <sheetData sheetId="3008"/>
      <sheetData sheetId="3009">
        <row r="8">
          <cell r="D8" t="str">
            <v>Paramaz Avedisian Building</v>
          </cell>
        </row>
      </sheetData>
      <sheetData sheetId="3010"/>
      <sheetData sheetId="3011">
        <row r="8">
          <cell r="D8" t="str">
            <v>Paramaz Avedisian Building</v>
          </cell>
        </row>
      </sheetData>
      <sheetData sheetId="3012">
        <row r="8">
          <cell r="D8" t="str">
            <v>Paramaz Avedisian Building</v>
          </cell>
        </row>
      </sheetData>
      <sheetData sheetId="3013"/>
      <sheetData sheetId="3014">
        <row r="8">
          <cell r="D8" t="str">
            <v>Paramaz Avedisian Building</v>
          </cell>
        </row>
      </sheetData>
      <sheetData sheetId="3015"/>
      <sheetData sheetId="3016">
        <row r="8">
          <cell r="D8" t="str">
            <v>Paramaz Avedisian Building</v>
          </cell>
        </row>
      </sheetData>
      <sheetData sheetId="3017"/>
      <sheetData sheetId="3018"/>
      <sheetData sheetId="3019" refreshError="1"/>
      <sheetData sheetId="3020" refreshError="1"/>
      <sheetData sheetId="3021" refreshError="1"/>
      <sheetData sheetId="3022" refreshError="1"/>
      <sheetData sheetId="3023" refreshError="1"/>
      <sheetData sheetId="3024" refreshError="1"/>
      <sheetData sheetId="3025" refreshError="1"/>
      <sheetData sheetId="3026" refreshError="1"/>
      <sheetData sheetId="3027" refreshError="1"/>
      <sheetData sheetId="3028" refreshError="1"/>
      <sheetData sheetId="3029" refreshError="1"/>
      <sheetData sheetId="3030" refreshError="1"/>
      <sheetData sheetId="3031" refreshError="1"/>
      <sheetData sheetId="3032" refreshError="1"/>
      <sheetData sheetId="3033" refreshError="1"/>
      <sheetData sheetId="3034" refreshError="1"/>
      <sheetData sheetId="3035" refreshError="1"/>
      <sheetData sheetId="3036" refreshError="1"/>
      <sheetData sheetId="3037" refreshError="1"/>
      <sheetData sheetId="3038" refreshError="1"/>
      <sheetData sheetId="3039" refreshError="1"/>
      <sheetData sheetId="3040" refreshError="1"/>
      <sheetData sheetId="3041" refreshError="1"/>
      <sheetData sheetId="3042" refreshError="1"/>
      <sheetData sheetId="3043" refreshError="1"/>
      <sheetData sheetId="3044" refreshError="1"/>
      <sheetData sheetId="3045" refreshError="1"/>
      <sheetData sheetId="3046" refreshError="1"/>
      <sheetData sheetId="3047" refreshError="1"/>
      <sheetData sheetId="3048">
        <row r="8">
          <cell r="D8" t="str">
            <v>Paramaz Avedisian Building</v>
          </cell>
        </row>
      </sheetData>
      <sheetData sheetId="3049">
        <row r="8">
          <cell r="D8" t="str">
            <v>Paramaz Avedisian Building</v>
          </cell>
        </row>
      </sheetData>
      <sheetData sheetId="3050" refreshError="1"/>
      <sheetData sheetId="3051" refreshError="1"/>
      <sheetData sheetId="3052" refreshError="1"/>
      <sheetData sheetId="3053" refreshError="1"/>
      <sheetData sheetId="3054" refreshError="1"/>
      <sheetData sheetId="3055" refreshError="1"/>
      <sheetData sheetId="3056" refreshError="1"/>
      <sheetData sheetId="3057" refreshError="1"/>
      <sheetData sheetId="3058" refreshError="1"/>
      <sheetData sheetId="3059" refreshError="1"/>
      <sheetData sheetId="3060" refreshError="1"/>
      <sheetData sheetId="3061" refreshError="1"/>
      <sheetData sheetId="3062" refreshError="1"/>
      <sheetData sheetId="3063" refreshError="1"/>
      <sheetData sheetId="3064" refreshError="1"/>
      <sheetData sheetId="3065" refreshError="1"/>
      <sheetData sheetId="3066" refreshError="1"/>
      <sheetData sheetId="3067" refreshError="1"/>
      <sheetData sheetId="3068" refreshError="1"/>
      <sheetData sheetId="3069" refreshError="1"/>
      <sheetData sheetId="3070" refreshError="1"/>
      <sheetData sheetId="3071" refreshError="1"/>
      <sheetData sheetId="3072" refreshError="1"/>
      <sheetData sheetId="3073" refreshError="1"/>
      <sheetData sheetId="3074" refreshError="1"/>
      <sheetData sheetId="3075" refreshError="1"/>
      <sheetData sheetId="3076" refreshError="1"/>
      <sheetData sheetId="3077" refreshError="1"/>
      <sheetData sheetId="3078" refreshError="1"/>
      <sheetData sheetId="3079" refreshError="1"/>
      <sheetData sheetId="3080" refreshError="1"/>
      <sheetData sheetId="3081" refreshError="1"/>
      <sheetData sheetId="3082" refreshError="1"/>
      <sheetData sheetId="3083" refreshError="1"/>
      <sheetData sheetId="3084" refreshError="1"/>
      <sheetData sheetId="3085" refreshError="1"/>
      <sheetData sheetId="3086" refreshError="1"/>
      <sheetData sheetId="3087" refreshError="1"/>
      <sheetData sheetId="3088" refreshError="1"/>
      <sheetData sheetId="3089" refreshError="1"/>
      <sheetData sheetId="3090" refreshError="1"/>
      <sheetData sheetId="3091" refreshError="1"/>
      <sheetData sheetId="3092" refreshError="1"/>
      <sheetData sheetId="3093" refreshError="1"/>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ow r="8">
          <cell r="D8" t="str">
            <v>Paramaz Avedisian Building</v>
          </cell>
        </row>
      </sheetData>
      <sheetData sheetId="3103">
        <row r="8">
          <cell r="D8" t="str">
            <v>Paramaz Avedisian Building</v>
          </cell>
        </row>
      </sheetData>
      <sheetData sheetId="3104" refreshError="1"/>
      <sheetData sheetId="3105">
        <row r="8">
          <cell r="D8" t="str">
            <v>Paramaz Avedisian Building</v>
          </cell>
        </row>
      </sheetData>
      <sheetData sheetId="3106" refreshError="1"/>
      <sheetData sheetId="3107" refreshError="1"/>
      <sheetData sheetId="3108" refreshError="1"/>
      <sheetData sheetId="3109" refreshError="1"/>
      <sheetData sheetId="3110" refreshError="1"/>
      <sheetData sheetId="3111">
        <row r="8">
          <cell r="D8" t="str">
            <v>Paramaz Avedisian Building</v>
          </cell>
        </row>
      </sheetData>
      <sheetData sheetId="3112">
        <row r="8">
          <cell r="D8" t="str">
            <v>Paramaz Avedisian Building</v>
          </cell>
        </row>
      </sheetData>
      <sheetData sheetId="3113" refreshError="1"/>
      <sheetData sheetId="3114" refreshError="1"/>
      <sheetData sheetId="3115" refreshError="1"/>
      <sheetData sheetId="3116" refreshError="1"/>
      <sheetData sheetId="3117" refreshError="1"/>
      <sheetData sheetId="3118" refreshError="1"/>
      <sheetData sheetId="3119" refreshError="1"/>
      <sheetData sheetId="3120" refreshError="1"/>
      <sheetData sheetId="3121" refreshError="1"/>
      <sheetData sheetId="3122" refreshError="1"/>
      <sheetData sheetId="3123" refreshError="1"/>
      <sheetData sheetId="3124" refreshError="1"/>
      <sheetData sheetId="3125" refreshError="1"/>
      <sheetData sheetId="3126" refreshError="1"/>
      <sheetData sheetId="3127" refreshError="1"/>
      <sheetData sheetId="3128" refreshError="1"/>
      <sheetData sheetId="3129" refreshError="1"/>
      <sheetData sheetId="313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D Office-R1 - 23.8.2012"/>
      <sheetName val="Schnieder Price List-July 2012"/>
    </sheetNames>
    <sheetDataSet>
      <sheetData sheetId="0" refreshError="1"/>
      <sheetData sheetId="1"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ll this out first..."/>
    </sheetNames>
    <sheetDataSet>
      <sheetData sheetId="0"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top 2B cer "/>
      <sheetName val="CIVIL abs II B CER  "/>
      <sheetName val="landscaping"/>
      <sheetName val="CUSTOMER WORKS "/>
      <sheetName val="Sales rate sheet"/>
      <sheetName val="2B specialised  "/>
      <sheetName val="2b BACKFILLING"/>
      <sheetName val="ANTI TERMITE sol"/>
      <sheetName val="PCC"/>
      <sheetName val="RCC,FDN"/>
      <sheetName val="RCC,COL"/>
      <sheetName val="RCC SEPTIC TANK"/>
      <sheetName val="RCC SLAB"/>
      <sheetName val="F.ESCAPE ST.RCC"/>
      <sheetName val="RCC,Ret. Wall"/>
      <sheetName val="RCC,WALL"/>
      <sheetName val="CABL TRE,RCC"/>
      <sheetName val="rcc lintels"/>
      <sheetName val="TUNNEL,RCC"/>
      <sheetName val="SWD  RCC"/>
      <sheetName val="RCC PLINTH BEAM "/>
      <sheetName val="sump,RCC"/>
      <sheetName val="SHU,FDN"/>
      <sheetName val="SHU,COL"/>
      <sheetName val="SHU,WALL"/>
      <sheetName val="SWD shu"/>
      <sheetName val="SHU PLINTH BEAMS "/>
      <sheetName val="ShUTTER LINTEL"/>
      <sheetName val="SHU,SLAB  "/>
      <sheetName val="shu.re.wall"/>
      <sheetName val="shu,stair"/>
      <sheetName val="s.tank sh"/>
      <sheetName val="TUNNEL,SHU"/>
      <sheetName val="cabl tren,shu"/>
      <sheetName val="SUMP,SHUT"/>
      <sheetName val="prestressing"/>
      <sheetName val="precast"/>
      <sheetName val="BLOCKWORK"/>
      <sheetName val="Plastering"/>
      <sheetName val="Brickbat jelly"/>
      <sheetName val="IPS"/>
      <sheetName val="Screed"/>
      <sheetName val="POP"/>
      <sheetName val="WATERP."/>
      <sheetName val="MIsc_POLYETH. SHEET"/>
      <sheetName val="structural"/>
      <sheetName val="TEMP."/>
      <sheetName val="Drawings "/>
      <sheetName val="rework claim status "/>
      <sheetName val="project data sheet"/>
      <sheetName val="figures"/>
      <sheetName val="2B landscaping meas sheet"/>
      <sheetName val="hanging restaurant area modi"/>
      <sheetName val=" ROAD &amp; WALL _2B"/>
      <sheetName val="RCC_Ret_ Wall"/>
      <sheetName val="Formwork - Planned"/>
      <sheetName val="Concrete - planned"/>
      <sheetName val="RA-markate"/>
      <sheetName val="VCH-SLC"/>
      <sheetName val="Supplier"/>
      <sheetName val="Labour productivity"/>
      <sheetName val="LABOUR"/>
      <sheetName val="Stress Calculation"/>
      <sheetName val="Lead"/>
      <sheetName val="Financials"/>
      <sheetName val="13. Steel - Ratio"/>
      <sheetName val="Project Budget Worksheet"/>
      <sheetName val="strand"/>
      <sheetName val="Pay_Sep06"/>
      <sheetName val="TBAL9697 -group wise  sdpl"/>
      <sheetName val="Estimate"/>
      <sheetName val="IO LIST"/>
      <sheetName val="9. Package split - Cost "/>
      <sheetName val="Footings"/>
      <sheetName val="Main-Material"/>
      <sheetName val="Extra Item"/>
      <sheetName val="Database"/>
      <sheetName val="Fill this out first..."/>
      <sheetName val="SCHEDULE"/>
      <sheetName val="schedule nos"/>
      <sheetName val="FORM7"/>
      <sheetName val="Bill 3 - Site Works"/>
      <sheetName val="BASIS -DEC 08"/>
      <sheetName val="Builtup Area"/>
      <sheetName val="2B_August 2K2"/>
      <sheetName val="Sheet2"/>
      <sheetName val="May"/>
      <sheetName val="PRECAST lightconc-II"/>
      <sheetName val="Sheet3"/>
      <sheetName val="Material"/>
      <sheetName val="Package split - Cost"/>
      <sheetName val="10. &amp; 11. Rate Code &amp; BQ"/>
      <sheetName val="Linked Lead"/>
      <sheetName val="Currency Sheet"/>
      <sheetName val="Current Bill MB ref"/>
      <sheetName val="Approved MTD Proj #'s"/>
      <sheetName val="Boq"/>
      <sheetName val="Formulas"/>
      <sheetName val="Basement Budget"/>
      <sheetName val="INPUT SHEET"/>
      <sheetName val="RES-PLANNING"/>
      <sheetName val="RA_markate"/>
      <sheetName val="Inc.St.-Link"/>
      <sheetName val="crews"/>
      <sheetName val="labour coeff"/>
      <sheetName val="Staff Acco."/>
      <sheetName val="p&amp;m"/>
      <sheetName val="INDEX"/>
      <sheetName val="AREAS"/>
      <sheetName val="2gii"/>
      <sheetName val="Civil Boq"/>
      <sheetName val="Cost summary"/>
      <sheetName val="Intro"/>
      <sheetName val="電気設備表"/>
      <sheetName val="Master Data Sheet"/>
      <sheetName val="Costing"/>
      <sheetName val="Results"/>
      <sheetName val="PLGroupings"/>
      <sheetName val="8200AOC"/>
      <sheetName val="nVision"/>
      <sheetName val="conc-foot-gradeslab"/>
      <sheetName val="Data"/>
      <sheetName val="Estimation"/>
      <sheetName val="LIST OF MAKES"/>
      <sheetName val="Quotation"/>
      <sheetName val="Assmpns"/>
      <sheetName val="NetBQ"/>
      <sheetName val="XChange Rate"/>
      <sheetName val="PLAN_FEB97"/>
      <sheetName val="Input"/>
      <sheetName val="3cd Annexure"/>
      <sheetName val="Sheet1"/>
      <sheetName val="Cost_any"/>
      <sheetName val="Sheet3 (2)"/>
      <sheetName val="BOQ -Block A"/>
      <sheetName val="월선수금"/>
      <sheetName val="Cleaning &amp; Grubbing"/>
      <sheetName val="Det_Des"/>
      <sheetName val="Rate Analysis"/>
      <sheetName val="BM"/>
      <sheetName val="HEAD"/>
      <sheetName val="analysis"/>
      <sheetName val="Improvements"/>
      <sheetName val="Consolidated"/>
      <sheetName val="ABB"/>
      <sheetName val="Msht 5F"/>
      <sheetName val="Assumption"/>
      <sheetName val="Break up Sheet"/>
      <sheetName val="AOR"/>
      <sheetName val="Macro1"/>
      <sheetName val="Labor abs-NMR"/>
      <sheetName val="소상 &quot;1&quot;"/>
      <sheetName val="Design"/>
      <sheetName val="SALIENT"/>
      <sheetName val="Pay_Rec"/>
      <sheetName val="Site Dev BOQ"/>
      <sheetName val="segment_topsheet"/>
      <sheetName val="LEVEL SHEET"/>
      <sheetName val="Driveway Beams"/>
      <sheetName val="Headings"/>
      <sheetName val="Manpower"/>
      <sheetName val="calcul"/>
      <sheetName val="Cashflow projection"/>
      <sheetName val="Component Pricing, Costs"/>
      <sheetName val="LISTS"/>
      <sheetName val="sumary"/>
      <sheetName val="E1"/>
      <sheetName val="INTERIOR"/>
      <sheetName val="Boq - Flats"/>
      <sheetName val="Variables_x"/>
      <sheetName val="RA"/>
      <sheetName val="TASKRSRC (2)"/>
      <sheetName val="TARGET"/>
      <sheetName val="BASELINE"/>
      <sheetName val="factors"/>
      <sheetName val="Variables"/>
      <sheetName val="MATERIALS_masterlist"/>
      <sheetName val="beam-reinft"/>
      <sheetName val="Non-Factory"/>
      <sheetName val="재1"/>
      <sheetName val="3. Elemental Summary"/>
      <sheetName val="Perf Distribution"/>
      <sheetName val="Assumptions"/>
      <sheetName val="Labour &amp; Plant"/>
      <sheetName val="REVENUES &amp; BS"/>
      <sheetName val="Area Statement 151111"/>
      <sheetName val="INDIGINEOUS ITEMS "/>
      <sheetName val="ord-lost_98&amp;99"/>
      <sheetName val="site fab&amp;ernstr"/>
      <sheetName val="Sheet5"/>
      <sheetName val="SP Break Up"/>
      <sheetName val="Column L1 to L2"/>
      <sheetName val="Column L2 to L3"/>
      <sheetName val="BEAM"/>
      <sheetName val="RAMP 3"/>
      <sheetName val="RAMP 1"/>
      <sheetName val="staircase"/>
      <sheetName val="R_Wall"/>
      <sheetName val="Column B1 to L1"/>
      <sheetName val="Slab L1"/>
      <sheetName val="Slab L2"/>
      <sheetName val="计算表"/>
      <sheetName val="单位"/>
      <sheetName val="PUMP"/>
      <sheetName val="DetEst"/>
      <sheetName val="Basic Rates"/>
      <sheetName val="ABP inputs"/>
      <sheetName val="Synergy Sales Budget"/>
      <sheetName val="cul-invSUBMITTED"/>
      <sheetName val="Joinery"/>
      <sheetName val="Column steel"/>
      <sheetName val="투입인력"/>
      <sheetName val="fa"/>
      <sheetName val="FSM"/>
      <sheetName val="TRVL"/>
      <sheetName val="UK"/>
      <sheetName val="IGAAP"/>
      <sheetName val="ctrl"/>
      <sheetName val="key dates"/>
      <sheetName val="Actuals"/>
      <sheetName val="S &amp; A"/>
      <sheetName val="PC"/>
      <sheetName val="STG"/>
      <sheetName val="Agency BS"/>
      <sheetName val="Working"/>
      <sheetName val="Reference Information"/>
      <sheetName val="Employee List"/>
      <sheetName val="Sales Office"/>
      <sheetName val="Pay Rec"/>
      <sheetName val="inWords"/>
      <sheetName val="Links"/>
      <sheetName val="BANK TRANSFER"/>
      <sheetName val="nanjprofit"/>
      <sheetName val="Sump_cal"/>
      <sheetName val="Plant &amp;  Machinery"/>
      <sheetName val="Levels"/>
      <sheetName val="GBW"/>
      <sheetName val="Block A - BOQ"/>
      <sheetName val="INPUTS"/>
      <sheetName val="CABLE DATA"/>
      <sheetName val="_top_2B_cer_"/>
      <sheetName val="CIVIL_abs_II_B_CER__"/>
      <sheetName val="CUSTOMER_WORKS_"/>
      <sheetName val="Sales_rate_sheet"/>
      <sheetName val="2B_specialised__"/>
      <sheetName val="2b_BACKFILLING"/>
      <sheetName val="ANTI_TERMITE_sol"/>
      <sheetName val="RCC_SEPTIC_TANK"/>
      <sheetName val="RCC_SLAB"/>
      <sheetName val="F_ESCAPE_ST_RCC"/>
      <sheetName val="RCC,Ret__Wall"/>
      <sheetName val="CABL_TRE,RCC"/>
      <sheetName val="rcc_lintels"/>
      <sheetName val="SWD__RCC"/>
      <sheetName val="RCC_PLINTH_BEAM_"/>
      <sheetName val="SWD_shu"/>
      <sheetName val="SHU_PLINTH_BEAMS_"/>
      <sheetName val="ShUTTER_LINTEL"/>
      <sheetName val="SHU,SLAB__"/>
      <sheetName val="shu_re_wall"/>
      <sheetName val="s_tank_sh"/>
      <sheetName val="cabl_tren,shu"/>
      <sheetName val="Brickbat_jelly"/>
      <sheetName val="WATERP_"/>
      <sheetName val="MIsc_POLYETH__SHEET"/>
      <sheetName val="TEMP_"/>
      <sheetName val="Drawings_"/>
      <sheetName val="rework_claim_status_"/>
      <sheetName val="project_data_sheet"/>
      <sheetName val="2B_landscaping_meas_sheet"/>
      <sheetName val="hanging_restaurant_area_modi"/>
      <sheetName val="_ROAD_&amp;_WALL__2B"/>
      <sheetName val="RCC_Ret__Wall"/>
      <sheetName val="13__Steel_-_Ratio"/>
      <sheetName val="Labour_productivity"/>
      <sheetName val="Project_Budget_Worksheet"/>
      <sheetName val="Stress_Calculation"/>
      <sheetName val="9__Package_split_-_Cost_"/>
      <sheetName val="2B_August_2K2"/>
      <sheetName val="Extra_Item"/>
      <sheetName val="Fill_this_out_first___"/>
      <sheetName val="schedule_nos"/>
      <sheetName val="IO_LIST"/>
      <sheetName val="Linked_Lead"/>
      <sheetName val="Currency_Sheet"/>
      <sheetName val="Bill_3_-_Site_Works"/>
      <sheetName val="Current_Bill_MB_ref"/>
      <sheetName val="10__&amp;_11__Rate_Code_&amp;_BQ"/>
      <sheetName val="BASIS_-DEC_08"/>
      <sheetName val="Builtup_Area"/>
      <sheetName val="Formwork_-_Planned"/>
      <sheetName val="Concrete_-_planned"/>
      <sheetName val="TBAL9697_-group_wise__sdpl"/>
      <sheetName val="Package_split_-_Cost"/>
      <sheetName val="PRECAST_lightconc-II"/>
      <sheetName val="Basement_Budget"/>
      <sheetName val="Approved_MTD_Proj_#'s"/>
      <sheetName val="Civil_Boq"/>
      <sheetName val="labour_coeff"/>
      <sheetName val="Staff_Acco_"/>
      <sheetName val="Cost_summary"/>
      <sheetName val="Master_Data_Sheet"/>
      <sheetName val="INPUT_SHEET"/>
      <sheetName val="Inc_St_-Link"/>
      <sheetName val="XChange_Rate"/>
      <sheetName val="Break_up_Sheet"/>
      <sheetName val="BOQ_-Block_A"/>
      <sheetName val="Cleaning_&amp;_Grubbing"/>
      <sheetName val="Rate_Analysis"/>
      <sheetName val="3cd_Annexure"/>
      <sheetName val="Component_Pricing,_Costs"/>
      <sheetName val="Sheet3_(2)"/>
      <sheetName val="Msht_5F"/>
      <sheetName val="Labor_abs-NMR"/>
      <sheetName val="소상_&quot;1&quot;"/>
      <sheetName val="Site_Dev_BOQ"/>
      <sheetName val="LEVEL_SHEET"/>
      <sheetName val="Driveway_Beams"/>
      <sheetName val="LIST_OF_MAKES"/>
      <sheetName val="site_fab&amp;ernstr"/>
      <sheetName val="TASKRSRC_(2)"/>
      <sheetName val="Cashflow_projection"/>
      <sheetName val="Boq_-_Flats"/>
      <sheetName val="NEW Main"/>
      <sheetName val="Cover"/>
      <sheetName val="3MLKQ"/>
      <sheetName val="COLUMN"/>
      <sheetName val="ACS(1)"/>
      <sheetName val="FAS-C(4)"/>
      <sheetName val="CCTV(old)"/>
      <sheetName val="water prop."/>
      <sheetName val="Project_ID"/>
      <sheetName val="Baricading"/>
      <sheetName val="CASHFLOWS"/>
      <sheetName val="SUMMARY"/>
      <sheetName val="환율"/>
      <sheetName val="Cover sheet"/>
      <sheetName val="Data sheet"/>
      <sheetName val="MH(on site)"/>
      <sheetName val="item"/>
      <sheetName val="Wordsdata"/>
      <sheetName val="Definitions"/>
      <sheetName val="WORK TABLE"/>
      <sheetName val="Ave.wtd.rates"/>
      <sheetName val="Material "/>
      <sheetName val="concrete"/>
      <sheetName val="Debits as on 12.04.08"/>
      <sheetName val="Voucher"/>
      <sheetName val="Adimi bldg"/>
      <sheetName val="Pump House"/>
      <sheetName val="Fuel Regu Station"/>
      <sheetName val="RECAPITULATION"/>
      <sheetName val="BOQ_Direct_selling cost"/>
      <sheetName val="Load Details-220kV"/>
      <sheetName val="Pile cap"/>
      <sheetName val="PS1"/>
      <sheetName val="Labour_&amp;_Plant"/>
      <sheetName val="3__Elemental_Summary"/>
      <sheetName val="Perf_Distribution"/>
      <sheetName val="REVENUES_&amp;_BS"/>
      <sheetName val="Area_Statement_151111"/>
      <sheetName val="INDIGINEOUS_ITEMS_"/>
      <sheetName val="SP_Break_Up"/>
      <sheetName val="Column_L1_to_L2"/>
      <sheetName val="Column_L2_to_L3"/>
      <sheetName val="RAMP_3"/>
      <sheetName val="RAMP_1"/>
      <sheetName val="Column_B1_to_L1"/>
      <sheetName val="Slab_L1"/>
      <sheetName val="Slab_L2"/>
      <sheetName val="Basic_Rates"/>
      <sheetName val="ABP_inputs"/>
      <sheetName val="Synergy_Sales_Budget"/>
      <sheetName val="Column_steel"/>
      <sheetName val="key_dates"/>
      <sheetName val="Discount &amp; Margin"/>
      <sheetName val="External Development"/>
      <sheetName val="UOM"/>
      <sheetName val="BOQ T4B"/>
      <sheetName val="MAT cost"/>
      <sheetName val="당초"/>
      <sheetName val="B1"/>
      <sheetName val="A"/>
      <sheetName val="S2groupcode"/>
      <sheetName val="BS SCH 5 _ 9"/>
      <sheetName val="MPR_PA_1"/>
      <sheetName val="Meas.-Hotel Part"/>
      <sheetName val="DSLP"/>
      <sheetName val="_top_2B_cer_1"/>
      <sheetName val="CIVIL_abs_II_B_CER__1"/>
      <sheetName val="CUSTOMER_WORKS_1"/>
      <sheetName val="Sales_rate_sheet1"/>
      <sheetName val="2B_specialised__1"/>
      <sheetName val="2b_BACKFILLING1"/>
      <sheetName val="ANTI_TERMITE_sol1"/>
      <sheetName val="RCC_SEPTIC_TANK1"/>
      <sheetName val="RCC_SLAB1"/>
      <sheetName val="F_ESCAPE_ST_RCC1"/>
      <sheetName val="RCC,Ret__Wall1"/>
      <sheetName val="CABL_TRE,RCC1"/>
      <sheetName val="rcc_lintels1"/>
      <sheetName val="SWD__RCC1"/>
      <sheetName val="RCC_PLINTH_BEAM_1"/>
      <sheetName val="SWD_shu1"/>
      <sheetName val="SHU_PLINTH_BEAMS_1"/>
      <sheetName val="ShUTTER_LINTEL1"/>
      <sheetName val="SHU,SLAB__1"/>
      <sheetName val="shu_re_wall1"/>
      <sheetName val="s_tank_sh1"/>
      <sheetName val="cabl_tren,shu1"/>
      <sheetName val="Brickbat_jelly1"/>
      <sheetName val="WATERP_1"/>
      <sheetName val="MIsc_POLYETH__SHEET1"/>
      <sheetName val="TEMP_1"/>
      <sheetName val="Drawings_1"/>
      <sheetName val="rework_claim_status_1"/>
      <sheetName val="project_data_sheet1"/>
      <sheetName val="2B_landscaping_meas_sheet1"/>
      <sheetName val="hanging_restaurant_area_modi1"/>
      <sheetName val="_ROAD_&amp;_WALL__2B1"/>
      <sheetName val="RCC_Ret__Wall1"/>
      <sheetName val="Labour_productivity1"/>
      <sheetName val="Stress_Calculation1"/>
      <sheetName val="Formwork_-_Planned1"/>
      <sheetName val="Concrete_-_planned1"/>
      <sheetName val="2B_August_2K21"/>
      <sheetName val="Fill_this_out_first___1"/>
      <sheetName val="Project_Budget_Worksheet1"/>
      <sheetName val="13__Steel_-_Ratio1"/>
      <sheetName val="Basement_Budget1"/>
      <sheetName val="TBAL9697_-group_wise__sdpl1"/>
      <sheetName val="PRECAST_lightconc-II1"/>
      <sheetName val="INPUT_SHEET1"/>
      <sheetName val="IO_LIST1"/>
      <sheetName val="9__Package_split_-_Cost_1"/>
      <sheetName val="Extra_Item1"/>
      <sheetName val="schedule_nos1"/>
      <sheetName val="Package_split_-_Cost1"/>
      <sheetName val="10__&amp;_11__Rate_Code_&amp;_BQ1"/>
      <sheetName val="Inc_St_-Link1"/>
      <sheetName val="Bill_3_-_Site_Works1"/>
      <sheetName val="Linked_Lead1"/>
      <sheetName val="Currency_Sheet1"/>
      <sheetName val="BASIS_-DEC_081"/>
      <sheetName val="Builtup_Area1"/>
      <sheetName val="Current_Bill_MB_ref1"/>
      <sheetName val="labour_coeff1"/>
      <sheetName val="Staff_Acco_1"/>
      <sheetName val="Cost_summary1"/>
      <sheetName val="Master_Data_Sheet1"/>
      <sheetName val="XChange_Rate1"/>
      <sheetName val="Civil_Boq1"/>
      <sheetName val="Approved_MTD_Proj_#'s1"/>
      <sheetName val="BOQ_-Block_A1"/>
      <sheetName val="Cleaning_&amp;_Grubbing1"/>
      <sheetName val="Rate_Analysis1"/>
      <sheetName val="Driveway_Beams1"/>
      <sheetName val="3cd_Annexure1"/>
      <sheetName val="Sheet3_(2)1"/>
      <sheetName val="Labor_abs-NMR1"/>
      <sheetName val="소상_&quot;1&quot;1"/>
      <sheetName val="Msht_5F1"/>
      <sheetName val="Break_up_Sheet1"/>
      <sheetName val="LIST_OF_MAKES1"/>
      <sheetName val="Component_Pricing,_Costs1"/>
      <sheetName val="Site_Dev_BOQ1"/>
      <sheetName val="LEVEL_SHEET1"/>
      <sheetName val="Cashflow_projection1"/>
      <sheetName val="TASKRSRC_(2)1"/>
      <sheetName val="Basic_Rates1"/>
      <sheetName val="Boq_-_Flats1"/>
      <sheetName val="site_fab&amp;ernstr1"/>
      <sheetName val="SP_Break_Up1"/>
      <sheetName val="3__Elemental_Summary1"/>
      <sheetName val="Perf_Distribution1"/>
      <sheetName val="Labour_&amp;_Plant1"/>
      <sheetName val="REVENUES_&amp;_BS1"/>
      <sheetName val="Area_Statement_1511111"/>
      <sheetName val="INDIGINEOUS_ITEMS_1"/>
      <sheetName val="Enquire"/>
      <sheetName val="预算"/>
      <sheetName val="Publicbuilding"/>
      <sheetName val="loadcal"/>
      <sheetName val="BOQ Abstract"/>
      <sheetName val="Field Values"/>
      <sheetName val="Tof"/>
      <sheetName val="Fin Sum"/>
      <sheetName val="#REF"/>
      <sheetName val="Legal Risk Analysis"/>
      <sheetName val="d-safe specs"/>
      <sheetName val="Parameter"/>
      <sheetName val="Config"/>
      <sheetName val="Break Dw"/>
      <sheetName val="Hardware"/>
      <sheetName val="p1-costg"/>
      <sheetName val="Abt Foundation "/>
      <sheetName val="pier Foundation"/>
      <sheetName val="Civil Works"/>
      <sheetName val="Bu_Lookup"/>
      <sheetName val="GL_Lookup"/>
      <sheetName val="BOQ (2)"/>
      <sheetName val="Fill this out first___"/>
      <sheetName val="BLKs_C"/>
      <sheetName val="workscope변경"/>
      <sheetName val="SITE OVERHEADS"/>
      <sheetName val="1. Merchandising Plan"/>
      <sheetName val="Calendar"/>
      <sheetName val="Gym AV"/>
      <sheetName val="_top_2B_cer_8"/>
      <sheetName val="CIVIL_abs_II_B_CER__8"/>
      <sheetName val="CUSTOMER_WORKS_8"/>
      <sheetName val="Sales_rate_sheet8"/>
      <sheetName val="2B_specialised__8"/>
      <sheetName val="2b_BACKFILLING8"/>
      <sheetName val="ANTI_TERMITE_sol8"/>
      <sheetName val="RCC_SEPTIC_TANK8"/>
      <sheetName val="RCC_SLAB8"/>
      <sheetName val="F_ESCAPE_ST_RCC8"/>
      <sheetName val="RCC,Ret__Wall8"/>
      <sheetName val="CABL_TRE,RCC8"/>
      <sheetName val="rcc_lintels8"/>
      <sheetName val="SWD__RCC8"/>
      <sheetName val="RCC_PLINTH_BEAM_8"/>
      <sheetName val="SWD_shu8"/>
      <sheetName val="SHU_PLINTH_BEAMS_8"/>
      <sheetName val="ShUTTER_LINTEL8"/>
      <sheetName val="SHU,SLAB__8"/>
      <sheetName val="shu_re_wall8"/>
      <sheetName val="s_tank_sh8"/>
      <sheetName val="cabl_tren,shu8"/>
      <sheetName val="Brickbat_jelly8"/>
      <sheetName val="WATERP_8"/>
      <sheetName val="MIsc_POLYETH__SHEET8"/>
      <sheetName val="TEMP_8"/>
      <sheetName val="Drawings_8"/>
      <sheetName val="rework_claim_status_8"/>
      <sheetName val="project_data_sheet8"/>
      <sheetName val="2B_landscaping_meas_sheet8"/>
      <sheetName val="hanging_restaurant_area_modi8"/>
      <sheetName val="_ROAD_&amp;_WALL__2B8"/>
      <sheetName val="RCC_Ret__Wall8"/>
      <sheetName val="Labour_productivity8"/>
      <sheetName val="Formwork_-_Planned8"/>
      <sheetName val="Concrete_-_planned8"/>
      <sheetName val="Stress_Calculation8"/>
      <sheetName val="Fill_this_out_first___8"/>
      <sheetName val="13__Steel_-_Ratio7"/>
      <sheetName val="Project_Budget_Worksheet7"/>
      <sheetName val="TBAL9697_-group_wise__sdpl7"/>
      <sheetName val="2B_August_2K27"/>
      <sheetName val="PRECAST_lightconc-II7"/>
      <sheetName val="9__Package_split_-_Cost_7"/>
      <sheetName val="Extra_Item7"/>
      <sheetName val="schedule_nos7"/>
      <sheetName val="IO_LIST7"/>
      <sheetName val="Linked_Lead7"/>
      <sheetName val="Currency_Sheet7"/>
      <sheetName val="Bill_3_-_Site_Works7"/>
      <sheetName val="Current_Bill_MB_ref7"/>
      <sheetName val="10__&amp;_11__Rate_Code_&amp;_BQ7"/>
      <sheetName val="Approved_MTD_Proj_#'s7"/>
      <sheetName val="Basement_Budget7"/>
      <sheetName val="BASIS_-DEC_087"/>
      <sheetName val="Builtup_Area7"/>
      <sheetName val="Package_split_-_Cost7"/>
      <sheetName val="Inc_St_-Link7"/>
      <sheetName val="INPUT_SHEET7"/>
      <sheetName val="_top_2B_cer_2"/>
      <sheetName val="CIVIL_abs_II_B_CER__2"/>
      <sheetName val="CUSTOMER_WORKS_2"/>
      <sheetName val="Sales_rate_sheet2"/>
      <sheetName val="2B_specialised__2"/>
      <sheetName val="2b_BACKFILLING2"/>
      <sheetName val="ANTI_TERMITE_sol2"/>
      <sheetName val="RCC_SEPTIC_TANK2"/>
      <sheetName val="RCC_SLAB2"/>
      <sheetName val="F_ESCAPE_ST_RCC2"/>
      <sheetName val="RCC,Ret__Wall2"/>
      <sheetName val="CABL_TRE,RCC2"/>
      <sheetName val="rcc_lintels2"/>
      <sheetName val="SWD__RCC2"/>
      <sheetName val="RCC_PLINTH_BEAM_2"/>
      <sheetName val="SWD_shu2"/>
      <sheetName val="SHU_PLINTH_BEAMS_2"/>
      <sheetName val="ShUTTER_LINTEL2"/>
      <sheetName val="SHU,SLAB__2"/>
      <sheetName val="shu_re_wall2"/>
      <sheetName val="s_tank_sh2"/>
      <sheetName val="cabl_tren,shu2"/>
      <sheetName val="Brickbat_jelly2"/>
      <sheetName val="WATERP_2"/>
      <sheetName val="MIsc_POLYETH__SHEET2"/>
      <sheetName val="TEMP_2"/>
      <sheetName val="Drawings_2"/>
      <sheetName val="rework_claim_status_2"/>
      <sheetName val="project_data_sheet2"/>
      <sheetName val="2B_landscaping_meas_sheet2"/>
      <sheetName val="hanging_restaurant_area_modi2"/>
      <sheetName val="_ROAD_&amp;_WALL__2B2"/>
      <sheetName val="RCC_Ret__Wall2"/>
      <sheetName val="Labour_productivity2"/>
      <sheetName val="Formwork_-_Planned2"/>
      <sheetName val="Concrete_-_planned2"/>
      <sheetName val="Stress_Calculation2"/>
      <sheetName val="Fill_this_out_first___2"/>
      <sheetName val="_top_2B_cer_3"/>
      <sheetName val="CIVIL_abs_II_B_CER__3"/>
      <sheetName val="CUSTOMER_WORKS_3"/>
      <sheetName val="Sales_rate_sheet3"/>
      <sheetName val="2B_specialised__3"/>
      <sheetName val="2b_BACKFILLING3"/>
      <sheetName val="ANTI_TERMITE_sol3"/>
      <sheetName val="RCC_SEPTIC_TANK3"/>
      <sheetName val="RCC_SLAB3"/>
      <sheetName val="F_ESCAPE_ST_RCC3"/>
      <sheetName val="RCC,Ret__Wall3"/>
      <sheetName val="CABL_TRE,RCC3"/>
      <sheetName val="rcc_lintels3"/>
      <sheetName val="SWD__RCC3"/>
      <sheetName val="RCC_PLINTH_BEAM_3"/>
      <sheetName val="SWD_shu3"/>
      <sheetName val="SHU_PLINTH_BEAMS_3"/>
      <sheetName val="ShUTTER_LINTEL3"/>
      <sheetName val="SHU,SLAB__3"/>
      <sheetName val="shu_re_wall3"/>
      <sheetName val="s_tank_sh3"/>
      <sheetName val="cabl_tren,shu3"/>
      <sheetName val="Brickbat_jelly3"/>
      <sheetName val="WATERP_3"/>
      <sheetName val="MIsc_POLYETH__SHEET3"/>
      <sheetName val="TEMP_3"/>
      <sheetName val="Drawings_3"/>
      <sheetName val="rework_claim_status_3"/>
      <sheetName val="project_data_sheet3"/>
      <sheetName val="2B_landscaping_meas_sheet3"/>
      <sheetName val="hanging_restaurant_area_modi3"/>
      <sheetName val="_ROAD_&amp;_WALL__2B3"/>
      <sheetName val="RCC_Ret__Wall3"/>
      <sheetName val="Labour_productivity3"/>
      <sheetName val="Formwork_-_Planned3"/>
      <sheetName val="Concrete_-_planned3"/>
      <sheetName val="Stress_Calculation3"/>
      <sheetName val="Fill_this_out_first___3"/>
      <sheetName val="13__Steel_-_Ratio2"/>
      <sheetName val="Project_Budget_Worksheet2"/>
      <sheetName val="TBAL9697_-group_wise__sdpl2"/>
      <sheetName val="2B_August_2K22"/>
      <sheetName val="PRECAST_lightconc-II2"/>
      <sheetName val="9__Package_split_-_Cost_2"/>
      <sheetName val="Extra_Item2"/>
      <sheetName val="schedule_nos2"/>
      <sheetName val="IO_LIST2"/>
      <sheetName val="Linked_Lead2"/>
      <sheetName val="Currency_Sheet2"/>
      <sheetName val="Bill_3_-_Site_Works2"/>
      <sheetName val="Current_Bill_MB_ref2"/>
      <sheetName val="10__&amp;_11__Rate_Code_&amp;_BQ2"/>
      <sheetName val="Approved_MTD_Proj_#'s2"/>
      <sheetName val="Basement_Budget2"/>
      <sheetName val="BASIS_-DEC_082"/>
      <sheetName val="Builtup_Area2"/>
      <sheetName val="Package_split_-_Cost2"/>
      <sheetName val="Inc_St_-Link2"/>
      <sheetName val="INPUT_SHEET2"/>
      <sheetName val="_top_2B_cer_4"/>
      <sheetName val="CIVIL_abs_II_B_CER__4"/>
      <sheetName val="CUSTOMER_WORKS_4"/>
      <sheetName val="Sales_rate_sheet4"/>
      <sheetName val="2B_specialised__4"/>
      <sheetName val="2b_BACKFILLING4"/>
      <sheetName val="ANTI_TERMITE_sol4"/>
      <sheetName val="RCC_SEPTIC_TANK4"/>
      <sheetName val="RCC_SLAB4"/>
      <sheetName val="F_ESCAPE_ST_RCC4"/>
      <sheetName val="RCC,Ret__Wall4"/>
      <sheetName val="CABL_TRE,RCC4"/>
      <sheetName val="rcc_lintels4"/>
      <sheetName val="SWD__RCC4"/>
      <sheetName val="RCC_PLINTH_BEAM_4"/>
      <sheetName val="SWD_shu4"/>
      <sheetName val="SHU_PLINTH_BEAMS_4"/>
      <sheetName val="ShUTTER_LINTEL4"/>
      <sheetName val="SHU,SLAB__4"/>
      <sheetName val="shu_re_wall4"/>
      <sheetName val="s_tank_sh4"/>
      <sheetName val="cabl_tren,shu4"/>
      <sheetName val="Brickbat_jelly4"/>
      <sheetName val="WATERP_4"/>
      <sheetName val="MIsc_POLYETH__SHEET4"/>
      <sheetName val="TEMP_4"/>
      <sheetName val="Drawings_4"/>
      <sheetName val="rework_claim_status_4"/>
      <sheetName val="project_data_sheet4"/>
      <sheetName val="2B_landscaping_meas_sheet4"/>
      <sheetName val="hanging_restaurant_area_modi4"/>
      <sheetName val="_ROAD_&amp;_WALL__2B4"/>
      <sheetName val="RCC_Ret__Wall4"/>
      <sheetName val="Labour_productivity4"/>
      <sheetName val="Formwork_-_Planned4"/>
      <sheetName val="Concrete_-_planned4"/>
      <sheetName val="Stress_Calculation4"/>
      <sheetName val="Fill_this_out_first___4"/>
      <sheetName val="13__Steel_-_Ratio3"/>
      <sheetName val="Project_Budget_Worksheet3"/>
      <sheetName val="TBAL9697_-group_wise__sdpl3"/>
      <sheetName val="2B_August_2K23"/>
      <sheetName val="PRECAST_lightconc-II3"/>
      <sheetName val="9__Package_split_-_Cost_3"/>
      <sheetName val="Extra_Item3"/>
      <sheetName val="schedule_nos3"/>
      <sheetName val="IO_LIST3"/>
      <sheetName val="Linked_Lead3"/>
      <sheetName val="Currency_Sheet3"/>
      <sheetName val="Bill_3_-_Site_Works3"/>
      <sheetName val="Current_Bill_MB_ref3"/>
      <sheetName val="10__&amp;_11__Rate_Code_&amp;_BQ3"/>
      <sheetName val="Approved_MTD_Proj_#'s3"/>
      <sheetName val="Basement_Budget3"/>
      <sheetName val="BASIS_-DEC_083"/>
      <sheetName val="Builtup_Area3"/>
      <sheetName val="Package_split_-_Cost3"/>
      <sheetName val="Inc_St_-Link3"/>
      <sheetName val="INPUT_SHEET3"/>
      <sheetName val="_top_2B_cer_5"/>
      <sheetName val="CIVIL_abs_II_B_CER__5"/>
      <sheetName val="CUSTOMER_WORKS_5"/>
      <sheetName val="Sales_rate_sheet5"/>
      <sheetName val="2B_specialised__5"/>
      <sheetName val="2b_BACKFILLING5"/>
      <sheetName val="ANTI_TERMITE_sol5"/>
      <sheetName val="RCC_SEPTIC_TANK5"/>
      <sheetName val="RCC_SLAB5"/>
      <sheetName val="F_ESCAPE_ST_RCC5"/>
      <sheetName val="RCC,Ret__Wall5"/>
      <sheetName val="CABL_TRE,RCC5"/>
      <sheetName val="rcc_lintels5"/>
      <sheetName val="SWD__RCC5"/>
      <sheetName val="RCC_PLINTH_BEAM_5"/>
      <sheetName val="SWD_shu5"/>
      <sheetName val="SHU_PLINTH_BEAMS_5"/>
      <sheetName val="ShUTTER_LINTEL5"/>
      <sheetName val="SHU,SLAB__5"/>
      <sheetName val="shu_re_wall5"/>
      <sheetName val="s_tank_sh5"/>
      <sheetName val="cabl_tren,shu5"/>
      <sheetName val="Brickbat_jelly5"/>
      <sheetName val="WATERP_5"/>
      <sheetName val="MIsc_POLYETH__SHEET5"/>
      <sheetName val="TEMP_5"/>
      <sheetName val="Drawings_5"/>
      <sheetName val="rework_claim_status_5"/>
      <sheetName val="project_data_sheet5"/>
      <sheetName val="2B_landscaping_meas_sheet5"/>
      <sheetName val="hanging_restaurant_area_modi5"/>
      <sheetName val="_ROAD_&amp;_WALL__2B5"/>
      <sheetName val="RCC_Ret__Wall5"/>
      <sheetName val="Labour_productivity5"/>
      <sheetName val="Formwork_-_Planned5"/>
      <sheetName val="Concrete_-_planned5"/>
      <sheetName val="Stress_Calculation5"/>
      <sheetName val="Fill_this_out_first___5"/>
      <sheetName val="13__Steel_-_Ratio4"/>
      <sheetName val="Project_Budget_Worksheet4"/>
      <sheetName val="TBAL9697_-group_wise__sdpl4"/>
      <sheetName val="2B_August_2K24"/>
      <sheetName val="PRECAST_lightconc-II4"/>
      <sheetName val="9__Package_split_-_Cost_4"/>
      <sheetName val="Extra_Item4"/>
      <sheetName val="schedule_nos4"/>
      <sheetName val="IO_LIST4"/>
      <sheetName val="Linked_Lead4"/>
      <sheetName val="Currency_Sheet4"/>
      <sheetName val="Bill_3_-_Site_Works4"/>
      <sheetName val="Current_Bill_MB_ref4"/>
      <sheetName val="10__&amp;_11__Rate_Code_&amp;_BQ4"/>
      <sheetName val="Approved_MTD_Proj_#'s4"/>
      <sheetName val="Basement_Budget4"/>
      <sheetName val="BASIS_-DEC_084"/>
      <sheetName val="Builtup_Area4"/>
      <sheetName val="Package_split_-_Cost4"/>
      <sheetName val="Inc_St_-Link4"/>
      <sheetName val="INPUT_SHEET4"/>
      <sheetName val="_top_2B_cer_6"/>
      <sheetName val="CIVIL_abs_II_B_CER__6"/>
      <sheetName val="CUSTOMER_WORKS_6"/>
      <sheetName val="Sales_rate_sheet6"/>
      <sheetName val="2B_specialised__6"/>
      <sheetName val="2b_BACKFILLING6"/>
      <sheetName val="ANTI_TERMITE_sol6"/>
      <sheetName val="RCC_SEPTIC_TANK6"/>
      <sheetName val="RCC_SLAB6"/>
      <sheetName val="F_ESCAPE_ST_RCC6"/>
      <sheetName val="RCC,Ret__Wall6"/>
      <sheetName val="CABL_TRE,RCC6"/>
      <sheetName val="rcc_lintels6"/>
      <sheetName val="SWD__RCC6"/>
      <sheetName val="RCC_PLINTH_BEAM_6"/>
      <sheetName val="SWD_shu6"/>
      <sheetName val="SHU_PLINTH_BEAMS_6"/>
      <sheetName val="ShUTTER_LINTEL6"/>
      <sheetName val="SHU,SLAB__6"/>
      <sheetName val="shu_re_wall6"/>
      <sheetName val="s_tank_sh6"/>
      <sheetName val="cabl_tren,shu6"/>
      <sheetName val="Brickbat_jelly6"/>
      <sheetName val="WATERP_6"/>
      <sheetName val="MIsc_POLYETH__SHEET6"/>
      <sheetName val="TEMP_6"/>
      <sheetName val="Drawings_6"/>
      <sheetName val="rework_claim_status_6"/>
      <sheetName val="project_data_sheet6"/>
      <sheetName val="2B_landscaping_meas_sheet6"/>
      <sheetName val="hanging_restaurant_area_modi6"/>
      <sheetName val="_ROAD_&amp;_WALL__2B6"/>
      <sheetName val="RCC_Ret__Wall6"/>
      <sheetName val="Labour_productivity6"/>
      <sheetName val="Formwork_-_Planned6"/>
      <sheetName val="Concrete_-_planned6"/>
      <sheetName val="Stress_Calculation6"/>
      <sheetName val="Fill_this_out_first___6"/>
      <sheetName val="13__Steel_-_Ratio5"/>
      <sheetName val="Project_Budget_Worksheet5"/>
      <sheetName val="TBAL9697_-group_wise__sdpl5"/>
      <sheetName val="2B_August_2K25"/>
      <sheetName val="PRECAST_lightconc-II5"/>
      <sheetName val="9__Package_split_-_Cost_5"/>
      <sheetName val="Extra_Item5"/>
      <sheetName val="schedule_nos5"/>
      <sheetName val="IO_LIST5"/>
      <sheetName val="Linked_Lead5"/>
      <sheetName val="Currency_Sheet5"/>
      <sheetName val="Bill_3_-_Site_Works5"/>
      <sheetName val="Current_Bill_MB_ref5"/>
      <sheetName val="10__&amp;_11__Rate_Code_&amp;_BQ5"/>
      <sheetName val="Approved_MTD_Proj_#'s5"/>
      <sheetName val="Basement_Budget5"/>
      <sheetName val="BASIS_-DEC_085"/>
      <sheetName val="Builtup_Area5"/>
      <sheetName val="Package_split_-_Cost5"/>
      <sheetName val="Inc_St_-Link5"/>
      <sheetName val="INPUT_SHEET5"/>
      <sheetName val="_top_2B_cer_7"/>
      <sheetName val="CIVIL_abs_II_B_CER__7"/>
      <sheetName val="CUSTOMER_WORKS_7"/>
      <sheetName val="Sales_rate_sheet7"/>
      <sheetName val="2B_specialised__7"/>
      <sheetName val="2b_BACKFILLING7"/>
      <sheetName val="ANTI_TERMITE_sol7"/>
      <sheetName val="RCC_SEPTIC_TANK7"/>
      <sheetName val="RCC_SLAB7"/>
      <sheetName val="F_ESCAPE_ST_RCC7"/>
      <sheetName val="RCC,Ret__Wall7"/>
      <sheetName val="CABL_TRE,RCC7"/>
      <sheetName val="rcc_lintels7"/>
      <sheetName val="SWD__RCC7"/>
      <sheetName val="RCC_PLINTH_BEAM_7"/>
      <sheetName val="SWD_shu7"/>
      <sheetName val="SHU_PLINTH_BEAMS_7"/>
      <sheetName val="ShUTTER_LINTEL7"/>
      <sheetName val="SHU,SLAB__7"/>
      <sheetName val="shu_re_wall7"/>
      <sheetName val="s_tank_sh7"/>
      <sheetName val="cabl_tren,shu7"/>
      <sheetName val="Brickbat_jelly7"/>
      <sheetName val="WATERP_7"/>
      <sheetName val="MIsc_POLYETH__SHEET7"/>
      <sheetName val="TEMP_7"/>
      <sheetName val="Drawings_7"/>
      <sheetName val="rework_claim_status_7"/>
      <sheetName val="project_data_sheet7"/>
      <sheetName val="2B_landscaping_meas_sheet7"/>
      <sheetName val="hanging_restaurant_area_modi7"/>
      <sheetName val="_ROAD_&amp;_WALL__2B7"/>
      <sheetName val="RCC_Ret__Wall7"/>
      <sheetName val="Labour_productivity7"/>
      <sheetName val="Formwork_-_Planned7"/>
      <sheetName val="Concrete_-_planned7"/>
      <sheetName val="Stress_Calculation7"/>
      <sheetName val="Fill_this_out_first___7"/>
      <sheetName val="13__Steel_-_Ratio6"/>
      <sheetName val="Project_Budget_Worksheet6"/>
      <sheetName val="TBAL9697_-group_wise__sdpl6"/>
      <sheetName val="2B_August_2K26"/>
      <sheetName val="PRECAST_lightconc-II6"/>
      <sheetName val="9__Package_split_-_Cost_6"/>
      <sheetName val="Extra_Item6"/>
      <sheetName val="schedule_nos6"/>
      <sheetName val="IO_LIST6"/>
      <sheetName val="Linked_Lead6"/>
      <sheetName val="Currency_Sheet6"/>
      <sheetName val="Bill_3_-_Site_Works6"/>
      <sheetName val="Current_Bill_MB_ref6"/>
      <sheetName val="10__&amp;_11__Rate_Code_&amp;_BQ6"/>
      <sheetName val="Approved_MTD_Proj_#'s6"/>
      <sheetName val="Basement_Budget6"/>
      <sheetName val="BASIS_-DEC_086"/>
      <sheetName val="Builtup_Area6"/>
      <sheetName val="Package_split_-_Cost6"/>
      <sheetName val="Inc_St_-Link6"/>
      <sheetName val="INPUT_SHEET6"/>
      <sheetName val="_top_2B_cer_9"/>
      <sheetName val="CIVIL_abs_II_B_CER__9"/>
      <sheetName val="CUSTOMER_WORKS_9"/>
      <sheetName val="Sales_rate_sheet9"/>
      <sheetName val="2B_specialised__9"/>
      <sheetName val="2b_BACKFILLING9"/>
      <sheetName val="ANTI_TERMITE_sol9"/>
      <sheetName val="RCC_SEPTIC_TANK9"/>
      <sheetName val="RCC_SLAB9"/>
      <sheetName val="F_ESCAPE_ST_RCC9"/>
      <sheetName val="RCC,Ret__Wall9"/>
      <sheetName val="CABL_TRE,RCC9"/>
      <sheetName val="rcc_lintels9"/>
      <sheetName val="SWD__RCC9"/>
      <sheetName val="RCC_PLINTH_BEAM_9"/>
      <sheetName val="SWD_shu9"/>
      <sheetName val="SHU_PLINTH_BEAMS_9"/>
      <sheetName val="ShUTTER_LINTEL9"/>
      <sheetName val="SHU,SLAB__9"/>
      <sheetName val="shu_re_wall9"/>
      <sheetName val="s_tank_sh9"/>
      <sheetName val="cabl_tren,shu9"/>
      <sheetName val="Brickbat_jelly9"/>
      <sheetName val="WATERP_9"/>
      <sheetName val="MIsc_POLYETH__SHEET9"/>
      <sheetName val="TEMP_9"/>
      <sheetName val="Drawings_9"/>
      <sheetName val="rework_claim_status_9"/>
      <sheetName val="project_data_sheet9"/>
      <sheetName val="2B_landscaping_meas_sheet9"/>
      <sheetName val="hanging_restaurant_area_modi9"/>
      <sheetName val="_ROAD_&amp;_WALL__2B9"/>
      <sheetName val="RCC_Ret__Wall9"/>
      <sheetName val="Labour_productivity9"/>
      <sheetName val="Formwork_-_Planned9"/>
      <sheetName val="Concrete_-_planned9"/>
      <sheetName val="Stress_Calculation9"/>
      <sheetName val="Fill_this_out_first___9"/>
      <sheetName val="13__Steel_-_Ratio8"/>
      <sheetName val="Project_Budget_Worksheet8"/>
      <sheetName val="TBAL9697_-group_wise__sdpl8"/>
      <sheetName val="2B_August_2K28"/>
      <sheetName val="PRECAST_lightconc-II8"/>
      <sheetName val="9__Package_split_-_Cost_8"/>
      <sheetName val="Extra_Item8"/>
      <sheetName val="schedule_nos8"/>
      <sheetName val="IO_LIST8"/>
      <sheetName val="Linked_Lead8"/>
      <sheetName val="Currency_Sheet8"/>
      <sheetName val="Bill_3_-_Site_Works8"/>
      <sheetName val="Current_Bill_MB_ref8"/>
      <sheetName val="10__&amp;_11__Rate_Code_&amp;_BQ8"/>
      <sheetName val="Approved_MTD_Proj_#'s8"/>
      <sheetName val="Basement_Budget8"/>
      <sheetName val="BASIS_-DEC_088"/>
      <sheetName val="Builtup_Area8"/>
      <sheetName val="Package_split_-_Cost8"/>
      <sheetName val="Inc_St_-Link8"/>
      <sheetName val="INPUT_SHEET8"/>
      <sheetName val="_top_2B_cer_10"/>
      <sheetName val="CIVIL_abs_II_B_CER__10"/>
      <sheetName val="CUSTOMER_WORKS_10"/>
      <sheetName val="Sales_rate_sheet10"/>
      <sheetName val="2B_specialised__10"/>
      <sheetName val="2b_BACKFILLING10"/>
      <sheetName val="ANTI_TERMITE_sol10"/>
      <sheetName val="RCC_SEPTIC_TANK10"/>
      <sheetName val="RCC_SLAB10"/>
      <sheetName val="F_ESCAPE_ST_RCC10"/>
      <sheetName val="RCC,Ret__Wall10"/>
      <sheetName val="CABL_TRE,RCC10"/>
      <sheetName val="rcc_lintels10"/>
      <sheetName val="SWD__RCC10"/>
      <sheetName val="RCC_PLINTH_BEAM_10"/>
      <sheetName val="SWD_shu10"/>
      <sheetName val="SHU_PLINTH_BEAMS_10"/>
      <sheetName val="ShUTTER_LINTEL10"/>
      <sheetName val="SHU,SLAB__10"/>
      <sheetName val="shu_re_wall10"/>
      <sheetName val="s_tank_sh10"/>
      <sheetName val="cabl_tren,shu10"/>
      <sheetName val="Brickbat_jelly10"/>
      <sheetName val="WATERP_10"/>
      <sheetName val="MIsc_POLYETH__SHEET10"/>
      <sheetName val="TEMP_10"/>
      <sheetName val="Drawings_10"/>
      <sheetName val="rework_claim_status_10"/>
      <sheetName val="project_data_sheet10"/>
      <sheetName val="2B_landscaping_meas_sheet10"/>
      <sheetName val="hanging_restaurant_area_modi10"/>
      <sheetName val="_ROAD_&amp;_WALL__2B10"/>
      <sheetName val="RCC_Ret__Wall10"/>
      <sheetName val="Labour_productivity10"/>
      <sheetName val="Formwork_-_Planned10"/>
      <sheetName val="Concrete_-_planned10"/>
      <sheetName val="Stress_Calculation10"/>
      <sheetName val="Fill_this_out_first___10"/>
      <sheetName val="13__Steel_-_Ratio9"/>
      <sheetName val="Project_Budget_Worksheet9"/>
      <sheetName val="TBAL9697_-group_wise__sdpl9"/>
      <sheetName val="2B_August_2K29"/>
      <sheetName val="PRECAST_lightconc-II9"/>
      <sheetName val="9__Package_split_-_Cost_9"/>
      <sheetName val="Extra_Item9"/>
      <sheetName val="schedule_nos9"/>
      <sheetName val="IO_LIST9"/>
      <sheetName val="Linked_Lead9"/>
      <sheetName val="Currency_Sheet9"/>
      <sheetName val="Bill_3_-_Site_Works9"/>
      <sheetName val="Current_Bill_MB_ref9"/>
      <sheetName val="10__&amp;_11__Rate_Code_&amp;_BQ9"/>
      <sheetName val="Approved_MTD_Proj_#'s9"/>
      <sheetName val="Basement_Budget9"/>
      <sheetName val="BASIS_-DEC_089"/>
      <sheetName val="Builtup_Area9"/>
      <sheetName val="Package_split_-_Cost9"/>
      <sheetName val="Inc_St_-Link9"/>
      <sheetName val="INPUT_SHEET9"/>
      <sheetName val="_top_2B_cer_11"/>
      <sheetName val="CIVIL_abs_II_B_CER__11"/>
      <sheetName val="CUSTOMER_WORKS_11"/>
      <sheetName val="Sales_rate_sheet11"/>
      <sheetName val="2B_specialised__11"/>
      <sheetName val="2b_BACKFILLING11"/>
      <sheetName val="ANTI_TERMITE_sol11"/>
      <sheetName val="RCC_SEPTIC_TANK11"/>
      <sheetName val="RCC_SLAB11"/>
      <sheetName val="F_ESCAPE_ST_RCC11"/>
      <sheetName val="RCC,Ret__Wall11"/>
      <sheetName val="CABL_TRE,RCC11"/>
      <sheetName val="rcc_lintels11"/>
      <sheetName val="SWD__RCC11"/>
      <sheetName val="RCC_PLINTH_BEAM_11"/>
      <sheetName val="SWD_shu11"/>
      <sheetName val="SHU_PLINTH_BEAMS_11"/>
      <sheetName val="ShUTTER_LINTEL11"/>
      <sheetName val="SHU,SLAB__11"/>
      <sheetName val="shu_re_wall11"/>
      <sheetName val="s_tank_sh11"/>
      <sheetName val="cabl_tren,shu11"/>
      <sheetName val="Brickbat_jelly11"/>
      <sheetName val="WATERP_11"/>
      <sheetName val="MIsc_POLYETH__SHEET11"/>
      <sheetName val="TEMP_11"/>
      <sheetName val="Drawings_11"/>
      <sheetName val="rework_claim_status_11"/>
      <sheetName val="project_data_sheet11"/>
      <sheetName val="2B_landscaping_meas_sheet11"/>
      <sheetName val="hanging_restaurant_area_modi11"/>
      <sheetName val="_ROAD_&amp;_WALL__2B11"/>
      <sheetName val="RCC_Ret__Wall11"/>
      <sheetName val="Labour_productivity11"/>
      <sheetName val="Formwork_-_Planned11"/>
      <sheetName val="Concrete_-_planned11"/>
      <sheetName val="Stress_Calculation11"/>
      <sheetName val="Fill_this_out_first___11"/>
      <sheetName val="13__Steel_-_Ratio10"/>
      <sheetName val="Project_Budget_Worksheet10"/>
      <sheetName val="TBAL9697_-group_wise__sdpl10"/>
      <sheetName val="2B_August_2K210"/>
      <sheetName val="PRECAST_lightconc-II10"/>
      <sheetName val="9__Package_split_-_Cost_10"/>
      <sheetName val="Extra_Item10"/>
      <sheetName val="schedule_nos10"/>
      <sheetName val="IO_LIST10"/>
      <sheetName val="Linked_Lead10"/>
      <sheetName val="Currency_Sheet10"/>
      <sheetName val="Bill_3_-_Site_Works10"/>
      <sheetName val="Current_Bill_MB_ref10"/>
      <sheetName val="10__&amp;_11__Rate_Code_&amp;_BQ10"/>
      <sheetName val="Approved_MTD_Proj_#'s10"/>
      <sheetName val="Basement_Budget10"/>
      <sheetName val="BASIS_-DEC_0810"/>
      <sheetName val="Builtup_Area10"/>
      <sheetName val="Package_split_-_Cost10"/>
      <sheetName val="Inc_St_-Link10"/>
      <sheetName val="INPUT_SHEET10"/>
      <sheetName val="_top_2B_cer_15"/>
      <sheetName val="CIVIL_abs_II_B_CER__15"/>
      <sheetName val="CUSTOMER_WORKS_15"/>
      <sheetName val="Sales_rate_sheet15"/>
      <sheetName val="2B_specialised__15"/>
      <sheetName val="2b_BACKFILLING15"/>
      <sheetName val="ANTI_TERMITE_sol15"/>
      <sheetName val="RCC_SEPTIC_TANK15"/>
      <sheetName val="RCC_SLAB15"/>
      <sheetName val="F_ESCAPE_ST_RCC15"/>
      <sheetName val="RCC,Ret__Wall15"/>
      <sheetName val="CABL_TRE,RCC15"/>
      <sheetName val="rcc_lintels15"/>
      <sheetName val="SWD__RCC15"/>
      <sheetName val="RCC_PLINTH_BEAM_15"/>
      <sheetName val="SWD_shu15"/>
      <sheetName val="SHU_PLINTH_BEAMS_15"/>
      <sheetName val="ShUTTER_LINTEL15"/>
      <sheetName val="SHU,SLAB__15"/>
      <sheetName val="shu_re_wall15"/>
      <sheetName val="s_tank_sh15"/>
      <sheetName val="cabl_tren,shu15"/>
      <sheetName val="Brickbat_jelly15"/>
      <sheetName val="WATERP_15"/>
      <sheetName val="MIsc_POLYETH__SHEET15"/>
      <sheetName val="TEMP_15"/>
      <sheetName val="Drawings_15"/>
      <sheetName val="rework_claim_status_15"/>
      <sheetName val="project_data_sheet15"/>
      <sheetName val="2B_landscaping_meas_sheet15"/>
      <sheetName val="hanging_restaurant_area_modi15"/>
      <sheetName val="_ROAD_&amp;_WALL__2B15"/>
      <sheetName val="RCC_Ret__Wall15"/>
      <sheetName val="Labour_productivity15"/>
      <sheetName val="Formwork_-_Planned15"/>
      <sheetName val="Concrete_-_planned15"/>
      <sheetName val="Stress_Calculation15"/>
      <sheetName val="Fill_this_out_first___15"/>
      <sheetName val="13__Steel_-_Ratio14"/>
      <sheetName val="Project_Budget_Worksheet14"/>
      <sheetName val="TBAL9697_-group_wise__sdpl14"/>
      <sheetName val="2B_August_2K214"/>
      <sheetName val="PRECAST_lightconc-II14"/>
      <sheetName val="9__Package_split_-_Cost_14"/>
      <sheetName val="Extra_Item14"/>
      <sheetName val="schedule_nos14"/>
      <sheetName val="IO_LIST14"/>
      <sheetName val="Linked_Lead14"/>
      <sheetName val="Currency_Sheet14"/>
      <sheetName val="Bill_3_-_Site_Works14"/>
      <sheetName val="Current_Bill_MB_ref14"/>
      <sheetName val="10__&amp;_11__Rate_Code_&amp;_BQ14"/>
      <sheetName val="Approved_MTD_Proj_#'s14"/>
      <sheetName val="Basement_Budget14"/>
      <sheetName val="BASIS_-DEC_0814"/>
      <sheetName val="Builtup_Area14"/>
      <sheetName val="Package_split_-_Cost14"/>
      <sheetName val="Inc_St_-Link14"/>
      <sheetName val="INPUT_SHEET14"/>
      <sheetName val="_top_2B_cer_12"/>
      <sheetName val="CIVIL_abs_II_B_CER__12"/>
      <sheetName val="CUSTOMER_WORKS_12"/>
      <sheetName val="Sales_rate_sheet12"/>
      <sheetName val="2B_specialised__12"/>
      <sheetName val="2b_BACKFILLING12"/>
      <sheetName val="ANTI_TERMITE_sol12"/>
      <sheetName val="RCC_SEPTIC_TANK12"/>
      <sheetName val="RCC_SLAB12"/>
      <sheetName val="F_ESCAPE_ST_RCC12"/>
      <sheetName val="RCC,Ret__Wall12"/>
      <sheetName val="CABL_TRE,RCC12"/>
      <sheetName val="rcc_lintels12"/>
      <sheetName val="SWD__RCC12"/>
      <sheetName val="RCC_PLINTH_BEAM_12"/>
      <sheetName val="SWD_shu12"/>
      <sheetName val="SHU_PLINTH_BEAMS_12"/>
      <sheetName val="ShUTTER_LINTEL12"/>
      <sheetName val="SHU,SLAB__12"/>
      <sheetName val="shu_re_wall12"/>
      <sheetName val="s_tank_sh12"/>
      <sheetName val="cabl_tren,shu12"/>
      <sheetName val="Brickbat_jelly12"/>
      <sheetName val="WATERP_12"/>
      <sheetName val="MIsc_POLYETH__SHEET12"/>
      <sheetName val="TEMP_12"/>
      <sheetName val="Drawings_12"/>
      <sheetName val="rework_claim_status_12"/>
      <sheetName val="project_data_sheet12"/>
      <sheetName val="2B_landscaping_meas_sheet12"/>
      <sheetName val="hanging_restaurant_area_modi12"/>
      <sheetName val="_ROAD_&amp;_WALL__2B12"/>
      <sheetName val="RCC_Ret__Wall12"/>
      <sheetName val="Labour_productivity12"/>
      <sheetName val="Formwork_-_Planned12"/>
      <sheetName val="Concrete_-_planned12"/>
      <sheetName val="Stress_Calculation12"/>
      <sheetName val="Fill_this_out_first___12"/>
      <sheetName val="13__Steel_-_Ratio11"/>
      <sheetName val="Project_Budget_Worksheet11"/>
      <sheetName val="TBAL9697_-group_wise__sdpl11"/>
      <sheetName val="2B_August_2K211"/>
      <sheetName val="PRECAST_lightconc-II11"/>
      <sheetName val="9__Package_split_-_Cost_11"/>
      <sheetName val="Extra_Item11"/>
      <sheetName val="schedule_nos11"/>
      <sheetName val="IO_LIST11"/>
      <sheetName val="Linked_Lead11"/>
      <sheetName val="Currency_Sheet11"/>
      <sheetName val="Bill_3_-_Site_Works11"/>
      <sheetName val="Current_Bill_MB_ref11"/>
      <sheetName val="10__&amp;_11__Rate_Code_&amp;_BQ11"/>
      <sheetName val="Approved_MTD_Proj_#'s11"/>
      <sheetName val="Basement_Budget11"/>
      <sheetName val="BASIS_-DEC_0811"/>
      <sheetName val="Builtup_Area11"/>
      <sheetName val="Package_split_-_Cost11"/>
      <sheetName val="Inc_St_-Link11"/>
      <sheetName val="INPUT_SHEET11"/>
      <sheetName val="_top_2B_cer_13"/>
      <sheetName val="CIVIL_abs_II_B_CER__13"/>
      <sheetName val="CUSTOMER_WORKS_13"/>
      <sheetName val="Sales_rate_sheet13"/>
      <sheetName val="2B_specialised__13"/>
      <sheetName val="2b_BACKFILLING13"/>
      <sheetName val="ANTI_TERMITE_sol13"/>
      <sheetName val="RCC_SEPTIC_TANK13"/>
      <sheetName val="RCC_SLAB13"/>
      <sheetName val="F_ESCAPE_ST_RCC13"/>
      <sheetName val="RCC,Ret__Wall13"/>
      <sheetName val="CABL_TRE,RCC13"/>
      <sheetName val="rcc_lintels13"/>
      <sheetName val="SWD__RCC13"/>
      <sheetName val="RCC_PLINTH_BEAM_13"/>
      <sheetName val="SWD_shu13"/>
      <sheetName val="SHU_PLINTH_BEAMS_13"/>
      <sheetName val="ShUTTER_LINTEL13"/>
      <sheetName val="SHU,SLAB__13"/>
      <sheetName val="shu_re_wall13"/>
      <sheetName val="s_tank_sh13"/>
      <sheetName val="cabl_tren,shu13"/>
      <sheetName val="Brickbat_jelly13"/>
      <sheetName val="WATERP_13"/>
      <sheetName val="MIsc_POLYETH__SHEET13"/>
      <sheetName val="TEMP_13"/>
      <sheetName val="Drawings_13"/>
      <sheetName val="rework_claim_status_13"/>
      <sheetName val="project_data_sheet13"/>
      <sheetName val="2B_landscaping_meas_sheet13"/>
      <sheetName val="hanging_restaurant_area_modi13"/>
      <sheetName val="_ROAD_&amp;_WALL__2B13"/>
      <sheetName val="RCC_Ret__Wall13"/>
      <sheetName val="Labour_productivity13"/>
      <sheetName val="Formwork_-_Planned13"/>
      <sheetName val="Concrete_-_planned13"/>
      <sheetName val="Stress_Calculation13"/>
      <sheetName val="Fill_this_out_first___13"/>
      <sheetName val="13__Steel_-_Ratio12"/>
      <sheetName val="Project_Budget_Worksheet12"/>
      <sheetName val="TBAL9697_-group_wise__sdpl12"/>
      <sheetName val="2B_August_2K212"/>
      <sheetName val="PRECAST_lightconc-II12"/>
      <sheetName val="9__Package_split_-_Cost_12"/>
      <sheetName val="Extra_Item12"/>
      <sheetName val="schedule_nos12"/>
      <sheetName val="IO_LIST12"/>
      <sheetName val="Linked_Lead12"/>
      <sheetName val="Currency_Sheet12"/>
      <sheetName val="Bill_3_-_Site_Works12"/>
      <sheetName val="Current_Bill_MB_ref12"/>
      <sheetName val="10__&amp;_11__Rate_Code_&amp;_BQ12"/>
      <sheetName val="Approved_MTD_Proj_#'s12"/>
      <sheetName val="Basement_Budget12"/>
      <sheetName val="BASIS_-DEC_0812"/>
      <sheetName val="Builtup_Area12"/>
      <sheetName val="Package_split_-_Cost12"/>
      <sheetName val="Inc_St_-Link12"/>
      <sheetName val="INPUT_SHEET12"/>
      <sheetName val="_top_2B_cer_14"/>
      <sheetName val="CIVIL_abs_II_B_CER__14"/>
      <sheetName val="CUSTOMER_WORKS_14"/>
      <sheetName val="Sales_rate_sheet14"/>
      <sheetName val="2B_specialised__14"/>
      <sheetName val="2b_BACKFILLING14"/>
      <sheetName val="ANTI_TERMITE_sol14"/>
      <sheetName val="RCC_SEPTIC_TANK14"/>
      <sheetName val="RCC_SLAB14"/>
      <sheetName val="F_ESCAPE_ST_RCC14"/>
      <sheetName val="RCC,Ret__Wall14"/>
      <sheetName val="CABL_TRE,RCC14"/>
      <sheetName val="rcc_lintels14"/>
      <sheetName val="SWD__RCC14"/>
      <sheetName val="RCC_PLINTH_BEAM_14"/>
      <sheetName val="SWD_shu14"/>
      <sheetName val="SHU_PLINTH_BEAMS_14"/>
      <sheetName val="ShUTTER_LINTEL14"/>
      <sheetName val="SHU,SLAB__14"/>
      <sheetName val="shu_re_wall14"/>
      <sheetName val="s_tank_sh14"/>
      <sheetName val="cabl_tren,shu14"/>
      <sheetName val="Brickbat_jelly14"/>
      <sheetName val="WATERP_14"/>
      <sheetName val="MIsc_POLYETH__SHEET14"/>
      <sheetName val="TEMP_14"/>
      <sheetName val="Drawings_14"/>
      <sheetName val="rework_claim_status_14"/>
      <sheetName val="project_data_sheet14"/>
      <sheetName val="2B_landscaping_meas_sheet14"/>
      <sheetName val="hanging_restaurant_area_modi14"/>
      <sheetName val="_ROAD_&amp;_WALL__2B14"/>
      <sheetName val="RCC_Ret__Wall14"/>
      <sheetName val="Labour_productivity14"/>
      <sheetName val="Formwork_-_Planned14"/>
      <sheetName val="Concrete_-_planned14"/>
      <sheetName val="Stress_Calculation14"/>
      <sheetName val="Fill_this_out_first___14"/>
      <sheetName val="13__Steel_-_Ratio13"/>
      <sheetName val="Project_Budget_Worksheet13"/>
      <sheetName val="TBAL9697_-group_wise__sdpl13"/>
      <sheetName val="2B_August_2K213"/>
      <sheetName val="PRECAST_lightconc-II13"/>
      <sheetName val="9__Package_split_-_Cost_13"/>
      <sheetName val="Extra_Item13"/>
      <sheetName val="schedule_nos13"/>
      <sheetName val="IO_LIST13"/>
      <sheetName val="Linked_Lead13"/>
      <sheetName val="Currency_Sheet13"/>
      <sheetName val="Bill_3_-_Site_Works13"/>
      <sheetName val="Current_Bill_MB_ref13"/>
      <sheetName val="10__&amp;_11__Rate_Code_&amp;_BQ13"/>
      <sheetName val="Approved_MTD_Proj_#'s13"/>
      <sheetName val="Basement_Budget13"/>
      <sheetName val="BASIS_-DEC_0813"/>
      <sheetName val="Builtup_Area13"/>
      <sheetName val="Package_split_-_Cost13"/>
      <sheetName val="Inc_St_-Link13"/>
      <sheetName val="INPUT_SHEET13"/>
      <sheetName val="_top_2B_cer_16"/>
      <sheetName val="CIVIL_abs_II_B_CER__16"/>
      <sheetName val="CUSTOMER_WORKS_16"/>
      <sheetName val="Sales_rate_sheet16"/>
      <sheetName val="2B_specialised__16"/>
      <sheetName val="2b_BACKFILLING16"/>
      <sheetName val="ANTI_TERMITE_sol16"/>
      <sheetName val="RCC_SEPTIC_TANK16"/>
      <sheetName val="RCC_SLAB16"/>
      <sheetName val="F_ESCAPE_ST_RCC16"/>
      <sheetName val="RCC,Ret__Wall16"/>
      <sheetName val="CABL_TRE,RCC16"/>
      <sheetName val="rcc_lintels16"/>
      <sheetName val="SWD__RCC16"/>
      <sheetName val="RCC_PLINTH_BEAM_16"/>
      <sheetName val="SWD_shu16"/>
      <sheetName val="SHU_PLINTH_BEAMS_16"/>
      <sheetName val="ShUTTER_LINTEL16"/>
      <sheetName val="SHU,SLAB__16"/>
      <sheetName val="shu_re_wall16"/>
      <sheetName val="s_tank_sh16"/>
      <sheetName val="cabl_tren,shu16"/>
      <sheetName val="Brickbat_jelly16"/>
      <sheetName val="WATERP_16"/>
      <sheetName val="MIsc_POLYETH__SHEET16"/>
      <sheetName val="TEMP_16"/>
      <sheetName val="Drawings_16"/>
      <sheetName val="rework_claim_status_16"/>
      <sheetName val="project_data_sheet16"/>
      <sheetName val="2B_landscaping_meas_sheet16"/>
      <sheetName val="hanging_restaurant_area_modi16"/>
      <sheetName val="_ROAD_&amp;_WALL__2B16"/>
      <sheetName val="RCC_Ret__Wall16"/>
      <sheetName val="Labour_productivity16"/>
      <sheetName val="Formwork_-_Planned16"/>
      <sheetName val="Concrete_-_planned16"/>
      <sheetName val="Stress_Calculation16"/>
      <sheetName val="Fill_this_out_first___16"/>
      <sheetName val="13__Steel_-_Ratio15"/>
      <sheetName val="Project_Budget_Worksheet15"/>
      <sheetName val="TBAL9697_-group_wise__sdpl15"/>
      <sheetName val="2B_August_2K215"/>
      <sheetName val="PRECAST_lightconc-II15"/>
      <sheetName val="9__Package_split_-_Cost_15"/>
      <sheetName val="Extra_Item15"/>
      <sheetName val="schedule_nos15"/>
      <sheetName val="IO_LIST15"/>
      <sheetName val="Linked_Lead15"/>
      <sheetName val="Currency_Sheet15"/>
      <sheetName val="Bill_3_-_Site_Works15"/>
      <sheetName val="Current_Bill_MB_ref15"/>
      <sheetName val="10__&amp;_11__Rate_Code_&amp;_BQ15"/>
      <sheetName val="Approved_MTD_Proj_#'s15"/>
      <sheetName val="Basement_Budget15"/>
      <sheetName val="BASIS_-DEC_0815"/>
      <sheetName val="Builtup_Area15"/>
      <sheetName val="Package_split_-_Cost15"/>
      <sheetName val="Inc_St_-Link15"/>
      <sheetName val="INPUT_SHEET15"/>
      <sheetName val="_top_2B_cer_17"/>
      <sheetName val="CIVIL_abs_II_B_CER__17"/>
      <sheetName val="CUSTOMER_WORKS_17"/>
      <sheetName val="Sales_rate_sheet17"/>
      <sheetName val="2B_specialised__17"/>
      <sheetName val="2b_BACKFILLING17"/>
      <sheetName val="ANTI_TERMITE_sol17"/>
      <sheetName val="RCC_SEPTIC_TANK17"/>
      <sheetName val="RCC_SLAB17"/>
      <sheetName val="F_ESCAPE_ST_RCC17"/>
      <sheetName val="RCC,Ret__Wall17"/>
      <sheetName val="CABL_TRE,RCC17"/>
      <sheetName val="rcc_lintels17"/>
      <sheetName val="SWD__RCC17"/>
      <sheetName val="RCC_PLINTH_BEAM_17"/>
      <sheetName val="SWD_shu17"/>
      <sheetName val="SHU_PLINTH_BEAMS_17"/>
      <sheetName val="ShUTTER_LINTEL17"/>
      <sheetName val="SHU,SLAB__17"/>
      <sheetName val="shu_re_wall17"/>
      <sheetName val="s_tank_sh17"/>
      <sheetName val="cabl_tren,shu17"/>
      <sheetName val="Brickbat_jelly17"/>
      <sheetName val="WATERP_17"/>
      <sheetName val="MIsc_POLYETH__SHEET17"/>
      <sheetName val="TEMP_17"/>
      <sheetName val="Drawings_17"/>
      <sheetName val="rework_claim_status_17"/>
      <sheetName val="project_data_sheet17"/>
      <sheetName val="2B_landscaping_meas_sheet17"/>
      <sheetName val="hanging_restaurant_area_modi17"/>
      <sheetName val="_ROAD_&amp;_WALL__2B17"/>
      <sheetName val="RCC_Ret__Wall17"/>
      <sheetName val="Labour_productivity17"/>
      <sheetName val="Formwork_-_Planned17"/>
      <sheetName val="Concrete_-_planned17"/>
      <sheetName val="Stress_Calculation17"/>
      <sheetName val="Fill_this_out_first___17"/>
      <sheetName val="13__Steel_-_Ratio16"/>
      <sheetName val="Project_Budget_Worksheet16"/>
      <sheetName val="TBAL9697_-group_wise__sdpl16"/>
      <sheetName val="2B_August_2K216"/>
      <sheetName val="PRECAST_lightconc-II16"/>
      <sheetName val="9__Package_split_-_Cost_16"/>
      <sheetName val="Extra_Item16"/>
      <sheetName val="schedule_nos16"/>
      <sheetName val="IO_LIST16"/>
      <sheetName val="Linked_Lead16"/>
      <sheetName val="Currency_Sheet16"/>
      <sheetName val="Bill_3_-_Site_Works16"/>
      <sheetName val="Current_Bill_MB_ref16"/>
      <sheetName val="10__&amp;_11__Rate_Code_&amp;_BQ16"/>
      <sheetName val="Approved_MTD_Proj_#'s16"/>
      <sheetName val="Basement_Budget16"/>
      <sheetName val="BASIS_-DEC_0816"/>
      <sheetName val="Builtup_Area16"/>
      <sheetName val="Package_split_-_Cost16"/>
      <sheetName val="Inc_St_-Link16"/>
      <sheetName val="INPUT_SHEET16"/>
      <sheetName val="_top_2B_cer_18"/>
      <sheetName val="CIVIL_abs_II_B_CER__18"/>
      <sheetName val="CUSTOMER_WORKS_18"/>
      <sheetName val="Sales_rate_sheet18"/>
      <sheetName val="2B_specialised__18"/>
      <sheetName val="2b_BACKFILLING18"/>
      <sheetName val="ANTI_TERMITE_sol18"/>
      <sheetName val="RCC_SEPTIC_TANK18"/>
      <sheetName val="RCC_SLAB18"/>
      <sheetName val="F_ESCAPE_ST_RCC18"/>
      <sheetName val="RCC,Ret__Wall18"/>
      <sheetName val="CABL_TRE,RCC18"/>
      <sheetName val="rcc_lintels18"/>
      <sheetName val="SWD__RCC18"/>
      <sheetName val="RCC_PLINTH_BEAM_18"/>
      <sheetName val="SWD_shu18"/>
      <sheetName val="SHU_PLINTH_BEAMS_18"/>
      <sheetName val="ShUTTER_LINTEL18"/>
      <sheetName val="SHU,SLAB__18"/>
      <sheetName val="shu_re_wall18"/>
      <sheetName val="s_tank_sh18"/>
      <sheetName val="cabl_tren,shu18"/>
      <sheetName val="Brickbat_jelly18"/>
      <sheetName val="WATERP_18"/>
      <sheetName val="MIsc_POLYETH__SHEET18"/>
      <sheetName val="TEMP_18"/>
      <sheetName val="Drawings_18"/>
      <sheetName val="rework_claim_status_18"/>
      <sheetName val="project_data_sheet18"/>
      <sheetName val="2B_landscaping_meas_sheet18"/>
      <sheetName val="hanging_restaurant_area_modi18"/>
      <sheetName val="_ROAD_&amp;_WALL__2B18"/>
      <sheetName val="RCC_Ret__Wall18"/>
      <sheetName val="Labour_productivity18"/>
      <sheetName val="Formwork_-_Planned18"/>
      <sheetName val="Concrete_-_planned18"/>
      <sheetName val="Stress_Calculation18"/>
      <sheetName val="Fill_this_out_first___18"/>
      <sheetName val="13__Steel_-_Ratio17"/>
      <sheetName val="Project_Budget_Worksheet17"/>
      <sheetName val="TBAL9697_-group_wise__sdpl17"/>
      <sheetName val="2B_August_2K217"/>
      <sheetName val="PRECAST_lightconc-II17"/>
      <sheetName val="9__Package_split_-_Cost_17"/>
      <sheetName val="Extra_Item17"/>
      <sheetName val="schedule_nos17"/>
      <sheetName val="IO_LIST17"/>
      <sheetName val="Linked_Lead17"/>
      <sheetName val="Currency_Sheet17"/>
      <sheetName val="Bill_3_-_Site_Works17"/>
      <sheetName val="Current_Bill_MB_ref17"/>
      <sheetName val="10__&amp;_11__Rate_Code_&amp;_BQ17"/>
      <sheetName val="Approved_MTD_Proj_#'s17"/>
      <sheetName val="Basement_Budget17"/>
      <sheetName val="BASIS_-DEC_0817"/>
      <sheetName val="Builtup_Area17"/>
      <sheetName val="Package_split_-_Cost17"/>
      <sheetName val="Inc_St_-Link17"/>
      <sheetName val="INPUT_SHEET17"/>
      <sheetName val="_top_2B_cer_20"/>
      <sheetName val="CIVIL_abs_II_B_CER__20"/>
      <sheetName val="CUSTOMER_WORKS_20"/>
      <sheetName val="Sales_rate_sheet20"/>
      <sheetName val="2B_specialised__20"/>
      <sheetName val="2b_BACKFILLING20"/>
      <sheetName val="ANTI_TERMITE_sol20"/>
      <sheetName val="RCC_SEPTIC_TANK20"/>
      <sheetName val="RCC_SLAB20"/>
      <sheetName val="F_ESCAPE_ST_RCC20"/>
      <sheetName val="RCC,Ret__Wall20"/>
      <sheetName val="CABL_TRE,RCC20"/>
      <sheetName val="rcc_lintels20"/>
      <sheetName val="SWD__RCC20"/>
      <sheetName val="RCC_PLINTH_BEAM_20"/>
      <sheetName val="SWD_shu20"/>
      <sheetName val="SHU_PLINTH_BEAMS_20"/>
      <sheetName val="ShUTTER_LINTEL20"/>
      <sheetName val="SHU,SLAB__20"/>
      <sheetName val="shu_re_wall20"/>
      <sheetName val="s_tank_sh20"/>
      <sheetName val="cabl_tren,shu20"/>
      <sheetName val="Brickbat_jelly20"/>
      <sheetName val="WATERP_20"/>
      <sheetName val="MIsc_POLYETH__SHEET20"/>
      <sheetName val="TEMP_20"/>
      <sheetName val="Drawings_20"/>
      <sheetName val="rework_claim_status_20"/>
      <sheetName val="project_data_sheet20"/>
      <sheetName val="2B_landscaping_meas_sheet20"/>
      <sheetName val="hanging_restaurant_area_modi20"/>
      <sheetName val="_ROAD_&amp;_WALL__2B20"/>
      <sheetName val="RCC_Ret__Wall20"/>
      <sheetName val="Labour_productivity20"/>
      <sheetName val="Formwork_-_Planned20"/>
      <sheetName val="Concrete_-_planned20"/>
      <sheetName val="Stress_Calculation20"/>
      <sheetName val="Fill_this_out_first___20"/>
      <sheetName val="13__Steel_-_Ratio19"/>
      <sheetName val="Project_Budget_Worksheet19"/>
      <sheetName val="TBAL9697_-group_wise__sdpl19"/>
      <sheetName val="2B_August_2K219"/>
      <sheetName val="PRECAST_lightconc-II19"/>
      <sheetName val="9__Package_split_-_Cost_19"/>
      <sheetName val="Extra_Item19"/>
      <sheetName val="schedule_nos19"/>
      <sheetName val="IO_LIST19"/>
      <sheetName val="Linked_Lead19"/>
      <sheetName val="Currency_Sheet19"/>
      <sheetName val="Bill_3_-_Site_Works19"/>
      <sheetName val="Current_Bill_MB_ref19"/>
      <sheetName val="10__&amp;_11__Rate_Code_&amp;_BQ19"/>
      <sheetName val="Approved_MTD_Proj_#'s19"/>
      <sheetName val="Basement_Budget19"/>
      <sheetName val="BASIS_-DEC_0819"/>
      <sheetName val="Builtup_Area19"/>
      <sheetName val="Package_split_-_Cost19"/>
      <sheetName val="Inc_St_-Link19"/>
      <sheetName val="INPUT_SHEET19"/>
      <sheetName val="_top_2B_cer_19"/>
      <sheetName val="CIVIL_abs_II_B_CER__19"/>
      <sheetName val="CUSTOMER_WORKS_19"/>
      <sheetName val="Sales_rate_sheet19"/>
      <sheetName val="2B_specialised__19"/>
      <sheetName val="2b_BACKFILLING19"/>
      <sheetName val="ANTI_TERMITE_sol19"/>
      <sheetName val="RCC_SEPTIC_TANK19"/>
      <sheetName val="RCC_SLAB19"/>
      <sheetName val="F_ESCAPE_ST_RCC19"/>
      <sheetName val="RCC,Ret__Wall19"/>
      <sheetName val="CABL_TRE,RCC19"/>
      <sheetName val="rcc_lintels19"/>
      <sheetName val="SWD__RCC19"/>
      <sheetName val="RCC_PLINTH_BEAM_19"/>
      <sheetName val="SWD_shu19"/>
      <sheetName val="SHU_PLINTH_BEAMS_19"/>
      <sheetName val="ShUTTER_LINTEL19"/>
      <sheetName val="SHU,SLAB__19"/>
      <sheetName val="shu_re_wall19"/>
      <sheetName val="s_tank_sh19"/>
      <sheetName val="cabl_tren,shu19"/>
      <sheetName val="Brickbat_jelly19"/>
      <sheetName val="WATERP_19"/>
      <sheetName val="MIsc_POLYETH__SHEET19"/>
      <sheetName val="TEMP_19"/>
      <sheetName val="Drawings_19"/>
      <sheetName val="rework_claim_status_19"/>
      <sheetName val="project_data_sheet19"/>
      <sheetName val="2B_landscaping_meas_sheet19"/>
      <sheetName val="hanging_restaurant_area_modi19"/>
      <sheetName val="_ROAD_&amp;_WALL__2B19"/>
      <sheetName val="RCC_Ret__Wall19"/>
      <sheetName val="Labour_productivity19"/>
      <sheetName val="Formwork_-_Planned19"/>
      <sheetName val="Concrete_-_planned19"/>
      <sheetName val="Stress_Calculation19"/>
      <sheetName val="Fill_this_out_first___19"/>
      <sheetName val="13__Steel_-_Ratio18"/>
      <sheetName val="Project_Budget_Worksheet18"/>
      <sheetName val="TBAL9697_-group_wise__sdpl18"/>
      <sheetName val="2B_August_2K218"/>
      <sheetName val="PRECAST_lightconc-II18"/>
      <sheetName val="9__Package_split_-_Cost_18"/>
      <sheetName val="Extra_Item18"/>
      <sheetName val="schedule_nos18"/>
      <sheetName val="IO_LIST18"/>
      <sheetName val="Linked_Lead18"/>
      <sheetName val="Currency_Sheet18"/>
      <sheetName val="Bill_3_-_Site_Works18"/>
      <sheetName val="Current_Bill_MB_ref18"/>
      <sheetName val="10__&amp;_11__Rate_Code_&amp;_BQ18"/>
      <sheetName val="Approved_MTD_Proj_#'s18"/>
      <sheetName val="Basement_Budget18"/>
      <sheetName val="BASIS_-DEC_0818"/>
      <sheetName val="Builtup_Area18"/>
      <sheetName val="Package_split_-_Cost18"/>
      <sheetName val="Inc_St_-Link18"/>
      <sheetName val="INPUT_SHEET18"/>
      <sheetName val="_top_2B_cer_21"/>
      <sheetName val="CIVIL_abs_II_B_CER__21"/>
      <sheetName val="CUSTOMER_WORKS_21"/>
      <sheetName val="Sales_rate_sheet21"/>
      <sheetName val="2B_specialised__21"/>
      <sheetName val="2b_BACKFILLING21"/>
      <sheetName val="ANTI_TERMITE_sol21"/>
      <sheetName val="RCC_SEPTIC_TANK21"/>
      <sheetName val="RCC_SLAB21"/>
      <sheetName val="F_ESCAPE_ST_RCC21"/>
      <sheetName val="RCC,Ret__Wall21"/>
      <sheetName val="CABL_TRE,RCC21"/>
      <sheetName val="rcc_lintels21"/>
      <sheetName val="SWD__RCC21"/>
      <sheetName val="RCC_PLINTH_BEAM_21"/>
      <sheetName val="SWD_shu21"/>
      <sheetName val="SHU_PLINTH_BEAMS_21"/>
      <sheetName val="ShUTTER_LINTEL21"/>
      <sheetName val="SHU,SLAB__21"/>
      <sheetName val="shu_re_wall21"/>
      <sheetName val="s_tank_sh21"/>
      <sheetName val="cabl_tren,shu21"/>
      <sheetName val="Brickbat_jelly21"/>
      <sheetName val="WATERP_21"/>
      <sheetName val="MIsc_POLYETH__SHEET21"/>
      <sheetName val="TEMP_21"/>
      <sheetName val="Drawings_21"/>
      <sheetName val="rework_claim_status_21"/>
      <sheetName val="project_data_sheet21"/>
      <sheetName val="2B_landscaping_meas_sheet21"/>
      <sheetName val="hanging_restaurant_area_modi21"/>
      <sheetName val="_ROAD_&amp;_WALL__2B21"/>
      <sheetName val="RCC_Ret__Wall21"/>
      <sheetName val="Labour_productivity21"/>
      <sheetName val="Formwork_-_Planned21"/>
      <sheetName val="Concrete_-_planned21"/>
      <sheetName val="Stress_Calculation21"/>
      <sheetName val="Fill_this_out_first___21"/>
      <sheetName val="13__Steel_-_Ratio20"/>
      <sheetName val="Project_Budget_Worksheet20"/>
      <sheetName val="TBAL9697_-group_wise__sdpl20"/>
      <sheetName val="2B_August_2K220"/>
      <sheetName val="PRECAST_lightconc-II20"/>
      <sheetName val="9__Package_split_-_Cost_20"/>
      <sheetName val="Extra_Item20"/>
      <sheetName val="schedule_nos20"/>
      <sheetName val="IO_LIST20"/>
      <sheetName val="Linked_Lead20"/>
      <sheetName val="Currency_Sheet20"/>
      <sheetName val="Bill_3_-_Site_Works20"/>
      <sheetName val="Current_Bill_MB_ref20"/>
      <sheetName val="10__&amp;_11__Rate_Code_&amp;_BQ20"/>
      <sheetName val="Approved_MTD_Proj_#'s20"/>
      <sheetName val="Basement_Budget20"/>
      <sheetName val="BASIS_-DEC_0820"/>
      <sheetName val="Builtup_Area20"/>
      <sheetName val="Package_split_-_Cost20"/>
      <sheetName val="Inc_St_-Link20"/>
      <sheetName val="INPUT_SHEET20"/>
      <sheetName val="_top_2B_cer_22"/>
      <sheetName val="CIVIL_abs_II_B_CER__22"/>
      <sheetName val="CUSTOMER_WORKS_22"/>
      <sheetName val="Sales_rate_sheet22"/>
      <sheetName val="2B_specialised__22"/>
      <sheetName val="2b_BACKFILLING22"/>
      <sheetName val="ANTI_TERMITE_sol22"/>
      <sheetName val="RCC_SEPTIC_TANK22"/>
      <sheetName val="RCC_SLAB22"/>
      <sheetName val="F_ESCAPE_ST_RCC22"/>
      <sheetName val="RCC,Ret__Wall22"/>
      <sheetName val="CABL_TRE,RCC22"/>
      <sheetName val="rcc_lintels22"/>
      <sheetName val="SWD__RCC22"/>
      <sheetName val="RCC_PLINTH_BEAM_22"/>
      <sheetName val="SWD_shu22"/>
      <sheetName val="SHU_PLINTH_BEAMS_22"/>
      <sheetName val="ShUTTER_LINTEL22"/>
      <sheetName val="SHU,SLAB__22"/>
      <sheetName val="shu_re_wall22"/>
      <sheetName val="s_tank_sh22"/>
      <sheetName val="cabl_tren,shu22"/>
      <sheetName val="Brickbat_jelly22"/>
      <sheetName val="WATERP_22"/>
      <sheetName val="MIsc_POLYETH__SHEET22"/>
      <sheetName val="TEMP_22"/>
      <sheetName val="Drawings_22"/>
      <sheetName val="rework_claim_status_22"/>
      <sheetName val="project_data_sheet22"/>
      <sheetName val="2B_landscaping_meas_sheet22"/>
      <sheetName val="hanging_restaurant_area_modi22"/>
      <sheetName val="_ROAD_&amp;_WALL__2B22"/>
      <sheetName val="RCC_Ret__Wall22"/>
      <sheetName val="Labour_productivity22"/>
      <sheetName val="Formwork_-_Planned22"/>
      <sheetName val="Concrete_-_planned22"/>
      <sheetName val="Stress_Calculation22"/>
      <sheetName val="Fill_this_out_first___22"/>
      <sheetName val="13__Steel_-_Ratio21"/>
      <sheetName val="Project_Budget_Worksheet21"/>
      <sheetName val="TBAL9697_-group_wise__sdpl21"/>
      <sheetName val="2B_August_2K221"/>
      <sheetName val="PRECAST_lightconc-II21"/>
      <sheetName val="9__Package_split_-_Cost_21"/>
      <sheetName val="Extra_Item21"/>
      <sheetName val="schedule_nos21"/>
      <sheetName val="IO_LIST21"/>
      <sheetName val="Linked_Lead21"/>
      <sheetName val="Currency_Sheet21"/>
      <sheetName val="Bill_3_-_Site_Works21"/>
      <sheetName val="Current_Bill_MB_ref21"/>
      <sheetName val="10__&amp;_11__Rate_Code_&amp;_BQ21"/>
      <sheetName val="Approved_MTD_Proj_#'s21"/>
      <sheetName val="Basement_Budget21"/>
      <sheetName val="BASIS_-DEC_0821"/>
      <sheetName val="Builtup_Area21"/>
      <sheetName val="Package_split_-_Cost21"/>
      <sheetName val="Inc_St_-Link21"/>
      <sheetName val="INPUT_SHEET21"/>
      <sheetName val="_top_2B_cer_23"/>
      <sheetName val="CIVIL_abs_II_B_CER__23"/>
      <sheetName val="CUSTOMER_WORKS_23"/>
      <sheetName val="Sales_rate_sheet23"/>
      <sheetName val="2B_specialised__23"/>
      <sheetName val="2b_BACKFILLING23"/>
      <sheetName val="ANTI_TERMITE_sol23"/>
      <sheetName val="RCC_SEPTIC_TANK23"/>
      <sheetName val="RCC_SLAB23"/>
      <sheetName val="F_ESCAPE_ST_RCC23"/>
      <sheetName val="RCC,Ret__Wall23"/>
      <sheetName val="CABL_TRE,RCC23"/>
      <sheetName val="rcc_lintels23"/>
      <sheetName val="SWD__RCC23"/>
      <sheetName val="RCC_PLINTH_BEAM_23"/>
      <sheetName val="SWD_shu23"/>
      <sheetName val="SHU_PLINTH_BEAMS_23"/>
      <sheetName val="ShUTTER_LINTEL23"/>
      <sheetName val="SHU,SLAB__23"/>
      <sheetName val="shu_re_wall23"/>
      <sheetName val="s_tank_sh23"/>
      <sheetName val="cabl_tren,shu23"/>
      <sheetName val="Brickbat_jelly23"/>
      <sheetName val="WATERP_23"/>
      <sheetName val="MIsc_POLYETH__SHEET23"/>
      <sheetName val="TEMP_23"/>
      <sheetName val="Drawings_23"/>
      <sheetName val="rework_claim_status_23"/>
      <sheetName val="project_data_sheet23"/>
      <sheetName val="2B_landscaping_meas_sheet23"/>
      <sheetName val="hanging_restaurant_area_modi23"/>
      <sheetName val="_ROAD_&amp;_WALL__2B23"/>
      <sheetName val="RCC_Ret__Wall23"/>
      <sheetName val="Labour_productivity23"/>
      <sheetName val="Formwork_-_Planned23"/>
      <sheetName val="Concrete_-_planned23"/>
      <sheetName val="Stress_Calculation23"/>
      <sheetName val="Fill_this_out_first___23"/>
      <sheetName val="13__Steel_-_Ratio22"/>
      <sheetName val="Project_Budget_Worksheet22"/>
      <sheetName val="TBAL9697_-group_wise__sdpl22"/>
      <sheetName val="2B_August_2K222"/>
      <sheetName val="PRECAST_lightconc-II22"/>
      <sheetName val="9__Package_split_-_Cost_22"/>
      <sheetName val="Extra_Item22"/>
      <sheetName val="schedule_nos22"/>
      <sheetName val="IO_LIST22"/>
      <sheetName val="Linked_Lead22"/>
      <sheetName val="Currency_Sheet22"/>
      <sheetName val="Bill_3_-_Site_Works22"/>
      <sheetName val="Current_Bill_MB_ref22"/>
      <sheetName val="10__&amp;_11__Rate_Code_&amp;_BQ22"/>
      <sheetName val="Approved_MTD_Proj_#'s22"/>
      <sheetName val="Basement_Budget22"/>
      <sheetName val="BASIS_-DEC_0822"/>
      <sheetName val="Builtup_Area22"/>
      <sheetName val="Package_split_-_Cost22"/>
      <sheetName val="Inc_St_-Link22"/>
      <sheetName val="INPUT_SHEET22"/>
      <sheetName val="bs BP 04 SA"/>
      <sheetName val="Deviation"/>
      <sheetName val="d-safe DELUXE"/>
      <sheetName val="CCTV_EST1"/>
      <sheetName val="grid"/>
      <sheetName val="Mactan"/>
      <sheetName val="Mandaue"/>
      <sheetName val="ABP_inputs1"/>
      <sheetName val="Synergy_Sales_Budget1"/>
      <sheetName val="Column_L1_to_L21"/>
      <sheetName val="Column_L2_to_L31"/>
      <sheetName val="RAMP_31"/>
      <sheetName val="RAMP_11"/>
      <sheetName val="Column_B1_to_L11"/>
      <sheetName val="Slab_L11"/>
      <sheetName val="Slab_L21"/>
      <sheetName val="key_dates1"/>
      <sheetName val="S_&amp;_A"/>
      <sheetName val="Column_steel1"/>
      <sheetName val="Data_sheet"/>
      <sheetName val="Pay_Rec1"/>
      <sheetName val="Reference_Information"/>
      <sheetName val="Employee_List"/>
      <sheetName val="Sales_Office"/>
      <sheetName val="CABLE_DATA"/>
      <sheetName val="Agency_BS"/>
      <sheetName val="Plant_&amp;__Machinery"/>
      <sheetName val="MH(on_site)"/>
      <sheetName val="BOQ_Direct_selling_cost"/>
      <sheetName val="BANK_TRANSFER"/>
      <sheetName val="Block_A_-_BOQ"/>
      <sheetName val="NEW_Main"/>
      <sheetName val="water_prop_"/>
      <sheetName val="Adimi_bldg"/>
      <sheetName val="Pump_House"/>
      <sheetName val="Fuel_Regu_Station"/>
      <sheetName val="Cover_sheet"/>
      <sheetName val="BOQ_T4B"/>
      <sheetName val="MAT_cost"/>
      <sheetName val="WORK_TABLE"/>
      <sheetName val="BS_SCH_5___9"/>
      <sheetName val="Debits_as_on_12_04_08"/>
      <sheetName val="Ave_wtd_rates"/>
      <sheetName val="Material_"/>
      <sheetName val="Discount_&amp;_Margin"/>
      <sheetName val="Micro"/>
      <sheetName val="GM &amp; TA"/>
      <sheetName val="Macro"/>
      <sheetName val="Scaff-Rose"/>
      <sheetName val="Non Frame Work"/>
      <sheetName val="switch"/>
      <sheetName val="Back filling"/>
      <sheetName val="NT items summary"/>
      <sheetName val="PackSize"/>
      <sheetName val="PackagingType"/>
      <sheetName val="ProductHierarchy"/>
      <sheetName val="PurchGroup"/>
      <sheetName val="Sub-brand"/>
      <sheetName val="Variant"/>
      <sheetName val="list"/>
      <sheetName val="Summary year Plan"/>
      <sheetName val="BJ"/>
      <sheetName val="C1"/>
      <sheetName val="Cost_summary2"/>
      <sheetName val="Master_Data_Sheet2"/>
      <sheetName val="labour_coeff2"/>
      <sheetName val="Staff_Acco_2"/>
      <sheetName val="XChange_Rate2"/>
      <sheetName val="Civil_Boq2"/>
      <sheetName val="3cd_Annexure2"/>
      <sheetName val="Sheet3_(2)2"/>
      <sheetName val="BOQ_-Block_A2"/>
      <sheetName val="Cleaning_&amp;_Grubbing2"/>
      <sheetName val="Rate_Analysis2"/>
      <sheetName val="Msht_5F2"/>
      <sheetName val="Labor_abs-NMR2"/>
      <sheetName val="소상_&quot;1&quot;2"/>
      <sheetName val="Break_up_Sheet2"/>
      <sheetName val="LIST_OF_MAKES2"/>
      <sheetName val="Site_Dev_BOQ2"/>
      <sheetName val="LEVEL_SHEET2"/>
      <sheetName val="Driveway_Beams2"/>
      <sheetName val="Boq_-_Flats2"/>
      <sheetName val="site_fab&amp;ernstr2"/>
      <sheetName val="Component_Pricing,_Costs2"/>
      <sheetName val="Cashflow_projection2"/>
      <sheetName val="TASKRSRC_(2)2"/>
      <sheetName val="SP_Break_Up2"/>
      <sheetName val="3__Elemental_Summary2"/>
      <sheetName val="Basic_Rates2"/>
      <sheetName val="Perf_Distribution2"/>
      <sheetName val="Labour_&amp;_Plant2"/>
      <sheetName val="REVENUES_&amp;_BS2"/>
      <sheetName val="Area_Statement_1511112"/>
      <sheetName val="INDIGINEOUS_ITEMS_2"/>
      <sheetName val="Meas_-Hotel_Part"/>
      <sheetName val="Load_Details-220kV"/>
      <sheetName val="Pile_cap"/>
      <sheetName val="External_Development"/>
      <sheetName val="BOQ_Abstract"/>
      <sheetName val="Field_Values"/>
      <sheetName val="d-safe_specs"/>
      <sheetName val="Fin_Sum"/>
      <sheetName val="Legal_Risk_Analysis"/>
      <sheetName val="Break_Dw"/>
      <sheetName val="Abt_Foundation_"/>
      <sheetName val="pier_Foundation"/>
      <sheetName val="Civil_Works"/>
      <sheetName val="BOQ_(2)"/>
      <sheetName val="Cost_summary3"/>
      <sheetName val="Master_Data_Sheet3"/>
      <sheetName val="labour_coeff3"/>
      <sheetName val="Staff_Acco_3"/>
      <sheetName val="XChange_Rate3"/>
      <sheetName val="Civil_Boq3"/>
      <sheetName val="3cd_Annexure3"/>
      <sheetName val="Sheet3_(2)3"/>
      <sheetName val="BOQ_-Block_A3"/>
      <sheetName val="Cleaning_&amp;_Grubbing3"/>
      <sheetName val="Rate_Analysis3"/>
      <sheetName val="Msht_5F3"/>
      <sheetName val="Labor_abs-NMR3"/>
      <sheetName val="소상_&quot;1&quot;3"/>
      <sheetName val="Break_up_Sheet3"/>
      <sheetName val="LIST_OF_MAKES3"/>
      <sheetName val="Site_Dev_BOQ3"/>
      <sheetName val="LEVEL_SHEET3"/>
      <sheetName val="Driveway_Beams3"/>
      <sheetName val="Boq_-_Flats3"/>
      <sheetName val="site_fab&amp;ernstr3"/>
      <sheetName val="Component_Pricing,_Costs3"/>
      <sheetName val="Cashflow_projection3"/>
      <sheetName val="TASKRSRC_(2)3"/>
      <sheetName val="SP_Break_Up3"/>
      <sheetName val="Column_L1_to_L22"/>
      <sheetName val="Column_L2_to_L32"/>
      <sheetName val="RAMP_32"/>
      <sheetName val="RAMP_12"/>
      <sheetName val="Column_B1_to_L12"/>
      <sheetName val="Slab_L12"/>
      <sheetName val="Slab_L22"/>
      <sheetName val="3__Elemental_Summary3"/>
      <sheetName val="Basic_Rates3"/>
      <sheetName val="ABP_inputs2"/>
      <sheetName val="Synergy_Sales_Budget2"/>
      <sheetName val="Perf_Distribution3"/>
      <sheetName val="Labour_&amp;_Plant3"/>
      <sheetName val="REVENUES_&amp;_BS3"/>
      <sheetName val="Area_Statement_1511113"/>
      <sheetName val="INDIGINEOUS_ITEMS_3"/>
      <sheetName val="Column_steel2"/>
      <sheetName val="key_dates2"/>
      <sheetName val="S_&amp;_A1"/>
      <sheetName val="Pay_Rec2"/>
      <sheetName val="Reference_Information1"/>
      <sheetName val="Employee_List1"/>
      <sheetName val="Sales_Office1"/>
      <sheetName val="CABLE_DATA1"/>
      <sheetName val="Agency_BS1"/>
      <sheetName val="Block_A_-_BOQ1"/>
      <sheetName val="NEW_Main1"/>
      <sheetName val="Plant_&amp;__Machinery1"/>
      <sheetName val="Cover_sheet1"/>
      <sheetName val="BANK_TRANSFER1"/>
      <sheetName val="water_prop_1"/>
      <sheetName val="Adimi_bldg1"/>
      <sheetName val="Pump_House1"/>
      <sheetName val="Fuel_Regu_Station1"/>
      <sheetName val="Data_sheet1"/>
      <sheetName val="BOQ_T4B1"/>
      <sheetName val="MAT_cost1"/>
      <sheetName val="Discount_&amp;_Margin1"/>
      <sheetName val="BOQ_Direct_selling_cost1"/>
      <sheetName val="MH(on_site)1"/>
      <sheetName val="WORK_TABLE1"/>
      <sheetName val="BS_SCH_5___91"/>
      <sheetName val="Ave_wtd_rates1"/>
      <sheetName val="Material_1"/>
      <sheetName val="Debits_as_on_12_04_081"/>
      <sheetName val="Meas_-Hotel_Part1"/>
      <sheetName val="Load_Details-220kV1"/>
      <sheetName val="Pile_cap1"/>
      <sheetName val="External_Development1"/>
      <sheetName val="BOQ_Abstract1"/>
      <sheetName val="Field_Values1"/>
      <sheetName val="d-safe_specs1"/>
      <sheetName val="Fin_Sum1"/>
      <sheetName val="Legal_Risk_Analysis1"/>
      <sheetName val="Break_Dw1"/>
      <sheetName val="Abt_Foundation_1"/>
      <sheetName val="pier_Foundation1"/>
      <sheetName val="Civil_Works1"/>
      <sheetName val="BOQ_(2)1"/>
      <sheetName val="Cost_summary4"/>
      <sheetName val="Master_Data_Sheet4"/>
      <sheetName val="labour_coeff4"/>
      <sheetName val="Staff_Acco_4"/>
      <sheetName val="XChange_Rate4"/>
      <sheetName val="Civil_Boq4"/>
      <sheetName val="3cd_Annexure4"/>
      <sheetName val="Sheet3_(2)4"/>
      <sheetName val="BOQ_-Block_A4"/>
      <sheetName val="Cleaning_&amp;_Grubbing4"/>
      <sheetName val="Rate_Analysis4"/>
      <sheetName val="Msht_5F4"/>
      <sheetName val="Labor_abs-NMR4"/>
      <sheetName val="소상_&quot;1&quot;4"/>
      <sheetName val="Break_up_Sheet4"/>
      <sheetName val="LIST_OF_MAKES4"/>
      <sheetName val="Site_Dev_BOQ4"/>
      <sheetName val="LEVEL_SHEET4"/>
      <sheetName val="Driveway_Beams4"/>
      <sheetName val="Boq_-_Flats4"/>
      <sheetName val="site_fab&amp;ernstr4"/>
      <sheetName val="Component_Pricing,_Costs4"/>
      <sheetName val="Cashflow_projection4"/>
      <sheetName val="TASKRSRC_(2)4"/>
      <sheetName val="SP_Break_Up4"/>
      <sheetName val="Column_L1_to_L23"/>
      <sheetName val="Column_L2_to_L33"/>
      <sheetName val="RAMP_33"/>
      <sheetName val="RAMP_13"/>
      <sheetName val="Column_B1_to_L13"/>
      <sheetName val="Slab_L13"/>
      <sheetName val="Slab_L23"/>
      <sheetName val="3__Elemental_Summary4"/>
      <sheetName val="Basic_Rates4"/>
      <sheetName val="ABP_inputs3"/>
      <sheetName val="Synergy_Sales_Budget3"/>
      <sheetName val="Perf_Distribution4"/>
      <sheetName val="Labour_&amp;_Plant4"/>
      <sheetName val="REVENUES_&amp;_BS4"/>
      <sheetName val="Area_Statement_1511114"/>
      <sheetName val="INDIGINEOUS_ITEMS_4"/>
      <sheetName val="Column_steel3"/>
      <sheetName val="key_dates3"/>
      <sheetName val="S_&amp;_A2"/>
      <sheetName val="Pay_Rec3"/>
      <sheetName val="Reference_Information2"/>
      <sheetName val="Employee_List2"/>
      <sheetName val="Sales_Office2"/>
      <sheetName val="CABLE_DATA2"/>
      <sheetName val="Agency_BS2"/>
      <sheetName val="Block_A_-_BOQ2"/>
      <sheetName val="NEW_Main2"/>
      <sheetName val="Plant_&amp;__Machinery2"/>
      <sheetName val="Cover_sheet2"/>
      <sheetName val="BANK_TRANSFER2"/>
      <sheetName val="water_prop_2"/>
      <sheetName val="Adimi_bldg2"/>
      <sheetName val="Pump_House2"/>
      <sheetName val="Fuel_Regu_Station2"/>
      <sheetName val="Data_sheet2"/>
      <sheetName val="BOQ_T4B2"/>
      <sheetName val="MAT_cost2"/>
      <sheetName val="Discount_&amp;_Margin2"/>
      <sheetName val="BOQ_Direct_selling_cost2"/>
      <sheetName val="MH(on_site)2"/>
      <sheetName val="WORK_TABLE2"/>
      <sheetName val="BS_SCH_5___92"/>
      <sheetName val="Ave_wtd_rates2"/>
      <sheetName val="Material_2"/>
      <sheetName val="Debits_as_on_12_04_082"/>
      <sheetName val="Meas_-Hotel_Part2"/>
      <sheetName val="Load_Details-220kV2"/>
      <sheetName val="Pile_cap2"/>
      <sheetName val="External_Development2"/>
      <sheetName val="BOQ_Abstract2"/>
      <sheetName val="Field_Values2"/>
      <sheetName val="d-safe_specs2"/>
      <sheetName val="Fin_Sum2"/>
      <sheetName val="Legal_Risk_Analysis2"/>
      <sheetName val="Break_Dw2"/>
      <sheetName val="Abt_Foundation_2"/>
      <sheetName val="pier_Foundation2"/>
      <sheetName val="Civil_Works2"/>
      <sheetName val="BOQ_(2)2"/>
      <sheetName val="Cost_summary5"/>
      <sheetName val="Master_Data_Sheet5"/>
      <sheetName val="labour_coeff5"/>
      <sheetName val="Staff_Acco_5"/>
      <sheetName val="XChange_Rate5"/>
      <sheetName val="Civil_Boq5"/>
      <sheetName val="3cd_Annexure5"/>
      <sheetName val="Sheet3_(2)5"/>
      <sheetName val="BOQ_-Block_A5"/>
      <sheetName val="Cleaning_&amp;_Grubbing5"/>
      <sheetName val="Rate_Analysis5"/>
      <sheetName val="Msht_5F5"/>
      <sheetName val="Labor_abs-NMR5"/>
      <sheetName val="소상_&quot;1&quot;5"/>
      <sheetName val="Break_up_Sheet5"/>
      <sheetName val="LIST_OF_MAKES5"/>
      <sheetName val="Site_Dev_BOQ5"/>
      <sheetName val="LEVEL_SHEET5"/>
      <sheetName val="Driveway_Beams5"/>
      <sheetName val="Boq_-_Flats5"/>
      <sheetName val="site_fab&amp;ernstr5"/>
      <sheetName val="Component_Pricing,_Costs5"/>
      <sheetName val="Cashflow_projection5"/>
      <sheetName val="TASKRSRC_(2)5"/>
      <sheetName val="SP_Break_Up5"/>
      <sheetName val="Column_L1_to_L24"/>
      <sheetName val="Column_L2_to_L34"/>
      <sheetName val="RAMP_34"/>
      <sheetName val="RAMP_14"/>
      <sheetName val="Column_B1_to_L14"/>
      <sheetName val="Slab_L14"/>
      <sheetName val="Slab_L24"/>
      <sheetName val="3__Elemental_Summary5"/>
      <sheetName val="Basic_Rates5"/>
      <sheetName val="ABP_inputs4"/>
      <sheetName val="Synergy_Sales_Budget4"/>
      <sheetName val="Perf_Distribution5"/>
      <sheetName val="Labour_&amp;_Plant5"/>
      <sheetName val="REVENUES_&amp;_BS5"/>
      <sheetName val="Area_Statement_1511115"/>
      <sheetName val="INDIGINEOUS_ITEMS_5"/>
      <sheetName val="Column_steel4"/>
      <sheetName val="key_dates4"/>
      <sheetName val="S_&amp;_A3"/>
      <sheetName val="Pay_Rec4"/>
      <sheetName val="Reference_Information3"/>
      <sheetName val="Employee_List3"/>
      <sheetName val="Sales_Office3"/>
      <sheetName val="CABLE_DATA3"/>
      <sheetName val="Agency_BS3"/>
      <sheetName val="Block_A_-_BOQ3"/>
      <sheetName val="NEW_Main3"/>
      <sheetName val="Plant_&amp;__Machinery3"/>
      <sheetName val="Cover_sheet3"/>
      <sheetName val="BANK_TRANSFER3"/>
      <sheetName val="water_prop_3"/>
      <sheetName val="Adimi_bldg3"/>
      <sheetName val="Pump_House3"/>
      <sheetName val="Fuel_Regu_Station3"/>
      <sheetName val="Data_sheet3"/>
      <sheetName val="BOQ_T4B3"/>
      <sheetName val="MAT_cost3"/>
      <sheetName val="Discount_&amp;_Margin3"/>
      <sheetName val="BOQ_Direct_selling_cost3"/>
      <sheetName val="MH(on_site)3"/>
      <sheetName val="WORK_TABLE3"/>
      <sheetName val="BS_SCH_5___93"/>
      <sheetName val="Ave_wtd_rates3"/>
      <sheetName val="Material_3"/>
      <sheetName val="Debits_as_on_12_04_083"/>
      <sheetName val="Meas_-Hotel_Part3"/>
      <sheetName val="Load_Details-220kV3"/>
      <sheetName val="Pile_cap3"/>
      <sheetName val="External_Development3"/>
      <sheetName val="BOQ_Abstract3"/>
      <sheetName val="Field_Values3"/>
      <sheetName val="d-safe_specs3"/>
      <sheetName val="Fin_Sum3"/>
      <sheetName val="Legal_Risk_Analysis3"/>
      <sheetName val="Break_Dw3"/>
      <sheetName val="Abt_Foundation_3"/>
      <sheetName val="pier_Foundation3"/>
      <sheetName val="Civil_Works3"/>
      <sheetName val="BOQ_(2)3"/>
      <sheetName val="Cost_summary6"/>
      <sheetName val="Master_Data_Sheet6"/>
      <sheetName val="labour_coeff6"/>
      <sheetName val="Staff_Acco_6"/>
      <sheetName val="XChange_Rate6"/>
      <sheetName val="Civil_Boq6"/>
      <sheetName val="3cd_Annexure6"/>
      <sheetName val="Sheet3_(2)6"/>
      <sheetName val="BOQ_-Block_A6"/>
      <sheetName val="Cleaning_&amp;_Grubbing6"/>
      <sheetName val="Rate_Analysis6"/>
      <sheetName val="Msht_5F6"/>
      <sheetName val="Labor_abs-NMR6"/>
      <sheetName val="소상_&quot;1&quot;6"/>
      <sheetName val="Break_up_Sheet6"/>
      <sheetName val="LIST_OF_MAKES6"/>
      <sheetName val="Site_Dev_BOQ6"/>
      <sheetName val="LEVEL_SHEET6"/>
      <sheetName val="Driveway_Beams6"/>
      <sheetName val="Boq_-_Flats6"/>
      <sheetName val="site_fab&amp;ernstr6"/>
      <sheetName val="Component_Pricing,_Costs6"/>
      <sheetName val="Cashflow_projection6"/>
      <sheetName val="TASKRSRC_(2)6"/>
      <sheetName val="SP_Break_Up6"/>
      <sheetName val="Column_L1_to_L25"/>
      <sheetName val="Column_L2_to_L35"/>
      <sheetName val="RAMP_35"/>
      <sheetName val="RAMP_15"/>
      <sheetName val="Column_B1_to_L15"/>
      <sheetName val="Slab_L15"/>
      <sheetName val="Slab_L25"/>
      <sheetName val="3__Elemental_Summary6"/>
      <sheetName val="Basic_Rates6"/>
      <sheetName val="ABP_inputs5"/>
      <sheetName val="Synergy_Sales_Budget5"/>
      <sheetName val="Perf_Distribution6"/>
      <sheetName val="Labour_&amp;_Plant6"/>
      <sheetName val="REVENUES_&amp;_BS6"/>
      <sheetName val="Area_Statement_1511116"/>
      <sheetName val="INDIGINEOUS_ITEMS_6"/>
      <sheetName val="Column_steel5"/>
      <sheetName val="key_dates5"/>
      <sheetName val="S_&amp;_A4"/>
      <sheetName val="Pay_Rec5"/>
      <sheetName val="Reference_Information4"/>
      <sheetName val="Employee_List4"/>
      <sheetName val="Sales_Office4"/>
      <sheetName val="CABLE_DATA4"/>
      <sheetName val="Agency_BS4"/>
      <sheetName val="Block_A_-_BOQ4"/>
      <sheetName val="NEW_Main4"/>
      <sheetName val="Plant_&amp;__Machinery4"/>
      <sheetName val="Cover_sheet4"/>
      <sheetName val="BANK_TRANSFER4"/>
      <sheetName val="water_prop_4"/>
      <sheetName val="Adimi_bldg4"/>
      <sheetName val="Pump_House4"/>
      <sheetName val="Fuel_Regu_Station4"/>
      <sheetName val="Data_sheet4"/>
      <sheetName val="BOQ_T4B4"/>
      <sheetName val="MAT_cost4"/>
      <sheetName val="Discount_&amp;_Margin4"/>
      <sheetName val="BOQ_Direct_selling_cost4"/>
      <sheetName val="MH(on_site)4"/>
      <sheetName val="WORK_TABLE4"/>
      <sheetName val="BS_SCH_5___94"/>
      <sheetName val="Ave_wtd_rates4"/>
      <sheetName val="Material_4"/>
      <sheetName val="Debits_as_on_12_04_084"/>
      <sheetName val="Meas_-Hotel_Part4"/>
      <sheetName val="Load_Details-220kV4"/>
      <sheetName val="Pile_cap4"/>
      <sheetName val="External_Development4"/>
      <sheetName val="BOQ_Abstract4"/>
      <sheetName val="Field_Values4"/>
      <sheetName val="d-safe_specs4"/>
      <sheetName val="Fin_Sum4"/>
      <sheetName val="Legal_Risk_Analysis4"/>
      <sheetName val="Break_Dw4"/>
      <sheetName val="Abt_Foundation_4"/>
      <sheetName val="pier_Foundation4"/>
      <sheetName val="Civil_Works4"/>
      <sheetName val="BOQ_(2)4"/>
      <sheetName val="Cost_summary7"/>
      <sheetName val="Master_Data_Sheet7"/>
      <sheetName val="labour_coeff7"/>
      <sheetName val="Staff_Acco_7"/>
      <sheetName val="XChange_Rate7"/>
      <sheetName val="Civil_Boq7"/>
      <sheetName val="3cd_Annexure7"/>
      <sheetName val="Sheet3_(2)7"/>
      <sheetName val="BOQ_-Block_A7"/>
      <sheetName val="Cleaning_&amp;_Grubbing7"/>
      <sheetName val="Rate_Analysis7"/>
      <sheetName val="Msht_5F7"/>
      <sheetName val="Labor_abs-NMR7"/>
      <sheetName val="소상_&quot;1&quot;7"/>
      <sheetName val="Break_up_Sheet7"/>
      <sheetName val="LIST_OF_MAKES7"/>
      <sheetName val="Site_Dev_BOQ7"/>
      <sheetName val="LEVEL_SHEET7"/>
      <sheetName val="Driveway_Beams7"/>
      <sheetName val="Boq_-_Flats7"/>
      <sheetName val="site_fab&amp;ernstr7"/>
      <sheetName val="Component_Pricing,_Costs7"/>
      <sheetName val="Cashflow_projection7"/>
      <sheetName val="TASKRSRC_(2)7"/>
      <sheetName val="SP_Break_Up7"/>
      <sheetName val="Column_L1_to_L26"/>
      <sheetName val="Column_L2_to_L36"/>
      <sheetName val="RAMP_36"/>
      <sheetName val="RAMP_16"/>
      <sheetName val="Column_B1_to_L16"/>
      <sheetName val="Slab_L16"/>
      <sheetName val="Slab_L26"/>
      <sheetName val="3__Elemental_Summary7"/>
      <sheetName val="Basic_Rates7"/>
      <sheetName val="ABP_inputs6"/>
      <sheetName val="Synergy_Sales_Budget6"/>
      <sheetName val="Perf_Distribution7"/>
      <sheetName val="Labour_&amp;_Plant7"/>
      <sheetName val="REVENUES_&amp;_BS7"/>
      <sheetName val="Area_Statement_1511117"/>
      <sheetName val="INDIGINEOUS_ITEMS_7"/>
      <sheetName val="Column_steel6"/>
      <sheetName val="key_dates6"/>
      <sheetName val="S_&amp;_A5"/>
      <sheetName val="Pay_Rec6"/>
      <sheetName val="Reference_Information5"/>
      <sheetName val="Employee_List5"/>
      <sheetName val="Sales_Office5"/>
      <sheetName val="CABLE_DATA5"/>
      <sheetName val="Agency_BS5"/>
      <sheetName val="Block_A_-_BOQ5"/>
      <sheetName val="NEW_Main5"/>
      <sheetName val="Plant_&amp;__Machinery5"/>
      <sheetName val="Cover_sheet5"/>
      <sheetName val="BANK_TRANSFER5"/>
      <sheetName val="water_prop_5"/>
      <sheetName val="Adimi_bldg5"/>
      <sheetName val="Pump_House5"/>
      <sheetName val="Fuel_Regu_Station5"/>
      <sheetName val="Data_sheet5"/>
      <sheetName val="BOQ_T4B5"/>
      <sheetName val="MAT_cost5"/>
      <sheetName val="Discount_&amp;_Margin5"/>
      <sheetName val="BOQ_Direct_selling_cost5"/>
      <sheetName val="MH(on_site)5"/>
      <sheetName val="WORK_TABLE5"/>
      <sheetName val="BS_SCH_5___95"/>
      <sheetName val="Ave_wtd_rates5"/>
      <sheetName val="Material_5"/>
      <sheetName val="Debits_as_on_12_04_085"/>
      <sheetName val="Meas_-Hotel_Part5"/>
      <sheetName val="Load_Details-220kV5"/>
      <sheetName val="Pile_cap5"/>
      <sheetName val="External_Development5"/>
      <sheetName val="BOQ_Abstract5"/>
      <sheetName val="Field_Values5"/>
      <sheetName val="d-safe_specs5"/>
      <sheetName val="Fin_Sum5"/>
      <sheetName val="Legal_Risk_Analysis5"/>
      <sheetName val="Break_Dw5"/>
      <sheetName val="Abt_Foundation_5"/>
      <sheetName val="pier_Foundation5"/>
      <sheetName val="Civil_Works5"/>
      <sheetName val="BOQ_(2)5"/>
      <sheetName val="Back_filling"/>
      <sheetName val="NT_items_summary"/>
      <sheetName val="Settings"/>
      <sheetName val="Comparative"/>
      <sheetName val="upa"/>
      <sheetName val="keyword"/>
      <sheetName val="Weaving(Column)"/>
      <sheetName val="Mechanical"/>
      <sheetName val="verrous"/>
      <sheetName val="Wkgs"/>
      <sheetName val="14 _MLD.modi"/>
      <sheetName val="EDWise"/>
      <sheetName val="사진"/>
      <sheetName val="Customize Your Invoice"/>
      <sheetName val="KQ Cost Controlling"/>
      <sheetName val="KQ Appropriation"/>
      <sheetName val="Chiet tinh"/>
      <sheetName val="Details"/>
      <sheetName val="PART B INTERIOR GF "/>
      <sheetName val="Input Rates"/>
      <sheetName val="Angebot18.7."/>
      <sheetName val="Performance Report"/>
      <sheetName val="SBI(Siliguri)"/>
      <sheetName val="Risk &amp; Opportun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sheetData sheetId="1622"/>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refreshError="1"/>
      <sheetData sheetId="1786" refreshError="1"/>
      <sheetData sheetId="1787" refreshError="1"/>
      <sheetData sheetId="1788" refreshError="1"/>
      <sheetData sheetId="1789"/>
      <sheetData sheetId="1790"/>
      <sheetData sheetId="179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sheetData sheetId="1801" refreshError="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refreshError="1"/>
      <sheetData sheetId="1832"/>
      <sheetData sheetId="1833"/>
      <sheetData sheetId="1834"/>
      <sheetData sheetId="1835"/>
      <sheetData sheetId="1836"/>
      <sheetData sheetId="1837"/>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sheetData sheetId="1848"/>
      <sheetData sheetId="1849"/>
      <sheetData sheetId="1850"/>
      <sheetData sheetId="1851"/>
      <sheetData sheetId="1852"/>
      <sheetData sheetId="1853"/>
      <sheetData sheetId="1854"/>
      <sheetData sheetId="1855"/>
      <sheetData sheetId="1856"/>
      <sheetData sheetId="1857"/>
      <sheetData sheetId="1858"/>
      <sheetData sheetId="1859"/>
      <sheetData sheetId="1860"/>
      <sheetData sheetId="1861"/>
      <sheetData sheetId="1862"/>
      <sheetData sheetId="1863"/>
      <sheetData sheetId="1864"/>
      <sheetData sheetId="1865"/>
      <sheetData sheetId="1866"/>
      <sheetData sheetId="1867"/>
      <sheetData sheetId="1868" refreshError="1"/>
      <sheetData sheetId="1869"/>
      <sheetData sheetId="1870"/>
      <sheetData sheetId="1871"/>
      <sheetData sheetId="1872"/>
      <sheetData sheetId="1873"/>
      <sheetData sheetId="1874" refreshError="1"/>
      <sheetData sheetId="1875"/>
      <sheetData sheetId="1876"/>
      <sheetData sheetId="1877"/>
      <sheetData sheetId="1878"/>
      <sheetData sheetId="1879"/>
      <sheetData sheetId="1880"/>
      <sheetData sheetId="1881"/>
      <sheetData sheetId="1882"/>
      <sheetData sheetId="1883"/>
      <sheetData sheetId="1884"/>
      <sheetData sheetId="1885"/>
      <sheetData sheetId="1886"/>
      <sheetData sheetId="1887"/>
      <sheetData sheetId="1888"/>
      <sheetData sheetId="1889"/>
      <sheetData sheetId="1890"/>
      <sheetData sheetId="1891"/>
      <sheetData sheetId="1892"/>
      <sheetData sheetId="1893"/>
      <sheetData sheetId="1894"/>
      <sheetData sheetId="1895"/>
      <sheetData sheetId="1896"/>
      <sheetData sheetId="1897"/>
      <sheetData sheetId="1898"/>
      <sheetData sheetId="1899"/>
      <sheetData sheetId="1900"/>
      <sheetData sheetId="1901"/>
      <sheetData sheetId="1902"/>
      <sheetData sheetId="1903"/>
      <sheetData sheetId="1904"/>
      <sheetData sheetId="1905"/>
      <sheetData sheetId="1906"/>
      <sheetData sheetId="1907"/>
      <sheetData sheetId="1908"/>
      <sheetData sheetId="1909"/>
      <sheetData sheetId="1910"/>
      <sheetData sheetId="1911"/>
      <sheetData sheetId="1912"/>
      <sheetData sheetId="1913"/>
      <sheetData sheetId="1914"/>
      <sheetData sheetId="1915"/>
      <sheetData sheetId="1916"/>
      <sheetData sheetId="1917"/>
      <sheetData sheetId="1918"/>
      <sheetData sheetId="1919"/>
      <sheetData sheetId="1920"/>
      <sheetData sheetId="1921"/>
      <sheetData sheetId="1922"/>
      <sheetData sheetId="1923"/>
      <sheetData sheetId="1924"/>
      <sheetData sheetId="1925"/>
      <sheetData sheetId="1926"/>
      <sheetData sheetId="1927"/>
      <sheetData sheetId="1928"/>
      <sheetData sheetId="1929"/>
      <sheetData sheetId="1930"/>
      <sheetData sheetId="1931"/>
      <sheetData sheetId="1932"/>
      <sheetData sheetId="1933"/>
      <sheetData sheetId="1934"/>
      <sheetData sheetId="1935"/>
      <sheetData sheetId="1936"/>
      <sheetData sheetId="1937"/>
      <sheetData sheetId="1938"/>
      <sheetData sheetId="1939"/>
      <sheetData sheetId="1940"/>
      <sheetData sheetId="1941"/>
      <sheetData sheetId="1942"/>
      <sheetData sheetId="1943"/>
      <sheetData sheetId="1944"/>
      <sheetData sheetId="1945"/>
      <sheetData sheetId="1946"/>
      <sheetData sheetId="1947"/>
      <sheetData sheetId="1948"/>
      <sheetData sheetId="1949"/>
      <sheetData sheetId="1950"/>
      <sheetData sheetId="1951"/>
      <sheetData sheetId="1952"/>
      <sheetData sheetId="1953"/>
      <sheetData sheetId="1954"/>
      <sheetData sheetId="1955"/>
      <sheetData sheetId="1956"/>
      <sheetData sheetId="1957"/>
      <sheetData sheetId="1958"/>
      <sheetData sheetId="1959"/>
      <sheetData sheetId="1960"/>
      <sheetData sheetId="1961"/>
      <sheetData sheetId="1962"/>
      <sheetData sheetId="1963"/>
      <sheetData sheetId="1964"/>
      <sheetData sheetId="1965"/>
      <sheetData sheetId="1966"/>
      <sheetData sheetId="1967"/>
      <sheetData sheetId="1968"/>
      <sheetData sheetId="1969"/>
      <sheetData sheetId="1970"/>
      <sheetData sheetId="1971"/>
      <sheetData sheetId="1972"/>
      <sheetData sheetId="1973"/>
      <sheetData sheetId="1974"/>
      <sheetData sheetId="1975"/>
      <sheetData sheetId="1976"/>
      <sheetData sheetId="1977"/>
      <sheetData sheetId="1978"/>
      <sheetData sheetId="1979"/>
      <sheetData sheetId="1980"/>
      <sheetData sheetId="1981"/>
      <sheetData sheetId="1982"/>
      <sheetData sheetId="1983"/>
      <sheetData sheetId="1984"/>
      <sheetData sheetId="1985"/>
      <sheetData sheetId="1986"/>
      <sheetData sheetId="1987"/>
      <sheetData sheetId="1988"/>
      <sheetData sheetId="1989"/>
      <sheetData sheetId="1990"/>
      <sheetData sheetId="1991"/>
      <sheetData sheetId="1992"/>
      <sheetData sheetId="1993"/>
      <sheetData sheetId="1994"/>
      <sheetData sheetId="1995"/>
      <sheetData sheetId="1996"/>
      <sheetData sheetId="1997"/>
      <sheetData sheetId="1998"/>
      <sheetData sheetId="1999"/>
      <sheetData sheetId="2000"/>
      <sheetData sheetId="2001"/>
      <sheetData sheetId="2002"/>
      <sheetData sheetId="2003"/>
      <sheetData sheetId="2004"/>
      <sheetData sheetId="2005"/>
      <sheetData sheetId="2006"/>
      <sheetData sheetId="2007"/>
      <sheetData sheetId="2008"/>
      <sheetData sheetId="2009"/>
      <sheetData sheetId="2010"/>
      <sheetData sheetId="2011"/>
      <sheetData sheetId="2012"/>
      <sheetData sheetId="2013"/>
      <sheetData sheetId="2014"/>
      <sheetData sheetId="2015"/>
      <sheetData sheetId="2016"/>
      <sheetData sheetId="2017"/>
      <sheetData sheetId="2018"/>
      <sheetData sheetId="2019"/>
      <sheetData sheetId="2020"/>
      <sheetData sheetId="2021"/>
      <sheetData sheetId="2022"/>
      <sheetData sheetId="2023"/>
      <sheetData sheetId="2024"/>
      <sheetData sheetId="2025"/>
      <sheetData sheetId="2026"/>
      <sheetData sheetId="2027"/>
      <sheetData sheetId="2028"/>
      <sheetData sheetId="2029"/>
      <sheetData sheetId="2030"/>
      <sheetData sheetId="2031"/>
      <sheetData sheetId="2032"/>
      <sheetData sheetId="2033"/>
      <sheetData sheetId="2034"/>
      <sheetData sheetId="2035"/>
      <sheetData sheetId="2036"/>
      <sheetData sheetId="2037"/>
      <sheetData sheetId="2038"/>
      <sheetData sheetId="2039"/>
      <sheetData sheetId="2040"/>
      <sheetData sheetId="2041"/>
      <sheetData sheetId="2042"/>
      <sheetData sheetId="2043"/>
      <sheetData sheetId="2044"/>
      <sheetData sheetId="2045"/>
      <sheetData sheetId="2046"/>
      <sheetData sheetId="2047"/>
      <sheetData sheetId="2048"/>
      <sheetData sheetId="2049"/>
      <sheetData sheetId="2050"/>
      <sheetData sheetId="2051"/>
      <sheetData sheetId="2052"/>
      <sheetData sheetId="2053"/>
      <sheetData sheetId="2054"/>
      <sheetData sheetId="2055"/>
      <sheetData sheetId="2056"/>
      <sheetData sheetId="2057"/>
      <sheetData sheetId="2058"/>
      <sheetData sheetId="2059"/>
      <sheetData sheetId="2060"/>
      <sheetData sheetId="2061"/>
      <sheetData sheetId="2062"/>
      <sheetData sheetId="2063"/>
      <sheetData sheetId="2064"/>
      <sheetData sheetId="2065"/>
      <sheetData sheetId="2066"/>
      <sheetData sheetId="2067"/>
      <sheetData sheetId="2068"/>
      <sheetData sheetId="2069"/>
      <sheetData sheetId="2070"/>
      <sheetData sheetId="2071"/>
      <sheetData sheetId="2072"/>
      <sheetData sheetId="2073"/>
      <sheetData sheetId="2074"/>
      <sheetData sheetId="2075"/>
      <sheetData sheetId="2076"/>
      <sheetData sheetId="2077"/>
      <sheetData sheetId="2078"/>
      <sheetData sheetId="2079"/>
      <sheetData sheetId="2080"/>
      <sheetData sheetId="2081"/>
      <sheetData sheetId="2082"/>
      <sheetData sheetId="2083"/>
      <sheetData sheetId="2084"/>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sheetData sheetId="2100"/>
      <sheetData sheetId="2101"/>
      <sheetData sheetId="2102"/>
      <sheetData sheetId="2103"/>
      <sheetData sheetId="2104"/>
      <sheetData sheetId="2105"/>
      <sheetData sheetId="2106"/>
      <sheetData sheetId="2107"/>
      <sheetData sheetId="2108"/>
      <sheetData sheetId="2109"/>
      <sheetData sheetId="2110"/>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sheetData sheetId="2140"/>
      <sheetData sheetId="2141"/>
      <sheetData sheetId="2142"/>
      <sheetData sheetId="2143"/>
      <sheetData sheetId="2144"/>
      <sheetData sheetId="2145"/>
      <sheetData sheetId="2146"/>
      <sheetData sheetId="2147"/>
      <sheetData sheetId="2148"/>
      <sheetData sheetId="2149"/>
      <sheetData sheetId="2150"/>
      <sheetData sheetId="2151"/>
      <sheetData sheetId="2152"/>
      <sheetData sheetId="2153"/>
      <sheetData sheetId="2154"/>
      <sheetData sheetId="2155"/>
      <sheetData sheetId="2156"/>
      <sheetData sheetId="2157"/>
      <sheetData sheetId="2158"/>
      <sheetData sheetId="2159"/>
      <sheetData sheetId="2160"/>
      <sheetData sheetId="2161"/>
      <sheetData sheetId="2162"/>
      <sheetData sheetId="2163"/>
      <sheetData sheetId="2164"/>
      <sheetData sheetId="2165"/>
      <sheetData sheetId="2166"/>
      <sheetData sheetId="2167"/>
      <sheetData sheetId="2168"/>
      <sheetData sheetId="2169"/>
      <sheetData sheetId="2170"/>
      <sheetData sheetId="2171"/>
      <sheetData sheetId="2172"/>
      <sheetData sheetId="2173"/>
      <sheetData sheetId="2174"/>
      <sheetData sheetId="2175"/>
      <sheetData sheetId="2176"/>
      <sheetData sheetId="2177"/>
      <sheetData sheetId="2178"/>
      <sheetData sheetId="2179"/>
      <sheetData sheetId="2180"/>
      <sheetData sheetId="2181"/>
      <sheetData sheetId="2182"/>
      <sheetData sheetId="2183"/>
      <sheetData sheetId="2184"/>
      <sheetData sheetId="2185"/>
      <sheetData sheetId="2186"/>
      <sheetData sheetId="2187"/>
      <sheetData sheetId="2188"/>
      <sheetData sheetId="2189"/>
      <sheetData sheetId="2190"/>
      <sheetData sheetId="2191"/>
      <sheetData sheetId="2192"/>
      <sheetData sheetId="2193"/>
      <sheetData sheetId="2194"/>
      <sheetData sheetId="2195"/>
      <sheetData sheetId="2196"/>
      <sheetData sheetId="2197"/>
      <sheetData sheetId="2198"/>
      <sheetData sheetId="2199"/>
      <sheetData sheetId="2200"/>
      <sheetData sheetId="2201"/>
      <sheetData sheetId="2202"/>
      <sheetData sheetId="2203"/>
      <sheetData sheetId="2204"/>
      <sheetData sheetId="2205"/>
      <sheetData sheetId="2206"/>
      <sheetData sheetId="2207"/>
      <sheetData sheetId="2208"/>
      <sheetData sheetId="2209"/>
      <sheetData sheetId="2210"/>
      <sheetData sheetId="2211"/>
      <sheetData sheetId="2212"/>
      <sheetData sheetId="2213"/>
      <sheetData sheetId="2214"/>
      <sheetData sheetId="2215"/>
      <sheetData sheetId="2216"/>
      <sheetData sheetId="2217"/>
      <sheetData sheetId="2218"/>
      <sheetData sheetId="2219"/>
      <sheetData sheetId="2220"/>
      <sheetData sheetId="2221"/>
      <sheetData sheetId="2222"/>
      <sheetData sheetId="2223"/>
      <sheetData sheetId="2224"/>
      <sheetData sheetId="2225"/>
      <sheetData sheetId="2226"/>
      <sheetData sheetId="2227"/>
      <sheetData sheetId="2228"/>
      <sheetData sheetId="2229"/>
      <sheetData sheetId="2230"/>
      <sheetData sheetId="2231"/>
      <sheetData sheetId="2232"/>
      <sheetData sheetId="2233"/>
      <sheetData sheetId="2234"/>
      <sheetData sheetId="2235"/>
      <sheetData sheetId="2236"/>
      <sheetData sheetId="2237"/>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refreshError="1"/>
      <sheetData sheetId="2313"/>
      <sheetData sheetId="2314"/>
      <sheetData sheetId="2315"/>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sheetData sheetId="2332"/>
      <sheetData sheetId="2333" refreshError="1"/>
      <sheetData sheetId="2334" refreshError="1"/>
      <sheetData sheetId="2335" refreshError="1"/>
      <sheetData sheetId="2336" refreshError="1"/>
      <sheetData sheetId="2337"/>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I - Katunayaka-9.8.2013"/>
    </sheetNames>
    <sheetDataSet>
      <sheetData sheetId="0"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gura-23.8.2013"/>
      <sheetName val="Green Hills-22.8.13"/>
      <sheetName val="petro lanka-21.8.2013"/>
      <sheetName val="Epilipsy VSD-components"/>
      <sheetName val="scouts bldg-17.8.2013"/>
      <sheetName val="MSB &amp; DBs - 17.8.2013"/>
      <sheetName val="Summary"/>
      <sheetName val="3 phase-calculations"/>
      <sheetName val="LS Price List"/>
      <sheetName val="ACL price list"/>
      <sheetName val="British Council-Jaffna-16.8.13"/>
      <sheetName val="hotel in passikuda-16.8.2013"/>
      <sheetName val="HSBC-Pettah-15.8.13"/>
      <sheetName val="kurunegala hosp.-15.8.13"/>
      <sheetName val="Boys Hostal-med.colge-14.8.13"/>
      <sheetName val="browns hospital-ragama-13.8.13"/>
      <sheetName val="hotel in passikuda-sewer-13.8.2"/>
      <sheetName val="BOI - Katun'ka  12.8.2013 (Rev)"/>
      <sheetName val="Galle Face AC-9.8.2013"/>
      <sheetName val="Browns Hospital-Ragama-9.8.13"/>
      <sheetName val="BOI - Katunayaka-9.8.2013"/>
      <sheetName val="Epilipsy DOL - 8.8.2013"/>
      <sheetName val="Epilipsy VSD-5.8.2013"/>
      <sheetName val="Flow tec-8.8.13"/>
      <sheetName val="Sheet1"/>
      <sheetName val="maldives-fire-29.8.2013"/>
      <sheetName val="Flow tec-Wtr Bd-Horana-27.8.13"/>
      <sheetName val="Atlantis-26.8.2013"/>
      <sheetName val="MIGRANT.RES-RATNAPURA-24.8.2013"/>
      <sheetName val="Diamond-24.8.2013"/>
      <sheetName val="weligama temple-23.8.2013"/>
    </sheetNames>
    <sheetDataSet>
      <sheetData sheetId="0"/>
      <sheetData sheetId="1"/>
      <sheetData sheetId="2">
        <row r="8">
          <cell r="E8">
            <v>0.1</v>
          </cell>
        </row>
      </sheetData>
      <sheetData sheetId="3"/>
      <sheetData sheetId="4">
        <row r="8">
          <cell r="E8">
            <v>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47">
          <cell r="H47">
            <v>138786</v>
          </cell>
        </row>
      </sheetData>
      <sheetData sheetId="21"/>
      <sheetData sheetId="22"/>
      <sheetData sheetId="23"/>
      <sheetData sheetId="24"/>
      <sheetData sheetId="25"/>
      <sheetData sheetId="26">
        <row r="47">
          <cell r="H47">
            <v>138786</v>
          </cell>
        </row>
      </sheetData>
      <sheetData sheetId="27"/>
      <sheetData sheetId="28"/>
      <sheetData sheetId="29"/>
      <sheetData sheetId="30"/>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components with Rates"/>
    </sheetNames>
    <sheetDataSet>
      <sheetData sheetId="0"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ty."/>
      <sheetName val="Final Order - Flowline"/>
      <sheetName val="Rev-1"/>
      <sheetName val="comparison with Singapore"/>
      <sheetName val="total components "/>
      <sheetName val="total components with Rates"/>
      <sheetName val="Cubic"/>
      <sheetName val="Rotex"/>
      <sheetName val="AN"/>
      <sheetName val="Empire Trading Agency"/>
      <sheetName val="LD Engineering"/>
    </sheetNames>
    <sheetDataSet>
      <sheetData sheetId="0"/>
      <sheetData sheetId="1"/>
      <sheetData sheetId="2"/>
      <sheetData sheetId="3"/>
      <sheetData sheetId="4"/>
      <sheetData sheetId="5">
        <row r="3">
          <cell r="F3">
            <v>18</v>
          </cell>
        </row>
      </sheetData>
      <sheetData sheetId="6"/>
      <sheetData sheetId="7"/>
      <sheetData sheetId="8"/>
      <sheetData sheetId="9"/>
      <sheetData sheetId="10"/>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CC,Ret. Wall"/>
    </sheetNames>
    <sheetDataSet>
      <sheetData sheetId="0"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RCC,Ret. Wall"/>
    </sheetNames>
    <sheetDataSet>
      <sheetData sheetId="0" refreshError="1"/>
      <sheetData sheetId="1"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uppliers"/>
    </sheetNames>
    <sheetDataSet>
      <sheetData sheetId="0"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2004"/>
      <sheetName val="Select"/>
      <sheetName val="SRates"/>
      <sheetName val="SSuppliers"/>
      <sheetName val="S-ResNot"/>
      <sheetName val="Calcu-2002"/>
      <sheetName val="Calcu-2003"/>
      <sheetName val="Changed Items"/>
    </sheetNames>
    <sheetDataSet>
      <sheetData sheetId="0"/>
      <sheetData sheetId="1"/>
      <sheetData sheetId="2"/>
      <sheetData sheetId="3">
        <row r="4">
          <cell r="A4" t="str">
            <v>S1</v>
          </cell>
          <cell r="B4" t="str">
            <v>Anton</v>
          </cell>
          <cell r="D4">
            <v>37509</v>
          </cell>
          <cell r="E4" t="str">
            <v>y</v>
          </cell>
          <cell r="F4">
            <v>0.2</v>
          </cell>
        </row>
        <row r="5">
          <cell r="A5" t="str">
            <v>S2</v>
          </cell>
          <cell r="B5" t="str">
            <v>s-lon</v>
          </cell>
          <cell r="E5" t="str">
            <v>y</v>
          </cell>
          <cell r="F5">
            <v>0.2</v>
          </cell>
        </row>
        <row r="6">
          <cell r="A6" t="str">
            <v>S3</v>
          </cell>
          <cell r="B6" t="str">
            <v>N. Vaitilingam &amp; Co., Ltd.</v>
          </cell>
          <cell r="D6">
            <v>37481</v>
          </cell>
          <cell r="E6" t="str">
            <v>y</v>
          </cell>
        </row>
        <row r="7">
          <cell r="A7" t="str">
            <v>S4</v>
          </cell>
          <cell r="B7" t="str">
            <v>Nawaloka Industries Limited</v>
          </cell>
          <cell r="D7">
            <v>37477</v>
          </cell>
          <cell r="E7" t="str">
            <v>y</v>
          </cell>
        </row>
        <row r="8">
          <cell r="A8" t="str">
            <v>S5</v>
          </cell>
          <cell r="B8" t="str">
            <v>Tokyo Cement Company</v>
          </cell>
          <cell r="D8">
            <v>37509</v>
          </cell>
          <cell r="E8" t="str">
            <v>y</v>
          </cell>
        </row>
        <row r="9">
          <cell r="A9" t="str">
            <v>s6</v>
          </cell>
          <cell r="B9" t="str">
            <v>Lanka Cement Ltd.</v>
          </cell>
          <cell r="D9">
            <v>37502</v>
          </cell>
          <cell r="E9" t="str">
            <v>n</v>
          </cell>
        </row>
        <row r="10">
          <cell r="A10" t="str">
            <v>s7</v>
          </cell>
          <cell r="B10" t="str">
            <v>Holcim (Lanka) Ltd</v>
          </cell>
          <cell r="D10">
            <v>37495</v>
          </cell>
          <cell r="E10" t="str">
            <v>y</v>
          </cell>
        </row>
        <row r="11">
          <cell r="A11" t="str">
            <v>S8</v>
          </cell>
          <cell r="B11" t="str">
            <v>Mascons Limited</v>
          </cell>
          <cell r="D11">
            <v>37469</v>
          </cell>
          <cell r="E11" t="str">
            <v>y</v>
          </cell>
          <cell r="F11">
            <v>0</v>
          </cell>
        </row>
        <row r="12">
          <cell r="A12" t="str">
            <v>S9</v>
          </cell>
          <cell r="B12" t="str">
            <v>Semage &amp; Co. (Pvt) Ltd</v>
          </cell>
          <cell r="D12">
            <v>37475</v>
          </cell>
          <cell r="E12" t="str">
            <v>y</v>
          </cell>
        </row>
        <row r="13">
          <cell r="A13" t="str">
            <v>s10</v>
          </cell>
          <cell r="B13" t="str">
            <v>Anthony's</v>
          </cell>
          <cell r="E13" t="str">
            <v>n</v>
          </cell>
        </row>
        <row r="14">
          <cell r="A14" t="str">
            <v>S11</v>
          </cell>
          <cell r="B14" t="str">
            <v>Lanka Walltile Ltd</v>
          </cell>
          <cell r="E14" t="str">
            <v>y</v>
          </cell>
        </row>
        <row r="15">
          <cell r="A15" t="str">
            <v>S12</v>
          </cell>
          <cell r="B15" t="str">
            <v>Royal Ceramic Lanka Ltd</v>
          </cell>
          <cell r="D15">
            <v>37509</v>
          </cell>
          <cell r="E15" t="str">
            <v>y</v>
          </cell>
        </row>
        <row r="16">
          <cell r="A16" t="str">
            <v>S13</v>
          </cell>
          <cell r="B16" t="str">
            <v>Ibrahim Jafferjee</v>
          </cell>
          <cell r="D16">
            <v>37476</v>
          </cell>
          <cell r="E16" t="str">
            <v>Y</v>
          </cell>
        </row>
        <row r="17">
          <cell r="A17" t="str">
            <v>S14</v>
          </cell>
          <cell r="B17" t="str">
            <v>Nawaloka Timber Stores</v>
          </cell>
          <cell r="D17">
            <v>37480</v>
          </cell>
          <cell r="E17" t="str">
            <v>y</v>
          </cell>
        </row>
        <row r="18">
          <cell r="A18" t="str">
            <v>S15</v>
          </cell>
          <cell r="B18" t="str">
            <v>Asian Hardware</v>
          </cell>
          <cell r="D18">
            <v>37537</v>
          </cell>
          <cell r="E18" t="str">
            <v>n</v>
          </cell>
        </row>
        <row r="19">
          <cell r="A19" t="str">
            <v>S16</v>
          </cell>
          <cell r="B19" t="str">
            <v>CIC Paint pvt Ltd</v>
          </cell>
          <cell r="D19">
            <v>37538</v>
          </cell>
          <cell r="E19" t="str">
            <v>n</v>
          </cell>
          <cell r="F19">
            <v>0.14000000000000001</v>
          </cell>
        </row>
        <row r="20">
          <cell r="A20" t="str">
            <v>s17</v>
          </cell>
          <cell r="B20" t="str">
            <v>Time Hardware Stores</v>
          </cell>
          <cell r="D20">
            <v>37541</v>
          </cell>
          <cell r="E20" t="str">
            <v>n</v>
          </cell>
        </row>
        <row r="21">
          <cell r="A21" t="str">
            <v>S18</v>
          </cell>
          <cell r="B21" t="str">
            <v>Hemachandra &amp; Sons</v>
          </cell>
          <cell r="D21">
            <v>37541</v>
          </cell>
          <cell r="E21" t="str">
            <v>n</v>
          </cell>
        </row>
        <row r="22">
          <cell r="A22" t="str">
            <v>S19</v>
          </cell>
          <cell r="B22" t="str">
            <v>Shiva Brothers (Pvt) Ltd</v>
          </cell>
          <cell r="D22">
            <v>37545</v>
          </cell>
          <cell r="E22" t="str">
            <v>n</v>
          </cell>
        </row>
        <row r="23">
          <cell r="A23" t="str">
            <v>s20</v>
          </cell>
          <cell r="B23" t="str">
            <v xml:space="preserve">Elthi Hardware </v>
          </cell>
          <cell r="D23">
            <v>37545</v>
          </cell>
          <cell r="E23" t="str">
            <v>n</v>
          </cell>
        </row>
        <row r="24">
          <cell r="A24" t="str">
            <v>S21</v>
          </cell>
          <cell r="B24" t="str">
            <v>Colonial Hardware</v>
          </cell>
          <cell r="D24">
            <v>37547</v>
          </cell>
          <cell r="E24" t="str">
            <v>n</v>
          </cell>
        </row>
        <row r="25">
          <cell r="A25" t="str">
            <v>s22</v>
          </cell>
          <cell r="B25" t="str">
            <v>Western Traders</v>
          </cell>
          <cell r="D25">
            <v>37547</v>
          </cell>
          <cell r="E25" t="str">
            <v>n</v>
          </cell>
        </row>
        <row r="26">
          <cell r="A26" t="str">
            <v>S23</v>
          </cell>
          <cell r="B26" t="str">
            <v>St. Anthony's</v>
          </cell>
          <cell r="D26">
            <v>37536</v>
          </cell>
          <cell r="E26" t="str">
            <v>y</v>
          </cell>
        </row>
        <row r="27">
          <cell r="A27" t="str">
            <v>S24</v>
          </cell>
          <cell r="B27" t="str">
            <v>Farook Trading Enterprses</v>
          </cell>
          <cell r="D27">
            <v>37547</v>
          </cell>
          <cell r="E27" t="str">
            <v>n</v>
          </cell>
        </row>
        <row r="28">
          <cell r="A28" t="str">
            <v>S25</v>
          </cell>
          <cell r="B28" t="str">
            <v>Devi Hardware Center</v>
          </cell>
          <cell r="D28">
            <v>37547</v>
          </cell>
          <cell r="E28" t="str">
            <v>n</v>
          </cell>
        </row>
        <row r="29">
          <cell r="A29" t="str">
            <v>S26</v>
          </cell>
          <cell r="B29" t="str">
            <v>Thaha Enterprises</v>
          </cell>
          <cell r="D29">
            <v>37551</v>
          </cell>
          <cell r="E29" t="str">
            <v>n</v>
          </cell>
        </row>
        <row r="30">
          <cell r="A30" t="str">
            <v>s27</v>
          </cell>
          <cell r="B30" t="str">
            <v>Elahi Enterprises</v>
          </cell>
          <cell r="D30">
            <v>37551</v>
          </cell>
          <cell r="E30" t="str">
            <v>n</v>
          </cell>
        </row>
        <row r="31">
          <cell r="A31" t="str">
            <v>S28</v>
          </cell>
          <cell r="B31" t="str">
            <v>Building material Coperation</v>
          </cell>
          <cell r="D31">
            <v>37554</v>
          </cell>
          <cell r="E31" t="str">
            <v>n</v>
          </cell>
        </row>
        <row r="32">
          <cell r="A32" t="str">
            <v>s29</v>
          </cell>
          <cell r="B32" t="str">
            <v>Mangala Enterprses</v>
          </cell>
          <cell r="D32">
            <v>37554</v>
          </cell>
          <cell r="E32" t="str">
            <v>n</v>
          </cell>
        </row>
        <row r="33">
          <cell r="A33" t="str">
            <v>s30</v>
          </cell>
          <cell r="B33" t="str">
            <v>Panapitiya Timber Stores</v>
          </cell>
          <cell r="D33">
            <v>37554</v>
          </cell>
          <cell r="E33" t="str">
            <v>y</v>
          </cell>
        </row>
        <row r="34">
          <cell r="A34" t="str">
            <v>s31</v>
          </cell>
          <cell r="B34" t="str">
            <v>Nadeeka Timber Stores</v>
          </cell>
          <cell r="D34">
            <v>37554</v>
          </cell>
          <cell r="E34" t="str">
            <v>n</v>
          </cell>
        </row>
        <row r="35">
          <cell r="A35" t="str">
            <v>S32</v>
          </cell>
          <cell r="B35" t="str">
            <v>Goldern Ceramic</v>
          </cell>
          <cell r="D35">
            <v>37462</v>
          </cell>
          <cell r="E35" t="str">
            <v>y</v>
          </cell>
        </row>
        <row r="36">
          <cell r="A36" t="str">
            <v>s33</v>
          </cell>
          <cell r="B36" t="str">
            <v>Melan Enterprises</v>
          </cell>
          <cell r="D36">
            <v>37557</v>
          </cell>
          <cell r="E36" t="str">
            <v>n</v>
          </cell>
        </row>
        <row r="37">
          <cell r="A37" t="str">
            <v>S34</v>
          </cell>
          <cell r="B37" t="str">
            <v>Armz Exports &amp; imports</v>
          </cell>
          <cell r="D37" t="str">
            <v>26-10-2002</v>
          </cell>
          <cell r="E37" t="str">
            <v>y</v>
          </cell>
        </row>
        <row r="38">
          <cell r="A38" t="str">
            <v>S35</v>
          </cell>
          <cell r="B38" t="str">
            <v>Key Group Three Pvt. Ltd</v>
          </cell>
          <cell r="D38">
            <v>37559</v>
          </cell>
          <cell r="E38" t="str">
            <v>y</v>
          </cell>
        </row>
        <row r="39">
          <cell r="A39" t="str">
            <v>s36</v>
          </cell>
          <cell r="B39" t="str">
            <v>Sepalika Enteprises</v>
          </cell>
          <cell r="D39">
            <v>37559</v>
          </cell>
          <cell r="E39" t="str">
            <v>n</v>
          </cell>
        </row>
        <row r="40">
          <cell r="A40" t="str">
            <v>s37</v>
          </cell>
          <cell r="B40" t="str">
            <v>Kumarage &amp; Co</v>
          </cell>
          <cell r="D40">
            <v>37560</v>
          </cell>
          <cell r="E40" t="str">
            <v>n</v>
          </cell>
        </row>
        <row r="41">
          <cell r="A41" t="str">
            <v>S38</v>
          </cell>
          <cell r="B41" t="str">
            <v>Richard pierise</v>
          </cell>
          <cell r="D41">
            <v>37559</v>
          </cell>
          <cell r="E41" t="str">
            <v>n</v>
          </cell>
        </row>
        <row r="42">
          <cell r="A42" t="str">
            <v>s39</v>
          </cell>
          <cell r="E42" t="str">
            <v>n</v>
          </cell>
        </row>
        <row r="43">
          <cell r="A43" t="str">
            <v>s40</v>
          </cell>
          <cell r="B43" t="str">
            <v>Devi Hardware Center(2)</v>
          </cell>
          <cell r="C43" t="str">
            <v>Colombo 12</v>
          </cell>
          <cell r="D43">
            <v>37558</v>
          </cell>
          <cell r="E43" t="str">
            <v>n</v>
          </cell>
        </row>
        <row r="44">
          <cell r="A44" t="str">
            <v>s41</v>
          </cell>
          <cell r="B44" t="str">
            <v>International Hardware stores Ltd</v>
          </cell>
          <cell r="C44" t="str">
            <v>Colombo 12</v>
          </cell>
          <cell r="D44">
            <v>37560</v>
          </cell>
          <cell r="E44" t="str">
            <v>n</v>
          </cell>
        </row>
        <row r="45">
          <cell r="A45" t="str">
            <v>s42</v>
          </cell>
          <cell r="B45" t="str">
            <v>Locks and Builders Hardware</v>
          </cell>
          <cell r="D45">
            <v>37560</v>
          </cell>
          <cell r="E45" t="str">
            <v>n</v>
          </cell>
        </row>
        <row r="46">
          <cell r="A46" t="str">
            <v>s43</v>
          </cell>
          <cell r="B46" t="str">
            <v>Ceylon Heavy Industries Co. Ltd</v>
          </cell>
          <cell r="D46">
            <v>37551</v>
          </cell>
          <cell r="E46" t="str">
            <v>y</v>
          </cell>
        </row>
        <row r="47">
          <cell r="A47" t="str">
            <v>S44</v>
          </cell>
          <cell r="B47" t="str">
            <v>Lankem Robbialac</v>
          </cell>
          <cell r="D47">
            <v>37559</v>
          </cell>
          <cell r="E47" t="str">
            <v>n</v>
          </cell>
          <cell r="F47">
            <v>0.25</v>
          </cell>
        </row>
        <row r="48">
          <cell r="A48" t="str">
            <v>s45</v>
          </cell>
          <cell r="B48" t="str">
            <v>CIC Paint pvt Ltd(2)</v>
          </cell>
          <cell r="D48">
            <v>37559</v>
          </cell>
          <cell r="E48" t="str">
            <v>N</v>
          </cell>
          <cell r="F48">
            <v>0.3</v>
          </cell>
        </row>
        <row r="49">
          <cell r="A49" t="str">
            <v>s46</v>
          </cell>
          <cell r="B49" t="str">
            <v>Finco</v>
          </cell>
          <cell r="D49">
            <v>37559</v>
          </cell>
          <cell r="E49" t="str">
            <v>y</v>
          </cell>
        </row>
        <row r="50">
          <cell r="A50" t="str">
            <v>S47</v>
          </cell>
          <cell r="B50" t="str">
            <v>Arpico Interiors</v>
          </cell>
          <cell r="D50">
            <v>37559</v>
          </cell>
          <cell r="E50" t="str">
            <v>N</v>
          </cell>
        </row>
        <row r="51">
          <cell r="A51" t="str">
            <v>S48</v>
          </cell>
          <cell r="B51" t="str">
            <v>The Pyramid Organisation</v>
          </cell>
          <cell r="D51">
            <v>37565</v>
          </cell>
          <cell r="E51" t="str">
            <v>y</v>
          </cell>
        </row>
        <row r="52">
          <cell r="A52" t="str">
            <v>S49</v>
          </cell>
          <cell r="B52" t="str">
            <v>Pragash Enterprises</v>
          </cell>
          <cell r="D52">
            <v>37565</v>
          </cell>
          <cell r="E52" t="str">
            <v>n</v>
          </cell>
        </row>
        <row r="53">
          <cell r="A53" t="str">
            <v>s50</v>
          </cell>
          <cell r="B53" t="str">
            <v>Pragash Enterprises(2)</v>
          </cell>
          <cell r="D53">
            <v>37565</v>
          </cell>
          <cell r="E53" t="str">
            <v>n</v>
          </cell>
        </row>
        <row r="54">
          <cell r="A54" t="str">
            <v>s51</v>
          </cell>
          <cell r="B54" t="str">
            <v>Sarasaani Agency</v>
          </cell>
          <cell r="D54">
            <v>37565</v>
          </cell>
          <cell r="E54" t="str">
            <v>n</v>
          </cell>
        </row>
        <row r="55">
          <cell r="A55" t="str">
            <v>S52</v>
          </cell>
          <cell r="B55" t="str">
            <v>Vijay Trading Company</v>
          </cell>
          <cell r="D55">
            <v>37565</v>
          </cell>
          <cell r="E55" t="str">
            <v>y</v>
          </cell>
        </row>
        <row r="56">
          <cell r="A56" t="str">
            <v>S53</v>
          </cell>
          <cell r="B56" t="str">
            <v>Asian Hardware(2)</v>
          </cell>
          <cell r="D56">
            <v>37565</v>
          </cell>
          <cell r="E56" t="str">
            <v>n</v>
          </cell>
        </row>
        <row r="57">
          <cell r="A57" t="str">
            <v>s54</v>
          </cell>
          <cell r="B57" t="str">
            <v>Fahim Traders</v>
          </cell>
          <cell r="D57">
            <v>37560</v>
          </cell>
          <cell r="E57" t="str">
            <v>n</v>
          </cell>
        </row>
        <row r="58">
          <cell r="A58" t="str">
            <v>s55</v>
          </cell>
          <cell r="B58" t="str">
            <v>Munzir (Private) Limited</v>
          </cell>
          <cell r="C58" t="str">
            <v>Colombo 12</v>
          </cell>
          <cell r="D58">
            <v>37567</v>
          </cell>
          <cell r="E58" t="str">
            <v>y</v>
          </cell>
        </row>
        <row r="59">
          <cell r="A59" t="str">
            <v>s56</v>
          </cell>
          <cell r="B59" t="str">
            <v>I&amp;F Ceramic</v>
          </cell>
          <cell r="C59" t="str">
            <v>Colombo 12</v>
          </cell>
          <cell r="D59">
            <v>37567</v>
          </cell>
          <cell r="E59" t="str">
            <v>y</v>
          </cell>
        </row>
        <row r="60">
          <cell r="A60" t="str">
            <v>s57</v>
          </cell>
          <cell r="B60" t="str">
            <v>Shkthyi Ceramic</v>
          </cell>
          <cell r="C60" t="str">
            <v>Colombo 12</v>
          </cell>
          <cell r="D60">
            <v>37561</v>
          </cell>
          <cell r="E60" t="str">
            <v>n</v>
          </cell>
        </row>
        <row r="61">
          <cell r="A61" t="str">
            <v>s58</v>
          </cell>
          <cell r="B61" t="str">
            <v>Rod Lanka Trade</v>
          </cell>
          <cell r="C61" t="str">
            <v>Colombo 12</v>
          </cell>
          <cell r="D61">
            <v>37561</v>
          </cell>
          <cell r="E61" t="str">
            <v>n</v>
          </cell>
        </row>
        <row r="62">
          <cell r="A62" t="str">
            <v>S59</v>
          </cell>
          <cell r="E62" t="str">
            <v>n</v>
          </cell>
        </row>
        <row r="63">
          <cell r="A63" t="str">
            <v>S60</v>
          </cell>
          <cell r="D63">
            <v>37561</v>
          </cell>
          <cell r="E63" t="str">
            <v>n</v>
          </cell>
        </row>
        <row r="64">
          <cell r="A64" t="str">
            <v>s61</v>
          </cell>
          <cell r="B64" t="str">
            <v>Nandana Enteprises</v>
          </cell>
          <cell r="C64" t="str">
            <v>Kotte</v>
          </cell>
          <cell r="D64">
            <v>37572</v>
          </cell>
          <cell r="E64" t="str">
            <v>n</v>
          </cell>
        </row>
        <row r="65">
          <cell r="A65" t="str">
            <v>S62</v>
          </cell>
          <cell r="B65" t="str">
            <v>State Timber Corperation</v>
          </cell>
          <cell r="D65">
            <v>37572</v>
          </cell>
          <cell r="E65" t="str">
            <v>y</v>
          </cell>
        </row>
        <row r="66">
          <cell r="A66" t="str">
            <v>S63</v>
          </cell>
          <cell r="B66" t="str">
            <v xml:space="preserve">Sumagi Tiles </v>
          </cell>
          <cell r="C66" t="str">
            <v>Nawala</v>
          </cell>
          <cell r="D66">
            <v>37572</v>
          </cell>
          <cell r="E66" t="str">
            <v>n</v>
          </cell>
        </row>
        <row r="67">
          <cell r="A67" t="str">
            <v>s64</v>
          </cell>
          <cell r="B67" t="str">
            <v>Granite and marble Villa</v>
          </cell>
          <cell r="C67" t="str">
            <v>Rajagiriya</v>
          </cell>
          <cell r="D67">
            <v>37572</v>
          </cell>
          <cell r="E67" t="str">
            <v>n</v>
          </cell>
        </row>
        <row r="68">
          <cell r="A68" t="str">
            <v>s65</v>
          </cell>
          <cell r="B68" t="str">
            <v>Rajabdeen &amp; Sons Ltd</v>
          </cell>
          <cell r="C68" t="str">
            <v>Narahenpita</v>
          </cell>
          <cell r="D68">
            <v>37573</v>
          </cell>
          <cell r="E68" t="str">
            <v>y</v>
          </cell>
        </row>
        <row r="69">
          <cell r="A69" t="str">
            <v>S66</v>
          </cell>
          <cell r="B69" t="str">
            <v>General Engineering</v>
          </cell>
          <cell r="C69" t="str">
            <v>Colombo 05</v>
          </cell>
          <cell r="D69" t="str">
            <v>14-22-2002</v>
          </cell>
          <cell r="E69" t="str">
            <v>y</v>
          </cell>
        </row>
        <row r="70">
          <cell r="A70" t="str">
            <v>s67</v>
          </cell>
          <cell r="B70" t="str">
            <v>Asian Hardware(2)</v>
          </cell>
          <cell r="C70" t="str">
            <v>colombo 13</v>
          </cell>
          <cell r="D70">
            <v>37582</v>
          </cell>
          <cell r="E70" t="str">
            <v>n</v>
          </cell>
        </row>
        <row r="71">
          <cell r="A71" t="str">
            <v>s68</v>
          </cell>
          <cell r="B71" t="str">
            <v>EliteRadio</v>
          </cell>
          <cell r="C71" t="str">
            <v>Colombo 07</v>
          </cell>
          <cell r="D71">
            <v>37573</v>
          </cell>
          <cell r="E71" t="str">
            <v>y</v>
          </cell>
        </row>
        <row r="72">
          <cell r="A72" t="str">
            <v>S69</v>
          </cell>
          <cell r="B72" t="str">
            <v>Ampex Commercial agencies</v>
          </cell>
          <cell r="C72" t="str">
            <v>Colombo 11</v>
          </cell>
          <cell r="D72">
            <v>37573</v>
          </cell>
          <cell r="E72" t="str">
            <v>y</v>
          </cell>
        </row>
        <row r="73">
          <cell r="A73" t="str">
            <v>s70</v>
          </cell>
          <cell r="B73" t="str">
            <v>Clipsal Lana (Pvt) Ltd.</v>
          </cell>
          <cell r="C73" t="str">
            <v>Colombo 2</v>
          </cell>
          <cell r="D73">
            <v>37575</v>
          </cell>
          <cell r="E73" t="str">
            <v>y</v>
          </cell>
        </row>
        <row r="74">
          <cell r="A74" t="str">
            <v>s71</v>
          </cell>
          <cell r="B74" t="str">
            <v>Gazzette</v>
          </cell>
          <cell r="D74">
            <v>36866</v>
          </cell>
        </row>
        <row r="75">
          <cell r="A75" t="str">
            <v>S72</v>
          </cell>
          <cell r="B75" t="str">
            <v>Devturu Enterprises</v>
          </cell>
          <cell r="C75" t="str">
            <v>Peliyagoda</v>
          </cell>
          <cell r="D75">
            <v>37512</v>
          </cell>
          <cell r="E75" t="str">
            <v>n</v>
          </cell>
        </row>
        <row r="76">
          <cell r="A76" t="str">
            <v>S73</v>
          </cell>
          <cell r="E76" t="str">
            <v>N</v>
          </cell>
        </row>
        <row r="77">
          <cell r="A77" t="str">
            <v>S74</v>
          </cell>
          <cell r="E77" t="str">
            <v>n</v>
          </cell>
        </row>
        <row r="78">
          <cell r="A78" t="str">
            <v>O1</v>
          </cell>
        </row>
        <row r="79">
          <cell r="A79" t="str">
            <v>S75</v>
          </cell>
          <cell r="B79" t="str">
            <v>Rajabdeen &amp; Sons Ltd(2)</v>
          </cell>
          <cell r="C79" t="str">
            <v>Colombo 02</v>
          </cell>
          <cell r="D79" t="str">
            <v>22-02-2003</v>
          </cell>
          <cell r="E79" t="str">
            <v>y</v>
          </cell>
        </row>
        <row r="80">
          <cell r="A80" t="str">
            <v>S76</v>
          </cell>
          <cell r="B80" t="str">
            <v>Ceylon Heavy Industries Co. Ltd(2)</v>
          </cell>
          <cell r="C80" t="str">
            <v>Athurugiriya</v>
          </cell>
          <cell r="D80">
            <v>37656</v>
          </cell>
          <cell r="E80" t="str">
            <v>y</v>
          </cell>
        </row>
        <row r="81">
          <cell r="A81" t="str">
            <v>S77</v>
          </cell>
          <cell r="B81" t="str">
            <v>Lanka Cement Ltd.(2)</v>
          </cell>
          <cell r="C81" t="str">
            <v>Colombo 02</v>
          </cell>
          <cell r="D81" t="str">
            <v>31/03/2003</v>
          </cell>
          <cell r="E81" t="str">
            <v>y</v>
          </cell>
        </row>
        <row r="82">
          <cell r="A82" t="str">
            <v>S78</v>
          </cell>
          <cell r="B82" t="str">
            <v>Lion Hardware</v>
          </cell>
          <cell r="C82" t="str">
            <v>Hadala</v>
          </cell>
          <cell r="D82">
            <v>37702</v>
          </cell>
          <cell r="E82" t="str">
            <v>y</v>
          </cell>
        </row>
        <row r="83">
          <cell r="A83" t="str">
            <v>s79</v>
          </cell>
          <cell r="B83" t="str">
            <v>Lion Hardware</v>
          </cell>
          <cell r="C83" t="str">
            <v>Hadala</v>
          </cell>
          <cell r="D83">
            <v>37703</v>
          </cell>
          <cell r="E83" t="str">
            <v>N</v>
          </cell>
        </row>
        <row r="84">
          <cell r="A84" t="str">
            <v>s80</v>
          </cell>
          <cell r="B84" t="str">
            <v>New Hardware Borella</v>
          </cell>
          <cell r="C84" t="str">
            <v>Borella</v>
          </cell>
          <cell r="D84">
            <v>37937</v>
          </cell>
          <cell r="E84" t="str">
            <v>y</v>
          </cell>
        </row>
        <row r="85">
          <cell r="A85" t="str">
            <v>S81</v>
          </cell>
          <cell r="B85" t="str">
            <v>Ceylon Heavy Industries Co. Ltd(3)</v>
          </cell>
          <cell r="C85" t="str">
            <v>Athurugiriya</v>
          </cell>
          <cell r="D85">
            <v>37936</v>
          </cell>
          <cell r="E85" t="str">
            <v>y</v>
          </cell>
        </row>
        <row r="86">
          <cell r="A86" t="str">
            <v>S82</v>
          </cell>
          <cell r="B86" t="str">
            <v>Navin Ceramic</v>
          </cell>
          <cell r="C86" t="str">
            <v>Nugegoda</v>
          </cell>
          <cell r="D86" t="str">
            <v>24.11.2003</v>
          </cell>
          <cell r="E86" t="str">
            <v>y</v>
          </cell>
        </row>
      </sheetData>
      <sheetData sheetId="4"/>
      <sheetData sheetId="5"/>
      <sheetData sheetId="6"/>
      <sheetData sheetId="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istic Park-26.2.2013"/>
      <sheetName val="Omega Line - 26.2.2013"/>
      <sheetName val="Admin-Hambantota 16.6.2010"/>
      <sheetName val="LS Price List"/>
      <sheetName val="ACL price list"/>
      <sheetName val="Schnieder Price List-July 2012"/>
      <sheetName val="3 phase-calculations"/>
      <sheetName val="Devices &amp; Protection"/>
      <sheetName val="logistic-23.2.13"/>
      <sheetName val="City Hotel-Chatham St.23.2.2013"/>
      <sheetName val="carmart-22.2.2013 (2)"/>
      <sheetName val="price lists"/>
      <sheetName val="carmart-22.2.2013"/>
      <sheetName val="Pettah-gold-18.2.13"/>
      <sheetName val="Expo Lanka-18.2.2013"/>
      <sheetName val="Dinushika-15.2.13"/>
      <sheetName val="PROTECTION &amp; BRANDS-Fire Panels"/>
      <sheetName val="cancer radiation ctr-23.8.2 "/>
      <sheetName val="HNB - Jaffna - 9.2.13"/>
      <sheetName val="Mixd Dev.Wrd Pl-9.2.2013"/>
      <sheetName val="Co-Op Hospital-9.2.13Rev1"/>
      <sheetName val="Randheli Resort-Ex.wk-8.2.2013"/>
      <sheetName val="City Hotel-7.2.2013"/>
      <sheetName val="Hemas-7.2.2013"/>
      <sheetName val="Ananthara-8.1.2013"/>
      <sheetName val="Flow Tec - 2.2.2013"/>
      <sheetName val="Co-Op Hospital-2.2.13"/>
      <sheetName val="ramzy resi-2.2.13"/>
      <sheetName val="mountbatton-31.1.2013"/>
      <sheetName val="Brandix Lanka - 29.1.2013"/>
      <sheetName val="Flowtec-24.1.13"/>
      <sheetName val="kaluganga-19.1.2013"/>
      <sheetName val="Hotel@Jaffna-17.1.13"/>
      <sheetName val="Hyatt - 19.12.12"/>
      <sheetName val="Hotel-Jaffna-15.1.13"/>
      <sheetName val="MOUNT BATTN-VSD"/>
      <sheetName val="toll gates No.2-15.1.13"/>
      <sheetName val="RH steel bldg-15.1.13"/>
      <sheetName val="Cancer-28.8.2012rEV-1"/>
      <sheetName val="Pasikuda-Rev1-9.1.2013"/>
      <sheetName val="club waskaduwa-9.1.2013-Revised"/>
      <sheetName val="Green Hills-7.1.13"/>
      <sheetName val="HNB-Jaffna-PRICE BRKDWN-8.1.13"/>
      <sheetName val="comm.dev.malabe-4.1.13"/>
      <sheetName val="toll gates No.1-3.1.13"/>
      <sheetName val="LOLC-Riverina Resort-21.12.12"/>
      <sheetName val="Airport-23.10.2012"/>
      <sheetName val="Mr.Ajith@mt.lavinia20.12.12"/>
      <sheetName val="Maldives-Chamath-19.12.12"/>
      <sheetName val="Thalpe Villa - 19.12.12"/>
      <sheetName val="Weerawila-17.12.12"/>
      <sheetName val="CITY HOTEL-14.12.12"/>
      <sheetName val="City Hotel-12.12.12"/>
      <sheetName val="Clearpoint-8.12.12"/>
      <sheetName val="water fountain-hambn'ta-6.12.12"/>
      <sheetName val="Udara-5.12.12"/>
      <sheetName val="Toyota Lanka-4.12.12"/>
      <sheetName val="Toyota Lanka-Negombo-4.12.12"/>
      <sheetName val="Dinushika-4.12.12"/>
      <sheetName val="Gregorys' Rd-3.12.2012"/>
      <sheetName val="Suncity-1.12.12"/>
      <sheetName val="Emarald Bay-1.12.12"/>
      <sheetName val="Atchchuvali-1.12.12"/>
      <sheetName val="Koggala - 29.11.2012"/>
      <sheetName val="power requirement"/>
      <sheetName val="hi tec hospital-malabe-21.8.12"/>
      <sheetName val="tchg hospital-mat orde26.11.12"/>
      <sheetName val="citizens dev.-26.11.12"/>
      <sheetName val="Gregorys' Rd-3.10.2012"/>
      <sheetName val="cinamon grand -24.8.2012 (2)"/>
      <sheetName val="Nat.Measuremnt.Lab-21.11.2012"/>
      <sheetName val="Central Bnk-21.11.2012"/>
      <sheetName val="Dinushika-21.11.12"/>
      <sheetName val="Koggala-21.11.2012"/>
      <sheetName val="Brandix-13.11.12"/>
      <sheetName val="Butique Hotel-Wadduwa-12.11.12"/>
      <sheetName val="Ranjith Page Residence-12.11.12"/>
      <sheetName val="Chanelling Cent.-5.11.12"/>
      <sheetName val="Disna-5.10.2012"/>
      <sheetName val="Thulasi Mahal-Jafna-2.11.2012"/>
      <sheetName val="Bodyline-Horana-2.11.2012"/>
      <sheetName val="UTP Katunayaka-1.11.12"/>
      <sheetName val="Valible - material-sewermain"/>
      <sheetName val="Valible - 4.9.2012"/>
      <sheetName val="Valible Fire-11.9.2012"/>
      <sheetName val="Valible - Sujeewa - 19.9.12"/>
      <sheetName val="Valible - 11.10.2012"/>
      <sheetName val="Galle Face indicator-25.10.2012"/>
      <sheetName val="Waterboard-Jaffna-25.10.12"/>
      <sheetName val=".75kw-thanuja-25.10.12"/>
      <sheetName val="Ratmalana-Kasun-24.10.12"/>
      <sheetName val="sajeewa-madura-23.10.12"/>
      <sheetName val="Water Brd-Jaffna-22.10.12"/>
      <sheetName val="MIT-level indicator-18.10.2012"/>
      <sheetName val="pumps fr fountains-18.10.12"/>
      <sheetName val="Deal Place-17.10.12"/>
      <sheetName val="ms.Disna-5.9.2012"/>
      <sheetName val="udara-15.10.12"/>
      <sheetName val="ID-fire-16.10.2012"/>
      <sheetName val="DCL-15.10.12"/>
      <sheetName val="level indicator-15.10.2012"/>
      <sheetName val="mr.upali's residence-13.10.2012"/>
      <sheetName val="nano tech park-12.10.12"/>
      <sheetName val="Epelypsy Hospital-11.10.2012"/>
      <sheetName val="Ananthaya-cutter-9.10.2012"/>
      <sheetName val="Emarald Bay 9.10.2012"/>
      <sheetName val="LOGISTIC PRK-23.8.2012"/>
      <sheetName val="Expolanka-3.10.2012"/>
      <sheetName val="Ananthaya-19.9.2012"/>
      <sheetName val="Cinamon Grand-17.9.2012"/>
      <sheetName val="Courtyard-1.9.12"/>
      <sheetName val=" 2.25KW Booster Pump"/>
      <sheetName val="mrs. wetsinhe's house-10.9.12"/>
      <sheetName val="Baseball Court-7.9.2012"/>
      <sheetName val="CBL@Kottawa-6.9.2012"/>
      <sheetName val="cancer hosp.-6.9.2012"/>
      <sheetName val="Maga apartment-5.9.2012"/>
      <sheetName val="Alamanda-28.8.2012"/>
      <sheetName val="Cancer-28.8.2012"/>
      <sheetName val="Lalani-28.8.2012"/>
      <sheetName val="Duwa Rd. Beddagana - 23.8.2"/>
      <sheetName val="cancer radiation ctr-23.8.2012"/>
      <sheetName val="ID Office-R1 - 23.8.2012"/>
      <sheetName val="cinamon grand -24.8.2012"/>
      <sheetName val="colombo-24.8.12"/>
      <sheetName val="Soniva Jani Hotel-23.8.2012"/>
      <sheetName val="Logistic Park -package-26.2.13"/>
      <sheetName val="mercantile shpg-11.3.2013"/>
      <sheetName val="flow tech-radiant eye-9.3.13"/>
      <sheetName val="mercantile shipping-8.3.13"/>
      <sheetName val="Beach Hot Apt-Negombo-5.3.13"/>
      <sheetName val="Nipolac-nawala-Fire-5.3.13"/>
      <sheetName val="HR Rajagiriya-5.3.13"/>
      <sheetName val="Anilana Trinco - 4.3.2013"/>
      <sheetName val="Nipolac-nawala-4.3.13"/>
      <sheetName val="Club House-1.3.2013"/>
      <sheetName val="mr.mendis-28.2.13"/>
      <sheetName val="Central Finance-28.3.2013"/>
      <sheetName val="Ranjith Pelpola-27.3.2013"/>
      <sheetName val="Ani Villa - 25.3.2013"/>
      <sheetName val="randelli-25.3.2013"/>
      <sheetName val="Mr&amp;Mrs.Ananda Fdo-22.3.13"/>
      <sheetName val="ICELAND buisness ctre-20.3.13"/>
      <sheetName val="wa.house-seeduwa-19.3.2013"/>
      <sheetName val="ext.hotel,wellawatta-19.3.13"/>
      <sheetName val="platinim one-16.3.13"/>
      <sheetName val="DB-Mattala-15.3.13"/>
      <sheetName val="Hambantota Airport-14.3.13"/>
      <sheetName val="Centra-142.3.2013"/>
      <sheetName val="hi-tec malabe-12.3.13"/>
      <sheetName val="office bldg-Nugegoda-23.4.2013"/>
      <sheetName val="nuwara eliya-22.4.2013"/>
      <sheetName val="holdy-n eliya-19.4.2013"/>
      <sheetName val="Gampaha office-19.4.13"/>
      <sheetName val="Sheraton-DBs-18.4.2013"/>
      <sheetName val="Amano Horana - 18.4.2013"/>
      <sheetName val="Dockyard Tender-10.4.2013"/>
      <sheetName val="kilinochchi-10.4.2013"/>
      <sheetName val="valible lanka-9.4.2013"/>
      <sheetName val="Dhiurah-Maldives-8.4.2013"/>
      <sheetName val="JWI International-8.4.13"/>
      <sheetName val="Colombo Residencial-8.4.2013"/>
      <sheetName val="PPLS BNK-8.4.2013"/>
      <sheetName val="ppls leasing-5.4.2013"/>
      <sheetName val="madura wickramaratna-4.4.13"/>
      <sheetName val="MIT-3.4.2013"/>
      <sheetName val="Emarald Bay-30.3.2013"/>
      <sheetName val="Col Dockyard-30.3.2013"/>
      <sheetName val="Mr&amp;Mrs.Gamini Wijes - 30.3.2013"/>
      <sheetName val="Expo Lanka-18.2.2013 (2)"/>
      <sheetName val="Hospital-N'Eliya-9.5.2013"/>
      <sheetName val="flow tech-9.5.2013"/>
      <sheetName val="cascade power reqmt-8.5.2013"/>
      <sheetName val="Randheli Resort-8.5.2013"/>
      <sheetName val="passikuda-fire-8.5.2013"/>
      <sheetName val="Thulsi Mahal-7.5.2013"/>
      <sheetName val="cascade-conv.ctr-7.5.2013"/>
      <sheetName val="semi bsemnt area-mumbai-6.5.13"/>
      <sheetName val="cancer-ceylinco-6.5.2013"/>
      <sheetName val="sheraton-room DB-3.5.2013"/>
      <sheetName val="Iceland Business Center-3.5.201"/>
      <sheetName val="Palm View-Male-2.5"/>
      <sheetName val="Ports Authority-30.4.2013"/>
      <sheetName val="Toll Gates-Imaduwa-weligma-goda"/>
      <sheetName val="NSBM-Homagama-29.4.2013"/>
      <sheetName val="fORD OFFICE BLDG-29.4.2013"/>
      <sheetName val="Show Rm &amp; Offce Col 4-26.4.2013"/>
      <sheetName val="MJF@Peliyagoda-23.4.2013-2"/>
      <sheetName val="MJF@Peliyagoda-23.4.2013"/>
      <sheetName val="TNT Project-9.5.2013"/>
      <sheetName val="Fourwinds-male-9.5.2013"/>
      <sheetName val="Hulumale-9.5.2013"/>
      <sheetName val="x"/>
      <sheetName val="y"/>
      <sheetName val="z"/>
      <sheetName val="p"/>
      <sheetName val="Malefushi-borehole-21.5.2013"/>
      <sheetName val="Banquet hall-21.5.2013"/>
      <sheetName val="Ambani-20.5.2013"/>
      <sheetName val="Lalani-18.5.2013"/>
      <sheetName val="Shangrilla-17.5.2013"/>
      <sheetName val="Ananthara-kalutara-17.5.2013"/>
      <sheetName val="TATA-17.5.2013"/>
      <sheetName val="Malefushi - 16.5.2013"/>
      <sheetName val="MJF Peliyagoda-14.5.2013"/>
      <sheetName val="Indra kumara Res.14.5.2013"/>
      <sheetName val="faculty of music-14.5.2013"/>
      <sheetName val="Ayurveda-13.5.2013"/>
      <sheetName val="NSBM-DB for Pumps-11.5.13"/>
      <sheetName val="flow tech-11.5.2013 (Rev-1)"/>
      <sheetName val="flow tech-11.5.2013 (Rev-2)"/>
      <sheetName val="Ma'fushi-fuel transfer-6.6.2013"/>
      <sheetName val="Mr&amp;MrsD.U.Jayasinghe-5.6.2013"/>
      <sheetName val="Teaching Hosp.Malabe-4.6.2013"/>
      <sheetName val="Apartment@Kelaniya-4.6.2013"/>
      <sheetName val="Rajapakse memorial-4.6.2013"/>
      <sheetName val="Suncity-Panadura-30.5.2013"/>
      <sheetName val="Malefushi-transfer-30.5.2013"/>
      <sheetName val="hotel@kalkuda-27.5.2013"/>
      <sheetName val="hotel@kalkuda-23.5.2013"/>
      <sheetName val="Aud.gen@kuruwita-23.5.2013"/>
      <sheetName val="Marine Drive-City Hotel-23.5.13"/>
      <sheetName val="Malefushi-transfer-11.6.2013"/>
      <sheetName val="Sheet2"/>
      <sheetName val="Mirissa DB"/>
      <sheetName val="Colombo Port-8.6.2013"/>
      <sheetName val="Staff Accomodation - 7.6.2013"/>
      <sheetName val="Manjari@Nugegoda-7.6.2013"/>
      <sheetName val="Flowtec-Malefushi - 25.6.201"/>
      <sheetName val="Epilipsy Hospital-25.6.2013"/>
      <sheetName val="Citiz.Dev-Maradana-14.6.2013"/>
      <sheetName val="mr.malinda-21.6.2013"/>
      <sheetName val="Six Story office bldg-21.6.2013"/>
      <sheetName val="Serviced Apt-Battic-21.6.2013"/>
      <sheetName val="Hotel@Wellawatta-20.6.2013"/>
      <sheetName val="Mr.Karunaratne's Res-Ragama."/>
      <sheetName val="Beach Villa Thalpe-18.6.2013"/>
      <sheetName val="Teaching Hospital-18.6.2013"/>
      <sheetName val="18.6.2013"/>
      <sheetName val="Toyota Lanka-17.6.2013"/>
      <sheetName val="Indra Kumara - 17.6.2013"/>
      <sheetName val="Mirissa-MDB-15.6.2013"/>
      <sheetName val="Manjari-14.6.2013"/>
      <sheetName val="Ambani-13.6.13"/>
      <sheetName val="Manjari-Nugegoda-13.6.13"/>
      <sheetName val="Shangrila-11.6.2013"/>
    </sheetNames>
    <sheetDataSet>
      <sheetData sheetId="0">
        <row r="2">
          <cell r="E2">
            <v>0.1</v>
          </cell>
        </row>
      </sheetData>
      <sheetData sheetId="1">
        <row r="2">
          <cell r="E2">
            <v>0.1</v>
          </cell>
        </row>
      </sheetData>
      <sheetData sheetId="2">
        <row r="4">
          <cell r="H4">
            <v>0.1</v>
          </cell>
        </row>
      </sheetData>
      <sheetData sheetId="3"/>
      <sheetData sheetId="4">
        <row r="2">
          <cell r="E2">
            <v>0.1</v>
          </cell>
        </row>
      </sheetData>
      <sheetData sheetId="5">
        <row r="2">
          <cell r="E2">
            <v>0.1</v>
          </cell>
        </row>
        <row r="4">
          <cell r="H4">
            <v>0.1</v>
          </cell>
        </row>
      </sheetData>
      <sheetData sheetId="6">
        <row r="4">
          <cell r="H4">
            <v>0.2</v>
          </cell>
        </row>
      </sheetData>
      <sheetData sheetId="7">
        <row r="2">
          <cell r="E2">
            <v>0</v>
          </cell>
        </row>
      </sheetData>
      <sheetData sheetId="8">
        <row r="4">
          <cell r="H4">
            <v>0.15</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row r="50">
          <cell r="I50">
            <v>0</v>
          </cell>
        </row>
      </sheetData>
      <sheetData sheetId="122">
        <row r="50">
          <cell r="I50">
            <v>0</v>
          </cell>
        </row>
      </sheetData>
      <sheetData sheetId="123">
        <row r="50">
          <cell r="I50">
            <v>0</v>
          </cell>
        </row>
      </sheetData>
      <sheetData sheetId="124"/>
      <sheetData sheetId="125"/>
      <sheetData sheetId="126"/>
      <sheetData sheetId="127"/>
      <sheetData sheetId="128"/>
      <sheetData sheetId="129"/>
      <sheetData sheetId="130"/>
      <sheetData sheetId="131"/>
      <sheetData sheetId="132">
        <row r="50">
          <cell r="I50">
            <v>0</v>
          </cell>
        </row>
      </sheetData>
      <sheetData sheetId="133">
        <row r="50">
          <cell r="I50">
            <v>0</v>
          </cell>
        </row>
      </sheetData>
      <sheetData sheetId="134"/>
      <sheetData sheetId="135"/>
      <sheetData sheetId="136"/>
      <sheetData sheetId="137"/>
      <sheetData sheetId="138"/>
      <sheetData sheetId="139"/>
      <sheetData sheetId="140"/>
      <sheetData sheetId="141"/>
      <sheetData sheetId="142"/>
      <sheetData sheetId="143"/>
      <sheetData sheetId="144"/>
      <sheetData sheetId="145"/>
      <sheetData sheetId="146">
        <row r="50">
          <cell r="I50">
            <v>0</v>
          </cell>
        </row>
      </sheetData>
      <sheetData sheetId="147"/>
      <sheetData sheetId="148"/>
      <sheetData sheetId="149"/>
      <sheetData sheetId="150"/>
      <sheetData sheetId="151"/>
      <sheetData sheetId="152"/>
      <sheetData sheetId="153"/>
      <sheetData sheetId="154"/>
      <sheetData sheetId="155">
        <row r="50">
          <cell r="I50">
            <v>0</v>
          </cell>
        </row>
      </sheetData>
      <sheetData sheetId="156"/>
      <sheetData sheetId="157"/>
      <sheetData sheetId="158"/>
      <sheetData sheetId="159"/>
      <sheetData sheetId="160"/>
      <sheetData sheetId="161"/>
      <sheetData sheetId="162"/>
      <sheetData sheetId="163"/>
      <sheetData sheetId="164">
        <row r="50">
          <cell r="I50">
            <v>0</v>
          </cell>
        </row>
      </sheetData>
      <sheetData sheetId="165">
        <row r="50">
          <cell r="I50">
            <v>0</v>
          </cell>
        </row>
      </sheetData>
      <sheetData sheetId="166"/>
      <sheetData sheetId="167">
        <row r="50">
          <cell r="I50">
            <v>0</v>
          </cell>
        </row>
      </sheetData>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row r="50">
          <cell r="I50">
            <v>0</v>
          </cell>
        </row>
      </sheetData>
      <sheetData sheetId="185"/>
      <sheetData sheetId="186"/>
      <sheetData sheetId="187">
        <row r="50">
          <cell r="I50">
            <v>0</v>
          </cell>
        </row>
      </sheetData>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row r="50">
          <cell r="I50">
            <v>0</v>
          </cell>
        </row>
      </sheetData>
      <sheetData sheetId="207">
        <row r="50">
          <cell r="I50">
            <v>0</v>
          </cell>
        </row>
      </sheetData>
      <sheetData sheetId="208"/>
      <sheetData sheetId="209"/>
      <sheetData sheetId="210" refreshError="1"/>
      <sheetData sheetId="211"/>
      <sheetData sheetId="212">
        <row r="50">
          <cell r="I50">
            <v>0</v>
          </cell>
        </row>
      </sheetData>
      <sheetData sheetId="213"/>
      <sheetData sheetId="214"/>
      <sheetData sheetId="215"/>
      <sheetData sheetId="216"/>
      <sheetData sheetId="217">
        <row r="50">
          <cell r="I50">
            <v>0</v>
          </cell>
        </row>
      </sheetData>
      <sheetData sheetId="218"/>
      <sheetData sheetId="219"/>
      <sheetData sheetId="220">
        <row r="50">
          <cell r="I50">
            <v>0</v>
          </cell>
        </row>
      </sheetData>
      <sheetData sheetId="221"/>
      <sheetData sheetId="222"/>
      <sheetData sheetId="223">
        <row r="50">
          <cell r="I50">
            <v>0</v>
          </cell>
        </row>
      </sheetData>
      <sheetData sheetId="224"/>
      <sheetData sheetId="225"/>
      <sheetData sheetId="226"/>
      <sheetData sheetId="227" refreshError="1"/>
      <sheetData sheetId="228"/>
      <sheetData sheetId="229"/>
      <sheetData sheetId="230"/>
      <sheetData sheetId="231"/>
      <sheetData sheetId="232"/>
      <sheetData sheetId="233"/>
      <sheetData sheetId="234">
        <row r="50">
          <cell r="I50">
            <v>0</v>
          </cell>
        </row>
      </sheetData>
      <sheetData sheetId="235">
        <row r="50">
          <cell r="I50">
            <v>0</v>
          </cell>
        </row>
      </sheetData>
      <sheetData sheetId="236"/>
      <sheetData sheetId="237">
        <row r="50">
          <cell r="I50">
            <v>0</v>
          </cell>
        </row>
      </sheetData>
      <sheetData sheetId="238"/>
      <sheetData sheetId="239"/>
      <sheetData sheetId="240">
        <row r="50">
          <cell r="I50">
            <v>0</v>
          </cell>
        </row>
      </sheetData>
      <sheetData sheetId="241"/>
      <sheetData sheetId="242"/>
      <sheetData sheetId="243"/>
      <sheetData sheetId="244" refreshError="1"/>
      <sheetData sheetId="245"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stry Price"/>
    </sheetNames>
    <sheetDataSet>
      <sheetData sheetId="0"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
      <sheetName val="laroux"/>
      <sheetName val="XXXXXXXX"/>
      <sheetName val="Histry Price"/>
      <sheetName val="Norms"/>
      <sheetName val=" Factor  "/>
      <sheetName val="Summary"/>
    </sheetNames>
    <sheetDataSet>
      <sheetData sheetId="0"/>
      <sheetData sheetId="1"/>
      <sheetData sheetId="2"/>
      <sheetData sheetId="3">
        <row r="5">
          <cell r="C5" t="str">
            <v>DESCRIPTION</v>
          </cell>
          <cell r="D5" t="str">
            <v>UNIT</v>
          </cell>
          <cell r="E5" t="str">
            <v>PRICE</v>
          </cell>
          <cell r="F5" t="str">
            <v xml:space="preserve">UPDATED </v>
          </cell>
        </row>
        <row r="6">
          <cell r="E6" t="str">
            <v>Rs.       Cts.</v>
          </cell>
          <cell r="F6" t="str">
            <v>ON</v>
          </cell>
        </row>
        <row r="7">
          <cell r="C7" t="str">
            <v>Basket</v>
          </cell>
          <cell r="D7" t="str">
            <v>day</v>
          </cell>
          <cell r="E7">
            <v>52</v>
          </cell>
        </row>
        <row r="9">
          <cell r="C9" t="str">
            <v>Concrete Mixer</v>
          </cell>
          <cell r="D9" t="str">
            <v>hour</v>
          </cell>
          <cell r="E9">
            <v>150</v>
          </cell>
        </row>
        <row r="11">
          <cell r="C11" t="str">
            <v>Lorry 3 Tonnes</v>
          </cell>
          <cell r="D11" t="str">
            <v>hour</v>
          </cell>
          <cell r="E11">
            <v>200</v>
          </cell>
        </row>
        <row r="13">
          <cell r="C13" t="str">
            <v>Lorry 5 Tonnes</v>
          </cell>
          <cell r="D13" t="str">
            <v>hour</v>
          </cell>
          <cell r="E13">
            <v>275</v>
          </cell>
        </row>
        <row r="15">
          <cell r="C15" t="str">
            <v>Tractor 75 Cubes</v>
          </cell>
          <cell r="D15" t="str">
            <v>hour</v>
          </cell>
          <cell r="E15">
            <v>175</v>
          </cell>
        </row>
        <row r="17">
          <cell r="C17" t="str">
            <v>Vibrator</v>
          </cell>
          <cell r="D17" t="str">
            <v>hour</v>
          </cell>
          <cell r="E17">
            <v>125</v>
          </cell>
        </row>
        <row r="50">
          <cell r="C50" t="str">
            <v>DESCRIPTION</v>
          </cell>
          <cell r="D50" t="str">
            <v>UNIT</v>
          </cell>
          <cell r="E50" t="str">
            <v>PRICE</v>
          </cell>
          <cell r="F50" t="str">
            <v xml:space="preserve">UPDATED </v>
          </cell>
        </row>
        <row r="51">
          <cell r="E51" t="str">
            <v xml:space="preserve"> Rs.   Cts.</v>
          </cell>
          <cell r="F51" t="str">
            <v>ON</v>
          </cell>
        </row>
        <row r="53">
          <cell r="C53" t="str">
            <v>Black Smith</v>
          </cell>
          <cell r="D53" t="str">
            <v>Hour</v>
          </cell>
          <cell r="E53">
            <v>37.5</v>
          </cell>
        </row>
        <row r="55">
          <cell r="C55" t="str">
            <v>Carpenter</v>
          </cell>
          <cell r="D55" t="str">
            <v>Hour</v>
          </cell>
          <cell r="E55">
            <v>37.5</v>
          </cell>
        </row>
        <row r="57">
          <cell r="C57" t="str">
            <v>Glazier</v>
          </cell>
          <cell r="D57" t="str">
            <v>Hour</v>
          </cell>
          <cell r="E57">
            <v>37.5</v>
          </cell>
        </row>
        <row r="59">
          <cell r="C59" t="str">
            <v>Mason</v>
          </cell>
          <cell r="D59" t="str">
            <v>Hour</v>
          </cell>
          <cell r="E59">
            <v>37.5</v>
          </cell>
        </row>
        <row r="61">
          <cell r="C61" t="str">
            <v>Painter</v>
          </cell>
          <cell r="D61" t="str">
            <v>Hour</v>
          </cell>
          <cell r="E61">
            <v>37.5</v>
          </cell>
        </row>
        <row r="63">
          <cell r="C63" t="str">
            <v>Plumber</v>
          </cell>
          <cell r="D63" t="str">
            <v>Hour</v>
          </cell>
          <cell r="E63">
            <v>37.5</v>
          </cell>
        </row>
        <row r="65">
          <cell r="C65" t="str">
            <v>Skilled labour</v>
          </cell>
          <cell r="D65" t="str">
            <v>Hour</v>
          </cell>
          <cell r="E65">
            <v>37.5</v>
          </cell>
        </row>
        <row r="67">
          <cell r="C67" t="str">
            <v>Skilled Labour  *</v>
          </cell>
          <cell r="D67" t="str">
            <v>Day</v>
          </cell>
          <cell r="E67">
            <v>300</v>
          </cell>
        </row>
        <row r="69">
          <cell r="C69" t="str">
            <v>Terrazzo Mason</v>
          </cell>
          <cell r="D69" t="str">
            <v>Hour</v>
          </cell>
          <cell r="E69">
            <v>37.5</v>
          </cell>
        </row>
        <row r="71">
          <cell r="C71" t="str">
            <v>Tinker</v>
          </cell>
          <cell r="D71" t="str">
            <v>Hour</v>
          </cell>
          <cell r="E71">
            <v>37.5</v>
          </cell>
        </row>
        <row r="73">
          <cell r="C73" t="e">
            <v>#N/A</v>
          </cell>
          <cell r="D73" t="str">
            <v>Hour</v>
          </cell>
          <cell r="E73">
            <v>22.88</v>
          </cell>
        </row>
        <row r="75">
          <cell r="C75" t="str">
            <v>Unskilled Labour    *</v>
          </cell>
          <cell r="D75" t="str">
            <v>Day</v>
          </cell>
          <cell r="E75">
            <v>183</v>
          </cell>
        </row>
        <row r="77">
          <cell r="C77" t="str">
            <v>Sanitary labour</v>
          </cell>
          <cell r="D77" t="str">
            <v>Day</v>
          </cell>
          <cell r="E77">
            <v>183</v>
          </cell>
        </row>
        <row r="95">
          <cell r="C95" t="str">
            <v>DESCRIPTION</v>
          </cell>
          <cell r="D95" t="str">
            <v>UNIT</v>
          </cell>
          <cell r="E95" t="str">
            <v>PRICE</v>
          </cell>
          <cell r="F95" t="str">
            <v xml:space="preserve">UPDATED </v>
          </cell>
        </row>
        <row r="96">
          <cell r="E96" t="str">
            <v xml:space="preserve"> Rs.   Cts.</v>
          </cell>
          <cell r="F96" t="str">
            <v>ON</v>
          </cell>
        </row>
        <row r="147">
          <cell r="C147">
            <v>0</v>
          </cell>
        </row>
        <row r="192">
          <cell r="F192" t="str">
            <v xml:space="preserve">UPDATED </v>
          </cell>
        </row>
        <row r="193">
          <cell r="F193" t="str">
            <v>ON</v>
          </cell>
        </row>
        <row r="238">
          <cell r="F238" t="str">
            <v xml:space="preserve">UPDATED </v>
          </cell>
        </row>
        <row r="239">
          <cell r="F239" t="str">
            <v>ON</v>
          </cell>
        </row>
        <row r="285">
          <cell r="F285" t="str">
            <v xml:space="preserve">UPDATED </v>
          </cell>
        </row>
        <row r="286">
          <cell r="F286" t="str">
            <v>ON</v>
          </cell>
        </row>
        <row r="335">
          <cell r="F335" t="str">
            <v xml:space="preserve">UPDATED </v>
          </cell>
        </row>
        <row r="336">
          <cell r="F336" t="str">
            <v>ON</v>
          </cell>
        </row>
        <row r="348">
          <cell r="C348" t="str">
            <v>DESCRIPTION</v>
          </cell>
          <cell r="D348" t="str">
            <v>UNIT</v>
          </cell>
          <cell r="E348" t="str">
            <v>PRICE</v>
          </cell>
        </row>
        <row r="349">
          <cell r="E349" t="str">
            <v xml:space="preserve"> Rs.    Cts.</v>
          </cell>
        </row>
        <row r="351">
          <cell r="C351" t="str">
            <v>1/2" M/s/ rods</v>
          </cell>
          <cell r="D351" t="str">
            <v>Kg.</v>
          </cell>
          <cell r="E351">
            <v>30.75</v>
          </cell>
        </row>
        <row r="353">
          <cell r="C353" t="str">
            <v>100mm x 100mm Aluminium grating</v>
          </cell>
          <cell r="D353" t="str">
            <v>No.</v>
          </cell>
          <cell r="E353">
            <v>30</v>
          </cell>
        </row>
        <row r="354">
          <cell r="C354" t="str">
            <v>150mmx150mm Aluminium grating</v>
          </cell>
          <cell r="D354" t="str">
            <v>No.</v>
          </cell>
          <cell r="E354">
            <v>50</v>
          </cell>
        </row>
        <row r="355">
          <cell r="C355" t="str">
            <v>100mm x100mm Class I timber beams(4" x 4")</v>
          </cell>
          <cell r="D355" t="str">
            <v>m</v>
          </cell>
          <cell r="E355">
            <v>223</v>
          </cell>
        </row>
        <row r="357">
          <cell r="C357" t="str">
            <v>10mm chip board (8'x4')</v>
          </cell>
          <cell r="D357" t="e">
            <v>#N/A</v>
          </cell>
          <cell r="E357">
            <v>218.5</v>
          </cell>
        </row>
        <row r="358">
          <cell r="C358" t="str">
            <v>10mm chip board (8'x4')  *</v>
          </cell>
          <cell r="D358" t="str">
            <v>No.</v>
          </cell>
          <cell r="E358">
            <v>649.91076740035703</v>
          </cell>
        </row>
        <row r="359">
          <cell r="C359" t="str">
            <v>1125 L, 16 BWG G.I. Tank</v>
          </cell>
          <cell r="D359" t="str">
            <v>No.</v>
          </cell>
          <cell r="E359">
            <v>11000</v>
          </cell>
        </row>
        <row r="360">
          <cell r="C360" t="str">
            <v>1150 X 2060 X 32MM</v>
          </cell>
        </row>
        <row r="362">
          <cell r="C362" t="str">
            <v>12mm Brass Screws Gauge 6</v>
          </cell>
          <cell r="D362" t="str">
            <v>Nos.</v>
          </cell>
          <cell r="E362">
            <v>1</v>
          </cell>
        </row>
        <row r="364">
          <cell r="C364" t="str">
            <v>12mm chip board (8'x4')</v>
          </cell>
          <cell r="D364" t="e">
            <v>#N/A</v>
          </cell>
          <cell r="E364">
            <v>260.5</v>
          </cell>
        </row>
        <row r="365">
          <cell r="C365" t="str">
            <v>12mm chip board (8'x4')  *</v>
          </cell>
          <cell r="D365" t="str">
            <v>No.</v>
          </cell>
          <cell r="E365">
            <v>774.83640690065454</v>
          </cell>
        </row>
        <row r="366">
          <cell r="C366" t="str">
            <v>12mm chromium plated stop cock.</v>
          </cell>
          <cell r="D366" t="str">
            <v>No.</v>
          </cell>
          <cell r="E366">
            <v>410</v>
          </cell>
        </row>
        <row r="368">
          <cell r="C368" t="str">
            <v>12mm heavy quality brass push tap</v>
          </cell>
          <cell r="D368" t="str">
            <v>No.</v>
          </cell>
          <cell r="E368">
            <v>250</v>
          </cell>
        </row>
        <row r="370">
          <cell r="C370" t="str">
            <v>12mm light brass push tap</v>
          </cell>
          <cell r="D370" t="str">
            <v>No.</v>
          </cell>
          <cell r="E370">
            <v>200</v>
          </cell>
        </row>
        <row r="372">
          <cell r="C372" t="str">
            <v>12mm thick class I timber planks</v>
          </cell>
          <cell r="D372" t="e">
            <v>#N/A</v>
          </cell>
          <cell r="E372">
            <v>743</v>
          </cell>
        </row>
        <row r="374">
          <cell r="C374" t="str">
            <v>12mm x 12mm class I timber beadings</v>
          </cell>
          <cell r="D374" t="str">
            <v>m</v>
          </cell>
          <cell r="E374">
            <v>11</v>
          </cell>
        </row>
        <row r="376">
          <cell r="C376" t="str">
            <v>12mm x 12mm imported class I timber fillets</v>
          </cell>
          <cell r="D376" t="str">
            <v>Lm.</v>
          </cell>
          <cell r="E376">
            <v>10</v>
          </cell>
        </row>
        <row r="378">
          <cell r="C378" t="str">
            <v>12mm x 12mm local class I timber fillets</v>
          </cell>
          <cell r="D378" t="str">
            <v>m</v>
          </cell>
          <cell r="E378">
            <v>11</v>
          </cell>
        </row>
        <row r="380">
          <cell r="C380" t="str">
            <v>12mm x 12mm local Class II timber fillets.</v>
          </cell>
          <cell r="D380" t="str">
            <v>L.M.</v>
          </cell>
          <cell r="E380">
            <v>7</v>
          </cell>
        </row>
        <row r="382">
          <cell r="C382" t="e">
            <v>#N/A</v>
          </cell>
          <cell r="D382" t="str">
            <v>No.</v>
          </cell>
          <cell r="E382">
            <v>50</v>
          </cell>
          <cell r="F382" t="str">
            <v xml:space="preserve">UPDATED </v>
          </cell>
        </row>
        <row r="383">
          <cell r="F383" t="str">
            <v>ON</v>
          </cell>
        </row>
        <row r="384">
          <cell r="C384" t="str">
            <v>16mm Brass Screws Gauge 8</v>
          </cell>
          <cell r="D384" t="str">
            <v>Nos.</v>
          </cell>
          <cell r="E384">
            <v>2</v>
          </cell>
        </row>
        <row r="386">
          <cell r="C386" t="str">
            <v>16mm x 16mm  Class 1 timber</v>
          </cell>
          <cell r="D386" t="str">
            <v>m</v>
          </cell>
          <cell r="E386">
            <v>25</v>
          </cell>
        </row>
        <row r="388">
          <cell r="C388" t="str">
            <v>1800 L, 16 BWG G.I. Tank</v>
          </cell>
          <cell r="D388" t="str">
            <v>No.</v>
          </cell>
          <cell r="E388">
            <v>14300</v>
          </cell>
        </row>
        <row r="390">
          <cell r="C390" t="str">
            <v>2" x 4" H iron</v>
          </cell>
          <cell r="D390" t="str">
            <v>Kg.</v>
          </cell>
          <cell r="E390">
            <v>44</v>
          </cell>
        </row>
        <row r="396">
          <cell r="C396" t="str">
            <v>200mm x 200mm ceramic floor tile.</v>
          </cell>
          <cell r="D396" t="str">
            <v>No.</v>
          </cell>
          <cell r="E396">
            <v>29</v>
          </cell>
        </row>
        <row r="398">
          <cell r="C398" t="str">
            <v>20mm G.I. Clout nails</v>
          </cell>
          <cell r="D398" t="str">
            <v>Kg</v>
          </cell>
          <cell r="E398">
            <v>132.5</v>
          </cell>
        </row>
        <row r="400">
          <cell r="C400" t="str">
            <v>20mm thick class A imported timber planks - Burma Teak</v>
          </cell>
          <cell r="D400" t="e">
            <v>#N/A</v>
          </cell>
          <cell r="E400">
            <v>8975</v>
          </cell>
        </row>
        <row r="402">
          <cell r="C402" t="str">
            <v>20mm thick planks of class I local timber</v>
          </cell>
          <cell r="D402" t="e">
            <v>#N/A</v>
          </cell>
          <cell r="E402">
            <v>1022</v>
          </cell>
        </row>
        <row r="404">
          <cell r="C404" t="str">
            <v>20mm x 20mm Class 1 timber battens</v>
          </cell>
          <cell r="D404" t="str">
            <v>m</v>
          </cell>
          <cell r="E404">
            <v>25</v>
          </cell>
        </row>
        <row r="406">
          <cell r="C406" t="str">
            <v>25mm brass screws - 8</v>
          </cell>
          <cell r="D406" t="str">
            <v>Nos.</v>
          </cell>
          <cell r="E406">
            <v>2.0499999999999998</v>
          </cell>
        </row>
        <row r="408">
          <cell r="C408" t="str">
            <v>25mm thick class I imported timber planks</v>
          </cell>
          <cell r="D408" t="str">
            <v>m2</v>
          </cell>
          <cell r="E408">
            <v>940.55</v>
          </cell>
        </row>
        <row r="410">
          <cell r="C410" t="str">
            <v>25mm thick planks of Class I local timber</v>
          </cell>
          <cell r="D410" t="str">
            <v>m2</v>
          </cell>
          <cell r="E410">
            <v>600</v>
          </cell>
        </row>
        <row r="412">
          <cell r="C412" t="str">
            <v>25mm thick planks of Class II local timber</v>
          </cell>
          <cell r="D412" t="e">
            <v>#N/A</v>
          </cell>
          <cell r="E412">
            <v>470</v>
          </cell>
        </row>
        <row r="414">
          <cell r="C414" t="str">
            <v>25mm thick Teak timber planks</v>
          </cell>
          <cell r="D414" t="e">
            <v>#N/A</v>
          </cell>
          <cell r="E414">
            <v>1540</v>
          </cell>
        </row>
        <row r="416">
          <cell r="C416" t="str">
            <v>25mm x 20mm imported timber fillets</v>
          </cell>
          <cell r="D416" t="str">
            <v>m</v>
          </cell>
          <cell r="E416">
            <v>26</v>
          </cell>
        </row>
        <row r="418">
          <cell r="C418" t="str">
            <v>25mm x 25mm class I local timber fillets</v>
          </cell>
          <cell r="D418" t="str">
            <v>Lm.</v>
          </cell>
          <cell r="E418">
            <v>29</v>
          </cell>
        </row>
        <row r="420">
          <cell r="C420" t="str">
            <v>25mm x 25mm Teak Timber</v>
          </cell>
          <cell r="D420" t="str">
            <v>m</v>
          </cell>
          <cell r="E420">
            <v>76</v>
          </cell>
        </row>
        <row r="422">
          <cell r="C422" t="str">
            <v>28mm thick Class I timber planks.</v>
          </cell>
          <cell r="D422" t="e">
            <v>#N/A</v>
          </cell>
          <cell r="E422">
            <v>676.67</v>
          </cell>
        </row>
        <row r="424">
          <cell r="C424" t="str">
            <v>28mm x 15mm Class I timber</v>
          </cell>
          <cell r="D424" t="str">
            <v>m</v>
          </cell>
          <cell r="E424">
            <v>32</v>
          </cell>
        </row>
        <row r="426">
          <cell r="C426" t="str">
            <v>28mm x 28mm Class A timber.</v>
          </cell>
          <cell r="D426" t="str">
            <v>m</v>
          </cell>
          <cell r="E426">
            <v>20</v>
          </cell>
        </row>
        <row r="428">
          <cell r="C428" t="str">
            <v>28mm x 28mm Class I timber</v>
          </cell>
          <cell r="D428" t="str">
            <v>m</v>
          </cell>
          <cell r="E428">
            <v>20</v>
          </cell>
        </row>
        <row r="430">
          <cell r="C430" t="e">
            <v>#N/A</v>
          </cell>
          <cell r="D430" t="e">
            <v>#N/A</v>
          </cell>
          <cell r="E430">
            <v>1175.69</v>
          </cell>
        </row>
        <row r="431">
          <cell r="F431" t="str">
            <v xml:space="preserve">UPDATED </v>
          </cell>
        </row>
        <row r="432">
          <cell r="C432" t="str">
            <v>32mm to 38mm thick (Burma Teak) imported Class I Timber planks</v>
          </cell>
          <cell r="D432" t="str">
            <v>m</v>
          </cell>
          <cell r="E432">
            <v>850.56</v>
          </cell>
          <cell r="F432" t="str">
            <v>ON</v>
          </cell>
        </row>
        <row r="434">
          <cell r="C434" t="str">
            <v>32mm x 12mm local class 1 timber fillets</v>
          </cell>
          <cell r="D434" t="str">
            <v>m</v>
          </cell>
          <cell r="E434">
            <v>29</v>
          </cell>
        </row>
        <row r="436">
          <cell r="C436" t="str">
            <v>32mm x 32mm Class I timber</v>
          </cell>
          <cell r="D436" t="str">
            <v>m</v>
          </cell>
          <cell r="E436">
            <v>76</v>
          </cell>
        </row>
        <row r="442">
          <cell r="C442" t="str">
            <v>32mm x 32mm Teak timber</v>
          </cell>
          <cell r="D442" t="str">
            <v>m</v>
          </cell>
          <cell r="E442">
            <v>83</v>
          </cell>
        </row>
        <row r="444">
          <cell r="C444" t="str">
            <v xml:space="preserve">38mm x 200mm timber coping in Class 1 </v>
          </cell>
          <cell r="D444" t="e">
            <v>#N/A</v>
          </cell>
          <cell r="E444">
            <v>27500</v>
          </cell>
        </row>
        <row r="446">
          <cell r="C446" t="str">
            <v>400 gal round plastic shell Tank</v>
          </cell>
          <cell r="D446" t="str">
            <v>No.</v>
          </cell>
          <cell r="E446">
            <v>11000</v>
          </cell>
        </row>
        <row r="448">
          <cell r="C448" t="str">
            <v>400 L , 16 BWG G.I. Tank</v>
          </cell>
          <cell r="D448" t="str">
            <v>No.</v>
          </cell>
          <cell r="E448">
            <v>6600</v>
          </cell>
        </row>
        <row r="450">
          <cell r="C450" t="str">
            <v>40mm to 50mm x 12mm class I timber fillets</v>
          </cell>
          <cell r="D450" t="str">
            <v>m</v>
          </cell>
          <cell r="E450">
            <v>22</v>
          </cell>
        </row>
        <row r="452">
          <cell r="C452" t="str">
            <v>40mm to 50mm x 12mm local class I timber fillets</v>
          </cell>
          <cell r="D452" t="str">
            <v>m</v>
          </cell>
          <cell r="E452">
            <v>29</v>
          </cell>
        </row>
        <row r="454">
          <cell r="C454" t="str">
            <v>40mm x 40mm class I timber sash bars</v>
          </cell>
          <cell r="D454" t="str">
            <v>L.M.</v>
          </cell>
          <cell r="E454">
            <v>57</v>
          </cell>
        </row>
        <row r="456">
          <cell r="C456" t="str">
            <v>40mm x 40mm class II timber sash bars</v>
          </cell>
          <cell r="D456" t="str">
            <v>L.M.</v>
          </cell>
          <cell r="E456">
            <v>31</v>
          </cell>
        </row>
        <row r="458">
          <cell r="C458" t="str">
            <v>50mm brass screws Gauge 8</v>
          </cell>
          <cell r="D458" t="str">
            <v>No.</v>
          </cell>
          <cell r="E458">
            <v>4</v>
          </cell>
        </row>
        <row r="460">
          <cell r="C460" t="str">
            <v>50mm iron screws Gauge 10</v>
          </cell>
          <cell r="D460" t="str">
            <v>Nos.</v>
          </cell>
          <cell r="E460">
            <v>2</v>
          </cell>
        </row>
        <row r="462">
          <cell r="C462" t="str">
            <v>50mm x 12mm Class A timber.</v>
          </cell>
          <cell r="D462" t="str">
            <v>m</v>
          </cell>
          <cell r="E462">
            <v>24.5</v>
          </cell>
        </row>
        <row r="464">
          <cell r="C464" t="str">
            <v>50mm x 12mm Class I timber</v>
          </cell>
          <cell r="D464" t="str">
            <v>m</v>
          </cell>
          <cell r="E464">
            <v>24.5</v>
          </cell>
        </row>
        <row r="466">
          <cell r="C466" t="str">
            <v>50mm x 12mm Class II local timber.</v>
          </cell>
          <cell r="D466" t="str">
            <v>m</v>
          </cell>
          <cell r="E466">
            <v>15</v>
          </cell>
        </row>
        <row r="468">
          <cell r="C468" t="str">
            <v>50mm x 15mm Class A timber.</v>
          </cell>
          <cell r="D468" t="str">
            <v>m</v>
          </cell>
          <cell r="E468">
            <v>28.5</v>
          </cell>
        </row>
        <row r="470">
          <cell r="C470" t="str">
            <v>50mm x 15mm Class I timber</v>
          </cell>
          <cell r="D470" t="str">
            <v>m</v>
          </cell>
          <cell r="E470">
            <v>28.5</v>
          </cell>
        </row>
        <row r="472">
          <cell r="C472" t="str">
            <v>50mm x 25mm Class A timber</v>
          </cell>
          <cell r="D472" t="str">
            <v>m</v>
          </cell>
          <cell r="E472">
            <v>35.5</v>
          </cell>
        </row>
        <row r="474">
          <cell r="C474" t="str">
            <v>50mm x 25mm class I local timber fillets</v>
          </cell>
          <cell r="D474" t="str">
            <v>m</v>
          </cell>
          <cell r="E474">
            <v>22.7</v>
          </cell>
        </row>
        <row r="476">
          <cell r="C476" t="str">
            <v>50mm x 25mm class I timber</v>
          </cell>
          <cell r="D476" t="str">
            <v>m</v>
          </cell>
          <cell r="E476">
            <v>38</v>
          </cell>
        </row>
        <row r="478">
          <cell r="C478" t="str">
            <v>50mm x 25mm Class II local timber.</v>
          </cell>
          <cell r="D478" t="str">
            <v>m</v>
          </cell>
          <cell r="E478">
            <v>22.7</v>
          </cell>
        </row>
        <row r="479">
          <cell r="F479" t="str">
            <v xml:space="preserve">UPDATED </v>
          </cell>
        </row>
        <row r="480">
          <cell r="C480" t="str">
            <v>50mm x 25mm class II timber</v>
          </cell>
          <cell r="D480" t="str">
            <v>m</v>
          </cell>
          <cell r="E480">
            <v>15</v>
          </cell>
          <cell r="F480" t="str">
            <v>ON</v>
          </cell>
        </row>
        <row r="482">
          <cell r="C482" t="str">
            <v xml:space="preserve">50mm x 50mm thick class 1 timber </v>
          </cell>
          <cell r="D482" t="str">
            <v>m</v>
          </cell>
          <cell r="E482">
            <v>76</v>
          </cell>
        </row>
        <row r="488">
          <cell r="C488" t="str">
            <v xml:space="preserve">5mm iron nails </v>
          </cell>
          <cell r="D488" t="str">
            <v>Kg</v>
          </cell>
          <cell r="E488">
            <v>45</v>
          </cell>
        </row>
        <row r="490">
          <cell r="C490" t="str">
            <v>600mm  x 125mm glass shelf with chromium plated brackets.</v>
          </cell>
          <cell r="D490" t="str">
            <v>No.</v>
          </cell>
          <cell r="E490">
            <v>337.5</v>
          </cell>
        </row>
        <row r="492">
          <cell r="C492" t="str">
            <v>Alkali resisting primer                       *</v>
          </cell>
          <cell r="D492" t="str">
            <v>Lit.</v>
          </cell>
          <cell r="E492">
            <v>334</v>
          </cell>
        </row>
        <row r="494">
          <cell r="C494" t="str">
            <v>Aluminium paint</v>
          </cell>
          <cell r="D494" t="str">
            <v>Lit.</v>
          </cell>
          <cell r="E494">
            <v>275</v>
          </cell>
        </row>
        <row r="496">
          <cell r="C496" t="str">
            <v>Aluminium Wood Primer                 *</v>
          </cell>
          <cell r="D496" t="str">
            <v>Lit.</v>
          </cell>
          <cell r="E496">
            <v>275</v>
          </cell>
        </row>
        <row r="498">
          <cell r="C498" t="str">
            <v>Angle iron 40 x 40 x 6mm                          *</v>
          </cell>
          <cell r="D498" t="str">
            <v>m</v>
          </cell>
          <cell r="E498">
            <v>122</v>
          </cell>
        </row>
        <row r="500">
          <cell r="C500" t="e">
            <v>#N/A</v>
          </cell>
          <cell r="D500" t="str">
            <v>Kg.</v>
          </cell>
          <cell r="E500">
            <v>21.9</v>
          </cell>
        </row>
        <row r="502">
          <cell r="C502" t="str">
            <v>Anti - Corrosive Paint                     *</v>
          </cell>
          <cell r="D502" t="str">
            <v>Lit.</v>
          </cell>
          <cell r="E502">
            <v>238</v>
          </cell>
        </row>
        <row r="504">
          <cell r="C504" t="str">
            <v>Asbestos cement riding(pair)</v>
          </cell>
          <cell r="D504" t="str">
            <v>Nos.</v>
          </cell>
          <cell r="E504">
            <v>227</v>
          </cell>
        </row>
        <row r="506">
          <cell r="C506" t="str">
            <v>Asbestos plain ceiling sheet 1220 x 1220mm</v>
          </cell>
          <cell r="D506" t="str">
            <v>No.</v>
          </cell>
          <cell r="E506">
            <v>200</v>
          </cell>
        </row>
        <row r="508">
          <cell r="C508" t="str">
            <v>Assistgate valve, heavy quality brass 20mm</v>
          </cell>
          <cell r="D508" t="str">
            <v>No.</v>
          </cell>
          <cell r="E508">
            <v>175</v>
          </cell>
        </row>
        <row r="510">
          <cell r="C510" t="str">
            <v>Ball only (Plastic) 1" valve</v>
          </cell>
          <cell r="D510" t="str">
            <v>No.</v>
          </cell>
          <cell r="E510">
            <v>60</v>
          </cell>
        </row>
        <row r="512">
          <cell r="C512" t="str">
            <v>Ball only (Plastic) 1/2" valve</v>
          </cell>
          <cell r="D512" t="str">
            <v>No.</v>
          </cell>
          <cell r="E512">
            <v>30</v>
          </cell>
        </row>
        <row r="514">
          <cell r="C514" t="str">
            <v>Ball only (Plastic) 3/4" valve</v>
          </cell>
          <cell r="D514" t="str">
            <v>No.</v>
          </cell>
          <cell r="E514">
            <v>50</v>
          </cell>
        </row>
        <row r="516">
          <cell r="C516" t="str">
            <v>Ball Valve, 12mm (Plastic)</v>
          </cell>
          <cell r="D516" t="str">
            <v>No.</v>
          </cell>
          <cell r="E516">
            <v>55</v>
          </cell>
        </row>
        <row r="518">
          <cell r="C518" t="str">
            <v>Ball Valve, 20mm</v>
          </cell>
          <cell r="D518" t="str">
            <v>No.</v>
          </cell>
          <cell r="E518">
            <v>85</v>
          </cell>
        </row>
        <row r="520">
          <cell r="C520" t="str">
            <v>Ball Valve, 25mm</v>
          </cell>
          <cell r="D520" t="str">
            <v>No.</v>
          </cell>
          <cell r="E520">
            <v>115</v>
          </cell>
        </row>
        <row r="522">
          <cell r="C522" t="str">
            <v>Ball Valve, 32mm</v>
          </cell>
          <cell r="D522" t="str">
            <v>No.</v>
          </cell>
          <cell r="E522">
            <v>137.5</v>
          </cell>
        </row>
        <row r="524">
          <cell r="C524" t="str">
            <v>Barbed wire                                              *</v>
          </cell>
          <cell r="D524" t="str">
            <v>Kg.</v>
          </cell>
          <cell r="E524">
            <v>38.14</v>
          </cell>
        </row>
        <row r="526">
          <cell r="C526" t="str">
            <v>Basin 360 x 560 with tap waste plug but excluding bracket.</v>
          </cell>
          <cell r="D526" t="str">
            <v>No.</v>
          </cell>
          <cell r="E526">
            <v>1450</v>
          </cell>
        </row>
        <row r="527">
          <cell r="F527" t="str">
            <v xml:space="preserve">UPDATED </v>
          </cell>
        </row>
        <row r="528">
          <cell r="C528" t="str">
            <v>Bend G.I. 12mm</v>
          </cell>
          <cell r="D528" t="str">
            <v>No.</v>
          </cell>
          <cell r="E528">
            <v>35</v>
          </cell>
          <cell r="F528" t="str">
            <v>ON</v>
          </cell>
        </row>
        <row r="530">
          <cell r="C530" t="str">
            <v>Bend G.I. 20mm</v>
          </cell>
          <cell r="D530" t="str">
            <v>No.</v>
          </cell>
          <cell r="E530">
            <v>45</v>
          </cell>
        </row>
        <row r="532">
          <cell r="C532" t="str">
            <v>Bend G.I. 25mm</v>
          </cell>
          <cell r="D532" t="str">
            <v>No.</v>
          </cell>
          <cell r="E532">
            <v>75</v>
          </cell>
        </row>
        <row r="534">
          <cell r="C534" t="str">
            <v>Bend G.I. 32mm</v>
          </cell>
          <cell r="D534" t="str">
            <v>No.</v>
          </cell>
          <cell r="E534">
            <v>120</v>
          </cell>
        </row>
        <row r="536">
          <cell r="C536" t="str">
            <v>Bend G.I. 38mm</v>
          </cell>
          <cell r="D536" t="str">
            <v>No.</v>
          </cell>
          <cell r="E536">
            <v>160</v>
          </cell>
        </row>
        <row r="538">
          <cell r="C538" t="str">
            <v>Bend G.I. 50mm</v>
          </cell>
          <cell r="D538" t="str">
            <v>No.</v>
          </cell>
          <cell r="E538">
            <v>200</v>
          </cell>
        </row>
        <row r="540">
          <cell r="C540" t="str">
            <v>Bend G.I. 63mm</v>
          </cell>
          <cell r="D540" t="str">
            <v>No.</v>
          </cell>
          <cell r="E540">
            <v>350</v>
          </cell>
        </row>
        <row r="542">
          <cell r="C542" t="str">
            <v>Bend G.I. 75mm</v>
          </cell>
          <cell r="D542" t="str">
            <v>No.</v>
          </cell>
          <cell r="E542">
            <v>550</v>
          </cell>
        </row>
        <row r="544">
          <cell r="C544" t="str">
            <v>Bend PVC 20mm</v>
          </cell>
          <cell r="D544" t="str">
            <v>No.</v>
          </cell>
          <cell r="E544">
            <v>6.6</v>
          </cell>
        </row>
        <row r="546">
          <cell r="C546" t="str">
            <v>Bend PVC 25mm</v>
          </cell>
          <cell r="D546" t="str">
            <v>No.</v>
          </cell>
          <cell r="E546">
            <v>8.75</v>
          </cell>
        </row>
        <row r="548">
          <cell r="C548" t="str">
            <v>Bend PVC 32mm</v>
          </cell>
          <cell r="D548" t="str">
            <v>No.</v>
          </cell>
          <cell r="E548">
            <v>13.15</v>
          </cell>
        </row>
        <row r="550">
          <cell r="C550" t="str">
            <v>Bend PVC 40mm</v>
          </cell>
          <cell r="D550" t="str">
            <v>No.</v>
          </cell>
          <cell r="E550">
            <v>26.25</v>
          </cell>
        </row>
        <row r="552">
          <cell r="C552" t="str">
            <v>Bend PVC 50mm</v>
          </cell>
          <cell r="D552" t="str">
            <v>No.</v>
          </cell>
          <cell r="E552">
            <v>42.45</v>
          </cell>
        </row>
        <row r="554">
          <cell r="C554" t="str">
            <v>Bend PVC 63mm</v>
          </cell>
          <cell r="D554" t="str">
            <v>No.</v>
          </cell>
          <cell r="E554">
            <v>89.7</v>
          </cell>
        </row>
        <row r="556">
          <cell r="C556" t="str">
            <v>Bend PVC 75mm</v>
          </cell>
          <cell r="D556" t="str">
            <v>No.</v>
          </cell>
          <cell r="E556">
            <v>217</v>
          </cell>
        </row>
        <row r="558">
          <cell r="C558" t="str">
            <v>Bend PVC 90mm</v>
          </cell>
          <cell r="D558" t="str">
            <v>No.</v>
          </cell>
          <cell r="E558">
            <v>363.15</v>
          </cell>
        </row>
        <row r="560">
          <cell r="C560" t="e">
            <v>#N/A</v>
          </cell>
          <cell r="D560" t="str">
            <v>No.</v>
          </cell>
          <cell r="E560">
            <v>300</v>
          </cell>
        </row>
        <row r="562">
          <cell r="C562" t="str">
            <v>Bidets - White</v>
          </cell>
          <cell r="D562" t="str">
            <v>No.</v>
          </cell>
          <cell r="E562">
            <v>4950</v>
          </cell>
        </row>
        <row r="564">
          <cell r="C564" t="e">
            <v>#N/A</v>
          </cell>
          <cell r="D564" t="str">
            <v>Kg.</v>
          </cell>
          <cell r="E564">
            <v>47.25</v>
          </cell>
        </row>
        <row r="566">
          <cell r="C566" t="str">
            <v>Bitumen                               *</v>
          </cell>
          <cell r="D566" t="str">
            <v>Kg.</v>
          </cell>
          <cell r="E566">
            <v>53.8</v>
          </cell>
        </row>
        <row r="568">
          <cell r="C568" t="str">
            <v>Bitumen washers</v>
          </cell>
          <cell r="D568" t="str">
            <v>No.</v>
          </cell>
          <cell r="E568">
            <v>1</v>
          </cell>
        </row>
        <row r="570">
          <cell r="C570" t="str">
            <v>Boiled Lime</v>
          </cell>
          <cell r="D570" t="str">
            <v>Kg</v>
          </cell>
          <cell r="E570">
            <v>5</v>
          </cell>
        </row>
        <row r="572">
          <cell r="C572" t="str">
            <v>Bolt and nut iron 125 x 10mm                       *</v>
          </cell>
          <cell r="D572" t="str">
            <v>No.</v>
          </cell>
          <cell r="E572">
            <v>15</v>
          </cell>
        </row>
        <row r="574">
          <cell r="C574" t="str">
            <v>Bolt and nut iron 125 x 12mm                       *</v>
          </cell>
          <cell r="D574" t="str">
            <v>No.</v>
          </cell>
          <cell r="E574">
            <v>18.5</v>
          </cell>
        </row>
        <row r="575">
          <cell r="F575" t="str">
            <v xml:space="preserve">UPDATED </v>
          </cell>
        </row>
        <row r="576">
          <cell r="C576" t="str">
            <v>Bolt and nut iron 150 x 12mm                       *</v>
          </cell>
          <cell r="D576" t="str">
            <v>No.</v>
          </cell>
          <cell r="E576">
            <v>20</v>
          </cell>
          <cell r="F576" t="str">
            <v>ON</v>
          </cell>
        </row>
        <row r="578">
          <cell r="C578" t="e">
            <v>#N/A</v>
          </cell>
          <cell r="D578" t="str">
            <v>Kg.</v>
          </cell>
          <cell r="E578">
            <v>110</v>
          </cell>
        </row>
        <row r="580">
          <cell r="C580" t="str">
            <v>Bolt and nut iron 225 x 10mm                       *</v>
          </cell>
          <cell r="D580" t="str">
            <v>No.</v>
          </cell>
          <cell r="E580">
            <v>20</v>
          </cell>
        </row>
        <row r="582">
          <cell r="C582" t="str">
            <v>Bolt and nut iron 45 x 6mm                            *</v>
          </cell>
          <cell r="D582" t="str">
            <v>No.</v>
          </cell>
          <cell r="E582">
            <v>1.2</v>
          </cell>
        </row>
        <row r="584">
          <cell r="C584" t="str">
            <v>Bolt and nut iron 63 x 10mm                           *</v>
          </cell>
          <cell r="D584" t="str">
            <v>No.</v>
          </cell>
          <cell r="E584">
            <v>6</v>
          </cell>
        </row>
        <row r="586">
          <cell r="C586" t="str">
            <v>Bolt Barrel Brass 100mm                         *</v>
          </cell>
          <cell r="D586" t="str">
            <v>No.</v>
          </cell>
          <cell r="E586">
            <v>55</v>
          </cell>
        </row>
        <row r="588">
          <cell r="C588" t="str">
            <v>Bolt Barrel Brass 125mm                            *</v>
          </cell>
          <cell r="D588" t="str">
            <v>No.</v>
          </cell>
          <cell r="E588">
            <v>70</v>
          </cell>
        </row>
        <row r="590">
          <cell r="C590" t="str">
            <v>Bolt Barrel Brass 150mm                         *</v>
          </cell>
          <cell r="D590" t="str">
            <v>No.</v>
          </cell>
          <cell r="E590">
            <v>85</v>
          </cell>
        </row>
        <row r="592">
          <cell r="C592" t="str">
            <v>Bolt Barrel Brass 63mm                             *</v>
          </cell>
          <cell r="D592" t="str">
            <v>No.</v>
          </cell>
          <cell r="E592">
            <v>30</v>
          </cell>
        </row>
        <row r="594">
          <cell r="C594" t="str">
            <v>Bolt Barrel Brass 75mm                             *</v>
          </cell>
          <cell r="D594" t="str">
            <v>No.</v>
          </cell>
          <cell r="E594">
            <v>45</v>
          </cell>
        </row>
        <row r="596">
          <cell r="C596" t="str">
            <v>Bolt Skeleton Brass 200mm                      *</v>
          </cell>
          <cell r="D596" t="str">
            <v>No.</v>
          </cell>
          <cell r="E596">
            <v>87.5</v>
          </cell>
        </row>
        <row r="598">
          <cell r="C598" t="str">
            <v>Bolt Skeleton Brass 250mm                     *</v>
          </cell>
          <cell r="D598" t="str">
            <v>No.</v>
          </cell>
          <cell r="E598">
            <v>92</v>
          </cell>
        </row>
        <row r="600">
          <cell r="C600" t="str">
            <v>Bolt Skeleton Brass 300mm                      *</v>
          </cell>
          <cell r="D600" t="str">
            <v>No.</v>
          </cell>
          <cell r="E600">
            <v>100</v>
          </cell>
        </row>
        <row r="602">
          <cell r="C602" t="str">
            <v>Bolt Skeleton Brass 450mm                      *</v>
          </cell>
          <cell r="D602" t="str">
            <v>No.</v>
          </cell>
          <cell r="E602">
            <v>390</v>
          </cell>
        </row>
        <row r="604">
          <cell r="C604" t="str">
            <v>Bolt Tower iron 100mm                                 *</v>
          </cell>
          <cell r="D604" t="str">
            <v>No.</v>
          </cell>
          <cell r="E604">
            <v>30</v>
          </cell>
        </row>
        <row r="606">
          <cell r="C606" t="str">
            <v>Bolt Tower iron 125mm                                *</v>
          </cell>
          <cell r="D606" t="str">
            <v>No.</v>
          </cell>
          <cell r="E606">
            <v>32</v>
          </cell>
        </row>
        <row r="608">
          <cell r="C608" t="str">
            <v>Bolt Tower iron 150mm                                *</v>
          </cell>
          <cell r="D608" t="str">
            <v>No.</v>
          </cell>
          <cell r="E608">
            <v>33.5</v>
          </cell>
        </row>
        <row r="610">
          <cell r="C610" t="str">
            <v>Bolt Tower iron 75mm                                  *</v>
          </cell>
          <cell r="D610" t="str">
            <v>No.</v>
          </cell>
          <cell r="E610">
            <v>26</v>
          </cell>
        </row>
        <row r="612">
          <cell r="C612" t="str">
            <v>Brass door knob</v>
          </cell>
          <cell r="D612" t="str">
            <v>No.</v>
          </cell>
          <cell r="E612">
            <v>35</v>
          </cell>
        </row>
        <row r="614">
          <cell r="C614" t="str">
            <v>Brick</v>
          </cell>
          <cell r="D614" t="str">
            <v>1000nos</v>
          </cell>
          <cell r="E614">
            <v>2250</v>
          </cell>
        </row>
        <row r="616">
          <cell r="C616" t="str">
            <v>Cabin Hook &amp; Eye Iron 150mm                   *</v>
          </cell>
          <cell r="D616" t="str">
            <v>No.</v>
          </cell>
          <cell r="E616">
            <v>18</v>
          </cell>
        </row>
        <row r="618">
          <cell r="C618" t="str">
            <v>Cabin Hook &amp; Eye Iron 200mm                   *</v>
          </cell>
          <cell r="D618" t="str">
            <v>No.</v>
          </cell>
          <cell r="E618">
            <v>36</v>
          </cell>
        </row>
        <row r="620">
          <cell r="C620" t="str">
            <v>Cabin Hook &amp; Eye Iron 50mm                     *</v>
          </cell>
          <cell r="D620" t="str">
            <v>No.</v>
          </cell>
          <cell r="E620">
            <v>4.5</v>
          </cell>
        </row>
        <row r="622">
          <cell r="C622" t="str">
            <v>Cabin Hook &amp; Eye Iron 75mm                 *</v>
          </cell>
          <cell r="D622" t="str">
            <v>No.</v>
          </cell>
          <cell r="E622">
            <v>9</v>
          </cell>
          <cell r="F622" t="str">
            <v xml:space="preserve">UPDATED </v>
          </cell>
        </row>
        <row r="623">
          <cell r="F623" t="str">
            <v>ON</v>
          </cell>
        </row>
        <row r="624">
          <cell r="C624" t="str">
            <v>Cabin Hook Brass 150mm                        *</v>
          </cell>
          <cell r="D624" t="str">
            <v>No.</v>
          </cell>
          <cell r="E624">
            <v>55</v>
          </cell>
        </row>
        <row r="626">
          <cell r="C626" t="str">
            <v>Cabin Hook Brass 200mm                         *</v>
          </cell>
          <cell r="D626" t="str">
            <v>No.</v>
          </cell>
          <cell r="E626">
            <v>67.5</v>
          </cell>
        </row>
        <row r="630">
          <cell r="C630" t="str">
            <v>Cabin Hook Brass 225mm                         *</v>
          </cell>
          <cell r="D630" t="str">
            <v>Nos.</v>
          </cell>
          <cell r="E630">
            <v>80</v>
          </cell>
        </row>
        <row r="632">
          <cell r="C632" t="str">
            <v>Cabin Hook Brass 250mm                         *</v>
          </cell>
          <cell r="D632" t="str">
            <v>No.</v>
          </cell>
          <cell r="E632">
            <v>87.5</v>
          </cell>
        </row>
        <row r="634">
          <cell r="C634" t="str">
            <v>Cabin Hook Brass 300mm                         *</v>
          </cell>
          <cell r="D634" t="str">
            <v>No.</v>
          </cell>
          <cell r="E634">
            <v>105</v>
          </cell>
        </row>
        <row r="636">
          <cell r="C636" t="str">
            <v>Cabin Hook Brass 50mm                         *</v>
          </cell>
          <cell r="D636" t="str">
            <v>No.</v>
          </cell>
          <cell r="E636">
            <v>24.5</v>
          </cell>
        </row>
        <row r="638">
          <cell r="C638" t="str">
            <v>Cabin Hook Brass 75mm                           *</v>
          </cell>
          <cell r="D638" t="str">
            <v>No.</v>
          </cell>
          <cell r="E638">
            <v>35</v>
          </cell>
        </row>
        <row r="640">
          <cell r="C640" t="str">
            <v>Calicut pattern flat tiles</v>
          </cell>
          <cell r="D640" t="str">
            <v>No.</v>
          </cell>
          <cell r="E640">
            <v>10.5</v>
          </cell>
        </row>
        <row r="642">
          <cell r="C642" t="str">
            <v>Calicut pattern ventilator tiles</v>
          </cell>
          <cell r="D642" t="str">
            <v>No.</v>
          </cell>
          <cell r="E642">
            <v>121</v>
          </cell>
        </row>
        <row r="644">
          <cell r="C644" t="str">
            <v>Cap PVC 20mm</v>
          </cell>
          <cell r="D644" t="str">
            <v>No.</v>
          </cell>
          <cell r="E644">
            <v>4.8</v>
          </cell>
        </row>
        <row r="646">
          <cell r="C646" t="str">
            <v>Cap PVC 25mm</v>
          </cell>
          <cell r="D646" t="str">
            <v>No.</v>
          </cell>
          <cell r="E646">
            <v>5.7</v>
          </cell>
        </row>
        <row r="648">
          <cell r="C648" t="str">
            <v>Cap PVC 32mm</v>
          </cell>
          <cell r="D648" t="str">
            <v>No.</v>
          </cell>
          <cell r="E648">
            <v>7.7</v>
          </cell>
        </row>
        <row r="650">
          <cell r="C650" t="str">
            <v>Cap PVC 40mm</v>
          </cell>
          <cell r="D650" t="str">
            <v>No.</v>
          </cell>
          <cell r="E650">
            <v>10.5</v>
          </cell>
        </row>
        <row r="652">
          <cell r="C652" t="str">
            <v>Cap PVC 50mm</v>
          </cell>
          <cell r="D652" t="str">
            <v>No.</v>
          </cell>
          <cell r="E652">
            <v>14.7</v>
          </cell>
        </row>
        <row r="654">
          <cell r="C654" t="str">
            <v>Cap PVC 63mm</v>
          </cell>
          <cell r="D654" t="str">
            <v>No.</v>
          </cell>
          <cell r="E654">
            <v>21.25</v>
          </cell>
        </row>
        <row r="656">
          <cell r="C656" t="e">
            <v>#N/A</v>
          </cell>
          <cell r="D656" t="str">
            <v>No.</v>
          </cell>
          <cell r="E656">
            <v>68.38</v>
          </cell>
        </row>
        <row r="658">
          <cell r="C658" t="str">
            <v>Casement Fastner Brass                    *</v>
          </cell>
          <cell r="D658" t="str">
            <v>No.</v>
          </cell>
          <cell r="E658">
            <v>55</v>
          </cell>
        </row>
        <row r="660">
          <cell r="C660" t="str">
            <v>Casement Stay Brass 250mm               *</v>
          </cell>
          <cell r="D660" t="str">
            <v>No.</v>
          </cell>
          <cell r="E660">
            <v>55</v>
          </cell>
        </row>
        <row r="662">
          <cell r="C662" t="str">
            <v>Casement Stay Brass 300mm               *</v>
          </cell>
          <cell r="D662" t="str">
            <v>No.</v>
          </cell>
          <cell r="E662">
            <v>70</v>
          </cell>
        </row>
        <row r="664">
          <cell r="C664" t="str">
            <v>Cement</v>
          </cell>
          <cell r="D664" t="str">
            <v>50kg</v>
          </cell>
          <cell r="E664">
            <v>300</v>
          </cell>
        </row>
        <row r="666">
          <cell r="C666" t="str">
            <v>Cement block 100 x 200 x 400mm</v>
          </cell>
          <cell r="D666" t="str">
            <v>1 No.</v>
          </cell>
          <cell r="E666">
            <v>14.5</v>
          </cell>
        </row>
        <row r="668">
          <cell r="C668" t="str">
            <v>Cement block 150 x 200 x 400mm</v>
          </cell>
          <cell r="D668" t="str">
            <v>1 No.</v>
          </cell>
          <cell r="E668">
            <v>26.5</v>
          </cell>
        </row>
        <row r="669">
          <cell r="F669" t="str">
            <v xml:space="preserve">UPDATED </v>
          </cell>
        </row>
        <row r="670">
          <cell r="C670" t="str">
            <v>Cement block 200 x 200 x 400mm</v>
          </cell>
          <cell r="D670" t="str">
            <v>1 No.</v>
          </cell>
          <cell r="E670">
            <v>30</v>
          </cell>
          <cell r="F670" t="str">
            <v>ON</v>
          </cell>
        </row>
        <row r="672">
          <cell r="C672" t="str">
            <v>Chromium plated chain for flushing cistern</v>
          </cell>
          <cell r="D672" t="str">
            <v>No.</v>
          </cell>
          <cell r="E672">
            <v>85</v>
          </cell>
        </row>
        <row r="674">
          <cell r="C674" t="str">
            <v>Cistern Bracket</v>
          </cell>
          <cell r="D674" t="str">
            <v>Pair</v>
          </cell>
          <cell r="E674">
            <v>54</v>
          </cell>
        </row>
        <row r="676">
          <cell r="C676" t="e">
            <v>#N/A</v>
          </cell>
          <cell r="D676" t="str">
            <v>No.</v>
          </cell>
          <cell r="E676">
            <v>1805</v>
          </cell>
        </row>
        <row r="678">
          <cell r="C678" t="str">
            <v>Clay</v>
          </cell>
          <cell r="D678" t="e">
            <v>#N/A</v>
          </cell>
          <cell r="E678">
            <v>135</v>
          </cell>
        </row>
        <row r="680">
          <cell r="C680" t="str">
            <v>Close fitting asbestos ridging</v>
          </cell>
          <cell r="D680" t="str">
            <v>Pair</v>
          </cell>
          <cell r="E680">
            <v>210</v>
          </cell>
        </row>
        <row r="682">
          <cell r="C682" t="str">
            <v>Closet pedestal type</v>
          </cell>
          <cell r="D682" t="str">
            <v>No.</v>
          </cell>
          <cell r="E682">
            <v>3537</v>
          </cell>
        </row>
        <row r="684">
          <cell r="C684" t="str">
            <v>Coal Tar</v>
          </cell>
          <cell r="D684" t="str">
            <v>Lit.</v>
          </cell>
          <cell r="E684">
            <v>19</v>
          </cell>
        </row>
        <row r="686">
          <cell r="C686" t="str">
            <v>Coconut rafters</v>
          </cell>
          <cell r="D686" t="str">
            <v>m</v>
          </cell>
          <cell r="E686">
            <v>52</v>
          </cell>
        </row>
        <row r="688">
          <cell r="C688" t="str">
            <v>Colour pigment for cement</v>
          </cell>
          <cell r="D688" t="str">
            <v>Kg.</v>
          </cell>
          <cell r="E688">
            <v>282</v>
          </cell>
        </row>
        <row r="690">
          <cell r="C690" t="str">
            <v>Coloured cement</v>
          </cell>
          <cell r="D690" t="str">
            <v>Kg.</v>
          </cell>
          <cell r="E690">
            <v>282</v>
          </cell>
        </row>
        <row r="692">
          <cell r="C692" t="str">
            <v>Conduit Pipe 18mm</v>
          </cell>
          <cell r="D692" t="str">
            <v>m</v>
          </cell>
          <cell r="E692">
            <v>7.55</v>
          </cell>
        </row>
        <row r="694">
          <cell r="C694" t="str">
            <v>Conduit Pipe 20mm</v>
          </cell>
          <cell r="D694" t="str">
            <v>m</v>
          </cell>
          <cell r="E694">
            <v>9.5500000000000007</v>
          </cell>
        </row>
        <row r="696">
          <cell r="C696" t="str">
            <v>Conduit Pipe 25mm</v>
          </cell>
          <cell r="D696" t="str">
            <v>m</v>
          </cell>
          <cell r="E696">
            <v>14.8</v>
          </cell>
        </row>
        <row r="698">
          <cell r="C698" t="str">
            <v>Conduit Pipe 30mm</v>
          </cell>
          <cell r="D698" t="str">
            <v>m</v>
          </cell>
          <cell r="E698">
            <v>31.4</v>
          </cell>
        </row>
        <row r="700">
          <cell r="C700" t="str">
            <v>Conduit Pipe 40mm</v>
          </cell>
          <cell r="D700" t="str">
            <v>m</v>
          </cell>
          <cell r="E700">
            <v>44.85</v>
          </cell>
        </row>
        <row r="702">
          <cell r="C702" t="str">
            <v>Conduit Pipe 50mm</v>
          </cell>
          <cell r="D702" t="str">
            <v>m</v>
          </cell>
          <cell r="E702">
            <v>51.4</v>
          </cell>
        </row>
        <row r="704">
          <cell r="C704" t="str">
            <v>Connector G.I. 12mm</v>
          </cell>
          <cell r="D704" t="str">
            <v>No.</v>
          </cell>
          <cell r="E704">
            <v>35</v>
          </cell>
        </row>
        <row r="706">
          <cell r="C706" t="str">
            <v>Connector G.I. 20mm</v>
          </cell>
          <cell r="D706" t="str">
            <v>No.</v>
          </cell>
          <cell r="E706">
            <v>45</v>
          </cell>
        </row>
        <row r="708">
          <cell r="C708" t="str">
            <v>Connector G.I. 25mm</v>
          </cell>
          <cell r="D708" t="str">
            <v>No.</v>
          </cell>
          <cell r="E708">
            <v>60</v>
          </cell>
        </row>
        <row r="710">
          <cell r="C710" t="str">
            <v>Connector G.I. 32mm</v>
          </cell>
          <cell r="D710" t="str">
            <v>No.</v>
          </cell>
          <cell r="E710">
            <v>75</v>
          </cell>
        </row>
        <row r="712">
          <cell r="C712" t="str">
            <v>Connector G.I. 38mm</v>
          </cell>
          <cell r="D712" t="str">
            <v>No.</v>
          </cell>
          <cell r="E712">
            <v>90</v>
          </cell>
        </row>
        <row r="714">
          <cell r="C714" t="str">
            <v>Connector G.I. 50mm</v>
          </cell>
          <cell r="D714" t="str">
            <v>No.</v>
          </cell>
          <cell r="E714">
            <v>125</v>
          </cell>
        </row>
        <row r="716">
          <cell r="C716" t="str">
            <v>Connector G.I. 63mm</v>
          </cell>
          <cell r="D716" t="str">
            <v>No.</v>
          </cell>
          <cell r="E716">
            <v>275</v>
          </cell>
          <cell r="F716" t="str">
            <v xml:space="preserve">UPDATED </v>
          </cell>
        </row>
        <row r="717">
          <cell r="F717" t="str">
            <v>ON</v>
          </cell>
        </row>
        <row r="718">
          <cell r="C718" t="str">
            <v>Connector G.I. 75mm</v>
          </cell>
          <cell r="D718" t="str">
            <v>No.</v>
          </cell>
          <cell r="E718">
            <v>305</v>
          </cell>
        </row>
        <row r="720">
          <cell r="C720" t="str">
            <v>Corrugated asbestos sheet</v>
          </cell>
          <cell r="D720" t="str">
            <v>Sq.m.</v>
          </cell>
          <cell r="E720">
            <v>209.27</v>
          </cell>
        </row>
        <row r="722">
          <cell r="C722" t="str">
            <v xml:space="preserve">Corrugated G.I. Sheet 24 BWG   </v>
          </cell>
          <cell r="D722" t="str">
            <v>Sq.m.</v>
          </cell>
          <cell r="E722">
            <v>252.19</v>
          </cell>
        </row>
        <row r="724">
          <cell r="C724" t="str">
            <v>Cove moulding(63mmx40mm)imported classI</v>
          </cell>
          <cell r="D724" t="str">
            <v>m</v>
          </cell>
          <cell r="E724">
            <v>65.62</v>
          </cell>
        </row>
        <row r="726">
          <cell r="C726" t="str">
            <v>Cove moulding(63mmx40mm)local class I</v>
          </cell>
          <cell r="D726" t="str">
            <v>m</v>
          </cell>
          <cell r="E726">
            <v>48</v>
          </cell>
        </row>
        <row r="728">
          <cell r="C728" t="str">
            <v>Door handle</v>
          </cell>
          <cell r="D728" t="str">
            <v>Nos.</v>
          </cell>
          <cell r="E728">
            <v>66</v>
          </cell>
        </row>
        <row r="730">
          <cell r="C730" t="str">
            <v>Down pipe Clip PVC 89mm</v>
          </cell>
          <cell r="D730" t="str">
            <v>No.</v>
          </cell>
          <cell r="E730">
            <v>6.15</v>
          </cell>
        </row>
        <row r="732">
          <cell r="C732" t="str">
            <v>Down pipe Elbow PVC 89mm</v>
          </cell>
          <cell r="D732" t="str">
            <v>No.</v>
          </cell>
          <cell r="E732">
            <v>42</v>
          </cell>
        </row>
        <row r="734">
          <cell r="C734" t="str">
            <v>Down pipe joiner PVC 89mm</v>
          </cell>
          <cell r="D734" t="str">
            <v>No.</v>
          </cell>
          <cell r="E734">
            <v>28.9</v>
          </cell>
        </row>
        <row r="736">
          <cell r="C736" t="str">
            <v>Down pipe PVC 89mm</v>
          </cell>
          <cell r="D736" t="str">
            <v>m</v>
          </cell>
          <cell r="E736">
            <v>62.2</v>
          </cell>
        </row>
        <row r="738">
          <cell r="C738" t="str">
            <v>Down spout square PVC 114mm - Large</v>
          </cell>
          <cell r="D738" t="str">
            <v>m</v>
          </cell>
          <cell r="E738">
            <v>206.5</v>
          </cell>
        </row>
        <row r="740">
          <cell r="C740" t="str">
            <v>Down spout square PVC 114mm - Small</v>
          </cell>
          <cell r="D740" t="str">
            <v>m</v>
          </cell>
          <cell r="E740">
            <v>172.4</v>
          </cell>
        </row>
        <row r="742">
          <cell r="C742" t="str">
            <v>DPC Tar                                            *</v>
          </cell>
          <cell r="D742" t="str">
            <v>Lit.</v>
          </cell>
          <cell r="E742">
            <v>66.25</v>
          </cell>
        </row>
        <row r="744">
          <cell r="C744" t="str">
            <v>Drainage Bend PVC 110mm 880</v>
          </cell>
          <cell r="D744" t="str">
            <v>No.</v>
          </cell>
          <cell r="E744">
            <v>169.75</v>
          </cell>
        </row>
        <row r="746">
          <cell r="C746" t="e">
            <v>#N/A</v>
          </cell>
          <cell r="D746" t="str">
            <v>No.</v>
          </cell>
          <cell r="E746">
            <v>252</v>
          </cell>
        </row>
        <row r="748">
          <cell r="C748" t="e">
            <v>#N/A</v>
          </cell>
          <cell r="D748" t="str">
            <v>No.</v>
          </cell>
          <cell r="E748">
            <v>314.14999999999998</v>
          </cell>
        </row>
        <row r="750">
          <cell r="C750" t="str">
            <v>Drive Screws and washers</v>
          </cell>
          <cell r="D750" t="str">
            <v>Nos.</v>
          </cell>
          <cell r="E750">
            <v>10</v>
          </cell>
        </row>
        <row r="752">
          <cell r="C752" t="str">
            <v>Elbow G.I. 12mm</v>
          </cell>
          <cell r="D752" t="str">
            <v>No.</v>
          </cell>
          <cell r="E752">
            <v>15</v>
          </cell>
        </row>
        <row r="754">
          <cell r="C754" t="str">
            <v>Elbow G.I. 20mm</v>
          </cell>
          <cell r="D754" t="str">
            <v>No.</v>
          </cell>
          <cell r="E754">
            <v>20</v>
          </cell>
        </row>
        <row r="756">
          <cell r="C756" t="str">
            <v>Elbow G.I. 25mm</v>
          </cell>
          <cell r="D756" t="str">
            <v>No.</v>
          </cell>
          <cell r="E756">
            <v>30</v>
          </cell>
        </row>
        <row r="758">
          <cell r="C758" t="str">
            <v>Elbow G.I. 32mm</v>
          </cell>
          <cell r="D758" t="str">
            <v>No.</v>
          </cell>
          <cell r="E758">
            <v>45</v>
          </cell>
        </row>
        <row r="760">
          <cell r="C760" t="str">
            <v>Elbow G.I. 38mm</v>
          </cell>
          <cell r="D760" t="str">
            <v>No.</v>
          </cell>
          <cell r="E760">
            <v>75</v>
          </cell>
        </row>
        <row r="762">
          <cell r="C762" t="str">
            <v>Elbow G.I. 50mm</v>
          </cell>
          <cell r="D762" t="str">
            <v>No.</v>
          </cell>
          <cell r="E762">
            <v>90</v>
          </cell>
          <cell r="F762" t="str">
            <v xml:space="preserve">UPDATED </v>
          </cell>
        </row>
        <row r="763">
          <cell r="F763" t="str">
            <v>ON</v>
          </cell>
        </row>
        <row r="764">
          <cell r="C764" t="str">
            <v>Elbow G.I. 63mm</v>
          </cell>
          <cell r="D764" t="str">
            <v>No.</v>
          </cell>
          <cell r="E764">
            <v>175</v>
          </cell>
        </row>
        <row r="766">
          <cell r="C766" t="str">
            <v>Elbow G.I. 75mm</v>
          </cell>
          <cell r="D766" t="str">
            <v>No.</v>
          </cell>
          <cell r="E766">
            <v>250</v>
          </cell>
        </row>
        <row r="768">
          <cell r="C768" t="str">
            <v>Elbow PVC 20mm</v>
          </cell>
          <cell r="D768" t="str">
            <v>No.</v>
          </cell>
          <cell r="E768">
            <v>3.95</v>
          </cell>
        </row>
        <row r="770">
          <cell r="C770" t="str">
            <v>Elbow PVC 25mm</v>
          </cell>
          <cell r="D770" t="str">
            <v>No.</v>
          </cell>
          <cell r="E770">
            <v>6.15</v>
          </cell>
        </row>
        <row r="772">
          <cell r="C772" t="str">
            <v>Elbow PVC 32mm</v>
          </cell>
          <cell r="D772" t="str">
            <v>No.</v>
          </cell>
          <cell r="E772">
            <v>10.5</v>
          </cell>
        </row>
        <row r="774">
          <cell r="C774" t="str">
            <v>Elbow PVC 40mm</v>
          </cell>
          <cell r="D774" t="str">
            <v>No.</v>
          </cell>
          <cell r="E774">
            <v>15.75</v>
          </cell>
        </row>
        <row r="776">
          <cell r="C776" t="str">
            <v>Elbow PVC 50mm</v>
          </cell>
          <cell r="D776" t="str">
            <v>No.</v>
          </cell>
          <cell r="E776">
            <v>28.25</v>
          </cell>
        </row>
        <row r="778">
          <cell r="C778" t="str">
            <v>Elbow PVC 63mm</v>
          </cell>
          <cell r="D778" t="str">
            <v>No.</v>
          </cell>
          <cell r="E778">
            <v>48.35</v>
          </cell>
        </row>
        <row r="780">
          <cell r="C780" t="str">
            <v>Elbow PVC 75mm</v>
          </cell>
          <cell r="D780" t="str">
            <v>No.</v>
          </cell>
          <cell r="E780">
            <v>108.7</v>
          </cell>
        </row>
        <row r="782">
          <cell r="C782" t="str">
            <v>Elbow PVC 90mm</v>
          </cell>
          <cell r="D782" t="str">
            <v>No.</v>
          </cell>
          <cell r="E782">
            <v>183.9</v>
          </cell>
        </row>
        <row r="784">
          <cell r="C784" t="str">
            <v>Emulsion                                       *</v>
          </cell>
          <cell r="D784" t="str">
            <v>Lit.</v>
          </cell>
          <cell r="E784">
            <v>241</v>
          </cell>
        </row>
        <row r="786">
          <cell r="C786" t="str">
            <v>Enamel                                          *</v>
          </cell>
          <cell r="D786" t="str">
            <v>Lit.</v>
          </cell>
          <cell r="E786">
            <v>299</v>
          </cell>
        </row>
        <row r="788">
          <cell r="C788" t="str">
            <v>Equal Tee PVC 20mm</v>
          </cell>
          <cell r="D788" t="str">
            <v>No.</v>
          </cell>
          <cell r="E788">
            <v>5.05</v>
          </cell>
        </row>
        <row r="790">
          <cell r="C790" t="str">
            <v>Equal Tee PVC 25mm</v>
          </cell>
          <cell r="D790" t="str">
            <v>No.</v>
          </cell>
          <cell r="E790">
            <v>8.5500000000000007</v>
          </cell>
        </row>
        <row r="792">
          <cell r="C792" t="str">
            <v>Equal Tee PVC 32mm</v>
          </cell>
          <cell r="D792" t="str">
            <v>No.</v>
          </cell>
          <cell r="E792">
            <v>14.25</v>
          </cell>
        </row>
        <row r="794">
          <cell r="C794" t="str">
            <v>Equal Tee PVC 40mm</v>
          </cell>
          <cell r="D794" t="str">
            <v>No.</v>
          </cell>
          <cell r="E794">
            <v>21.25</v>
          </cell>
        </row>
        <row r="796">
          <cell r="C796" t="str">
            <v>Equal Tee PVC 50mm</v>
          </cell>
          <cell r="D796" t="str">
            <v>No.</v>
          </cell>
          <cell r="E796">
            <v>37.200000000000003</v>
          </cell>
        </row>
        <row r="798">
          <cell r="C798" t="str">
            <v>Equal Tee PVC 63mm</v>
          </cell>
          <cell r="D798" t="str">
            <v>No.</v>
          </cell>
          <cell r="E798">
            <v>56.9</v>
          </cell>
        </row>
        <row r="799">
          <cell r="C799" t="str">
            <v>Equal Tee PVC 75mm</v>
          </cell>
          <cell r="D799" t="str">
            <v>No.</v>
          </cell>
          <cell r="E799">
            <v>104.15</v>
          </cell>
        </row>
        <row r="800">
          <cell r="C800" t="str">
            <v>Fanlight Catch Brass                            *</v>
          </cell>
          <cell r="D800" t="str">
            <v>No.</v>
          </cell>
          <cell r="E800">
            <v>55</v>
          </cell>
        </row>
        <row r="802">
          <cell r="C802" t="str">
            <v>Faucet Socket PVC 110mm</v>
          </cell>
          <cell r="D802" t="str">
            <v>No.</v>
          </cell>
          <cell r="E802">
            <v>243.5</v>
          </cell>
        </row>
        <row r="804">
          <cell r="C804" t="str">
            <v>Faucet Socket PVC 20mm</v>
          </cell>
          <cell r="D804" t="str">
            <v>No.</v>
          </cell>
          <cell r="E804">
            <v>5.25</v>
          </cell>
        </row>
        <row r="806">
          <cell r="C806" t="str">
            <v>Faucet Socket PVC et S</v>
          </cell>
          <cell r="D806" t="str">
            <v>No.</v>
          </cell>
          <cell r="E806">
            <v>8.3000000000000007</v>
          </cell>
        </row>
        <row r="808">
          <cell r="C808" t="str">
            <v>捵瑥匠捯敫⁴噐⁃㈳浭_x0016_䘀畡散⁴潓正瑥倠䍖㐠洰᙭_x0000_慆捵瑥匠捯敫⁴噐⁃〵浭_x0007_倀剅丠⹯_x0004_䄀㄰ᰲ_x0000_捓敲獷†牂獡⁳㈱浭砠䜠畡敧㐠_x0002_Ĉ洀ĲऀȀࠀ_x0001_㍭_x0001_	_x0004_䰀㄰а_x0000_ぁ㜴_x0007_倀牥丠⹯_x0002_䈀भ_x0000_塅䅃䅖佔൒_x0000_敂摮倠䍖㘠洳㕭_x0000_㨱㨲‴㈨洰⥭挠浥湥⁴潣据敲整映牯瘠汯浵獥甠瑰⁯″畣洮Ю_x0000_ぃ㜰_x001B_䜀䤮‮潈歯戠汯獴㠠浭砠ㄠ㔱浭_x0004_䴀㈰ะ_x0000_敔牲穡潺䴠獡湯_x0005_䄀〠㄰_x0005_䰀〠㄰_x0005_䄀〠㈰_x0005_䄀〠㌰/䌀扡湩䠠潯⁫牂獡⁳〵浭††††††††††††⨠1䌀扡湩䠠潯⁫牂獡⁳㔷浭†††††††††††††⨠~䘀汩楬杮甠摮牥映潬牯⁳楷桴朠慲敶⁬牯漠桴牥愠灰潲敶⁤畱污瑩⁹</v>
          </cell>
          <cell r="D808" t="str">
            <v>No.</v>
          </cell>
          <cell r="E808">
            <v>11.15</v>
          </cell>
        </row>
        <row r="810">
          <cell r="C810" t="e">
            <v>#N/A</v>
          </cell>
          <cell r="D810" t="str">
            <v>No.</v>
          </cell>
          <cell r="E810">
            <v>17.95</v>
          </cell>
          <cell r="F810" t="str">
            <v xml:space="preserve">UPDATED </v>
          </cell>
        </row>
        <row r="811">
          <cell r="F811" t="str">
            <v>ON</v>
          </cell>
        </row>
        <row r="812">
          <cell r="C812" t="e">
            <v>#N/A</v>
          </cell>
          <cell r="D812" t="str">
            <v>No.</v>
          </cell>
          <cell r="E812">
            <v>26.7</v>
          </cell>
        </row>
        <row r="814">
          <cell r="C814" t="str">
            <v>Faucet Socket PVC 63mm to smaller size</v>
          </cell>
          <cell r="D814" t="str">
            <v>No.</v>
          </cell>
          <cell r="E814">
            <v>35</v>
          </cell>
        </row>
        <row r="816">
          <cell r="C816" t="str">
            <v>Faucet Socket PVC 75mm</v>
          </cell>
          <cell r="D816" t="str">
            <v>No.</v>
          </cell>
          <cell r="E816">
            <v>71.05</v>
          </cell>
        </row>
        <row r="818">
          <cell r="C818" t="str">
            <v>Faucet Socket PVC 90mm</v>
          </cell>
          <cell r="D818" t="str">
            <v>No.</v>
          </cell>
          <cell r="E818">
            <v>108.7</v>
          </cell>
        </row>
        <row r="820">
          <cell r="C820" t="str">
            <v>Fibre glass storage tank 400 gals.</v>
          </cell>
          <cell r="D820" t="str">
            <v>No.</v>
          </cell>
          <cell r="E820">
            <v>12500</v>
          </cell>
        </row>
        <row r="822">
          <cell r="C822" t="str">
            <v>Fittings for Bidet  - Indian</v>
          </cell>
          <cell r="D822" t="str">
            <v>No.</v>
          </cell>
          <cell r="E822">
            <v>1900</v>
          </cell>
        </row>
        <row r="824">
          <cell r="C824" t="str">
            <v>Fittings for Cistern</v>
          </cell>
          <cell r="D824" t="str">
            <v>No.</v>
          </cell>
          <cell r="E824">
            <v>395</v>
          </cell>
        </row>
        <row r="826">
          <cell r="C826" t="str">
            <v>Floor Paint   - Quick drying</v>
          </cell>
          <cell r="D826" t="str">
            <v>Lit.</v>
          </cell>
          <cell r="E826">
            <v>315</v>
          </cell>
        </row>
        <row r="828">
          <cell r="C828" t="str">
            <v>Floor Paint (Epoxy)                         *</v>
          </cell>
          <cell r="D828" t="str">
            <v>Lit.</v>
          </cell>
          <cell r="E828">
            <v>446</v>
          </cell>
        </row>
        <row r="830">
          <cell r="C830" t="str">
            <v>Flush pipe PVC (32mm)</v>
          </cell>
          <cell r="D830" t="str">
            <v>No.</v>
          </cell>
          <cell r="E830">
            <v>80</v>
          </cell>
        </row>
        <row r="832">
          <cell r="C832" t="str">
            <v>G.I. 18 BWG sheets(plain)</v>
          </cell>
          <cell r="D832" t="e">
            <v>#N/A</v>
          </cell>
          <cell r="E832">
            <v>656</v>
          </cell>
        </row>
        <row r="834">
          <cell r="C834" t="str">
            <v>G.I. 22 BWG sheets(plain)</v>
          </cell>
          <cell r="D834" t="e">
            <v>#N/A</v>
          </cell>
          <cell r="E834">
            <v>420.88</v>
          </cell>
        </row>
        <row r="836">
          <cell r="C836" t="str">
            <v>G.I. 24 BWG sheets(plain)</v>
          </cell>
          <cell r="D836" t="e">
            <v>#N/A</v>
          </cell>
          <cell r="E836">
            <v>252.19</v>
          </cell>
        </row>
        <row r="838">
          <cell r="C838" t="str">
            <v>G.I. Bolts and nuts</v>
          </cell>
          <cell r="D838" t="str">
            <v>No.</v>
          </cell>
          <cell r="E838">
            <v>6</v>
          </cell>
        </row>
        <row r="840">
          <cell r="C840" t="str">
            <v>G.I. Hook bolts</v>
          </cell>
          <cell r="D840" t="str">
            <v>No.</v>
          </cell>
          <cell r="E840">
            <v>4</v>
          </cell>
        </row>
        <row r="842">
          <cell r="C842" t="str">
            <v>G.I. Hook bolts 8mm x 115mm</v>
          </cell>
          <cell r="D842" t="str">
            <v>Nos.</v>
          </cell>
          <cell r="E842">
            <v>7</v>
          </cell>
        </row>
        <row r="844">
          <cell r="C844" t="str">
            <v>G.I. Joint nut 12mm</v>
          </cell>
          <cell r="D844" t="str">
            <v>No.</v>
          </cell>
          <cell r="E844">
            <v>32</v>
          </cell>
        </row>
        <row r="846">
          <cell r="C846" t="str">
            <v>G.I. Joint nut 20mm</v>
          </cell>
          <cell r="D846" t="str">
            <v>No.</v>
          </cell>
          <cell r="E846">
            <v>44</v>
          </cell>
        </row>
        <row r="848">
          <cell r="C848" t="str">
            <v>G.I. Joint nut 25mm</v>
          </cell>
          <cell r="D848" t="str">
            <v>No.</v>
          </cell>
          <cell r="E848">
            <v>59</v>
          </cell>
        </row>
        <row r="850">
          <cell r="C850" t="str">
            <v>G.I. Joint nut 32mm</v>
          </cell>
          <cell r="D850" t="str">
            <v>No.</v>
          </cell>
          <cell r="E850">
            <v>86</v>
          </cell>
        </row>
        <row r="852">
          <cell r="C852" t="str">
            <v>G.I. Joint nut 38mm</v>
          </cell>
          <cell r="D852" t="str">
            <v>No.</v>
          </cell>
          <cell r="E852">
            <v>97</v>
          </cell>
        </row>
        <row r="854">
          <cell r="C854" t="str">
            <v>G.I. Joint nut 50mm</v>
          </cell>
          <cell r="D854" t="str">
            <v>No.</v>
          </cell>
          <cell r="E854">
            <v>161</v>
          </cell>
        </row>
        <row r="856">
          <cell r="C856" t="str">
            <v>G.I. Reducing socket 25mm to smaller</v>
          </cell>
          <cell r="D856" t="str">
            <v>No.</v>
          </cell>
          <cell r="E856">
            <v>39</v>
          </cell>
        </row>
        <row r="857">
          <cell r="F857" t="str">
            <v xml:space="preserve">UPDATED </v>
          </cell>
        </row>
        <row r="858">
          <cell r="C858" t="str">
            <v>G.I. Ridging 2m x 1m - 24 B.W.G.</v>
          </cell>
          <cell r="D858" t="str">
            <v>Nos.</v>
          </cell>
          <cell r="E858">
            <v>640</v>
          </cell>
          <cell r="F858" t="str">
            <v>ON</v>
          </cell>
        </row>
        <row r="860">
          <cell r="C860" t="str">
            <v>G.I. sheet 18 B.W.G.</v>
          </cell>
          <cell r="D860" t="str">
            <v>Sq.m.</v>
          </cell>
          <cell r="E860">
            <v>656</v>
          </cell>
        </row>
        <row r="862">
          <cell r="C862" t="str">
            <v>G.I. Sheet 24 B.W.G.</v>
          </cell>
          <cell r="D862" t="str">
            <v>Sq.m.</v>
          </cell>
          <cell r="E862">
            <v>252.19</v>
          </cell>
        </row>
        <row r="863">
          <cell r="C863" t="str">
            <v>Gate valve, heavy quality brass 12mm</v>
          </cell>
          <cell r="D863" t="str">
            <v>No.</v>
          </cell>
          <cell r="E863">
            <v>325</v>
          </cell>
        </row>
        <row r="864">
          <cell r="C864" t="str">
            <v>Gate valve, heavy quality brass 20mm</v>
          </cell>
          <cell r="D864" t="str">
            <v>No.</v>
          </cell>
          <cell r="E864">
            <v>450</v>
          </cell>
        </row>
        <row r="866">
          <cell r="C866" t="str">
            <v>Gate valve, heavy quality brass 25mm</v>
          </cell>
          <cell r="D866" t="str">
            <v>No.</v>
          </cell>
          <cell r="E866">
            <v>550</v>
          </cell>
        </row>
        <row r="868">
          <cell r="C868" t="str">
            <v>Gate valve, heavy quality brass 32mm</v>
          </cell>
          <cell r="D868" t="str">
            <v>No.</v>
          </cell>
          <cell r="E868">
            <v>800</v>
          </cell>
        </row>
        <row r="870">
          <cell r="C870" t="str">
            <v>Gate valve, heavy quality brass 38mm</v>
          </cell>
          <cell r="D870" t="str">
            <v>No.</v>
          </cell>
          <cell r="E870">
            <v>1200</v>
          </cell>
        </row>
        <row r="872">
          <cell r="C872" t="str">
            <v>Glass pane clear 3mm</v>
          </cell>
          <cell r="D872" t="str">
            <v>Sq.m.</v>
          </cell>
          <cell r="E872">
            <v>178</v>
          </cell>
        </row>
        <row r="874">
          <cell r="C874" t="str">
            <v>Glass pane clear 4mm</v>
          </cell>
          <cell r="D874" t="str">
            <v>Sq.m.</v>
          </cell>
          <cell r="E874">
            <v>248</v>
          </cell>
        </row>
        <row r="876">
          <cell r="C876" t="str">
            <v>Glass pane Figured 3mm</v>
          </cell>
          <cell r="D876" t="str">
            <v>Sq.m.</v>
          </cell>
          <cell r="E876">
            <v>237</v>
          </cell>
        </row>
        <row r="878">
          <cell r="C878" t="str">
            <v>Glass pane Figured 5mm</v>
          </cell>
          <cell r="D878" t="str">
            <v>Sq.m.</v>
          </cell>
          <cell r="E878">
            <v>485</v>
          </cell>
        </row>
        <row r="880">
          <cell r="C880" t="str">
            <v>Glass Tray Holder 100 x 100mm - White</v>
          </cell>
          <cell r="D880" t="str">
            <v>Pair</v>
          </cell>
          <cell r="E880">
            <v>197</v>
          </cell>
        </row>
        <row r="882">
          <cell r="C882" t="str">
            <v>Glue</v>
          </cell>
          <cell r="D882" t="str">
            <v>Kg.</v>
          </cell>
          <cell r="E882">
            <v>115</v>
          </cell>
        </row>
        <row r="884">
          <cell r="C884" t="e">
            <v>#N/A</v>
          </cell>
          <cell r="D884" t="str">
            <v>No.</v>
          </cell>
          <cell r="E884">
            <v>30</v>
          </cell>
        </row>
        <row r="886">
          <cell r="C886" t="str">
            <v>Gravel</v>
          </cell>
          <cell r="D886" t="str">
            <v>m3</v>
          </cell>
          <cell r="E886">
            <v>176.75</v>
          </cell>
        </row>
        <row r="888">
          <cell r="C888" t="e">
            <v>#N/A</v>
          </cell>
          <cell r="D888" t="str">
            <v>No.</v>
          </cell>
          <cell r="E888">
            <v>16.8</v>
          </cell>
        </row>
        <row r="890">
          <cell r="C890" t="str">
            <v>Gutter Bracket Square PVC 114mm</v>
          </cell>
          <cell r="D890" t="str">
            <v>No.</v>
          </cell>
          <cell r="E890">
            <v>14</v>
          </cell>
        </row>
        <row r="892">
          <cell r="C892" t="str">
            <v>Gutter End Cap  square PVC 114mm</v>
          </cell>
          <cell r="D892" t="str">
            <v>No.</v>
          </cell>
          <cell r="E892">
            <v>26.25</v>
          </cell>
        </row>
        <row r="894">
          <cell r="C894" t="str">
            <v>Gutter End Cap half round PVC 150mm</v>
          </cell>
          <cell r="D894" t="str">
            <v>No.</v>
          </cell>
          <cell r="E894">
            <v>20.65</v>
          </cell>
        </row>
        <row r="896">
          <cell r="C896" t="str">
            <v>Gutter Half round PVC 150mm x 4m</v>
          </cell>
          <cell r="D896" t="str">
            <v>m</v>
          </cell>
          <cell r="E896">
            <v>107.7</v>
          </cell>
        </row>
        <row r="898">
          <cell r="C898" t="str">
            <v>Gutter Joiner  square PVC 114mm</v>
          </cell>
          <cell r="D898" t="str">
            <v>No.</v>
          </cell>
          <cell r="E898">
            <v>30.65</v>
          </cell>
        </row>
        <row r="900">
          <cell r="C900" t="str">
            <v>Gutter Joiner half round PVC 150mm</v>
          </cell>
          <cell r="D900" t="str">
            <v>No.</v>
          </cell>
          <cell r="E900">
            <v>34</v>
          </cell>
        </row>
        <row r="902">
          <cell r="C902" t="str">
            <v>Gutter square PVC 114mm</v>
          </cell>
          <cell r="D902" t="str">
            <v>m</v>
          </cell>
          <cell r="E902">
            <v>80.599999999999994</v>
          </cell>
        </row>
        <row r="904">
          <cell r="C904" t="str">
            <v>Hasp and staple Iron 100mm                        *</v>
          </cell>
          <cell r="D904" t="str">
            <v>No.</v>
          </cell>
          <cell r="E904">
            <v>20</v>
          </cell>
          <cell r="F904" t="str">
            <v xml:space="preserve">UPDATED </v>
          </cell>
        </row>
        <row r="905">
          <cell r="F905" t="str">
            <v>ON</v>
          </cell>
        </row>
        <row r="906">
          <cell r="C906" t="str">
            <v>Hasp and staple iron 150mm                         *</v>
          </cell>
          <cell r="D906" t="str">
            <v>No.</v>
          </cell>
          <cell r="E906">
            <v>36</v>
          </cell>
        </row>
        <row r="910">
          <cell r="C910" t="str">
            <v>Hasp and staple safety type Brass 100mm       *</v>
          </cell>
          <cell r="D910" t="str">
            <v>No.</v>
          </cell>
          <cell r="E910">
            <v>90</v>
          </cell>
        </row>
        <row r="912">
          <cell r="C912" t="str">
            <v>Hasp and staple safety type Brass 150mm        *</v>
          </cell>
          <cell r="D912" t="str">
            <v>No.</v>
          </cell>
          <cell r="E912">
            <v>175</v>
          </cell>
        </row>
        <row r="914">
          <cell r="C914" t="str">
            <v>Hat Hook Brass                                               *</v>
          </cell>
          <cell r="D914" t="str">
            <v>No.</v>
          </cell>
          <cell r="E914">
            <v>47.5</v>
          </cell>
        </row>
        <row r="916">
          <cell r="C916" t="e">
            <v>#N/A</v>
          </cell>
          <cell r="D916" t="str">
            <v>No.</v>
          </cell>
          <cell r="E916">
            <v>900</v>
          </cell>
        </row>
        <row r="918">
          <cell r="C918" t="str">
            <v xml:space="preserve">Hinge butt brass 100mm </v>
          </cell>
          <cell r="D918" t="str">
            <v>No.</v>
          </cell>
          <cell r="E918">
            <v>49.75</v>
          </cell>
        </row>
        <row r="920">
          <cell r="C920" t="str">
            <v>Hinge Butt Brass 100mm x 63mm                    *</v>
          </cell>
          <cell r="D920" t="str">
            <v>No.</v>
          </cell>
          <cell r="E920">
            <v>41</v>
          </cell>
        </row>
        <row r="922">
          <cell r="C922" t="str">
            <v>Hinge Butt Brass 125mm x 100mm                   *</v>
          </cell>
          <cell r="D922" t="str">
            <v>No.</v>
          </cell>
          <cell r="E922">
            <v>97.5</v>
          </cell>
        </row>
        <row r="924">
          <cell r="C924" t="e">
            <v>#N/A</v>
          </cell>
          <cell r="D924" t="str">
            <v>No.</v>
          </cell>
          <cell r="E924">
            <v>13.5</v>
          </cell>
        </row>
        <row r="926">
          <cell r="C926" t="str">
            <v>Hinge Butt Brass 50mm x 38mm                      *</v>
          </cell>
          <cell r="D926" t="str">
            <v>No.</v>
          </cell>
          <cell r="E926">
            <v>17.5</v>
          </cell>
        </row>
        <row r="928">
          <cell r="C928" t="str">
            <v>Hinge Butt Brass 75mm x 38mm                      *</v>
          </cell>
          <cell r="D928" t="str">
            <v>No.</v>
          </cell>
          <cell r="E928">
            <v>19</v>
          </cell>
        </row>
        <row r="930">
          <cell r="C930" t="e">
            <v>#N/A</v>
          </cell>
          <cell r="D930" t="str">
            <v>No.</v>
          </cell>
          <cell r="E930">
            <v>36</v>
          </cell>
        </row>
        <row r="932">
          <cell r="C932" t="str">
            <v>Hinge Butt iron 100mmx63mm</v>
          </cell>
          <cell r="D932" t="str">
            <v>No.</v>
          </cell>
          <cell r="E932">
            <v>33.5</v>
          </cell>
        </row>
        <row r="934">
          <cell r="C934" t="str">
            <v>Hinge Butt iron 125mmx100mm</v>
          </cell>
          <cell r="D934" t="str">
            <v>No.</v>
          </cell>
          <cell r="E934">
            <v>38.5</v>
          </cell>
        </row>
        <row r="936">
          <cell r="C936" t="str">
            <v>Hinge Butt Iron 50mmx38mm</v>
          </cell>
          <cell r="D936" t="str">
            <v>No.</v>
          </cell>
          <cell r="E936">
            <v>12.5</v>
          </cell>
        </row>
        <row r="938">
          <cell r="C938" t="str">
            <v>Hinge Butt iron 75mmx38mm</v>
          </cell>
          <cell r="D938" t="str">
            <v>No.</v>
          </cell>
          <cell r="E938">
            <v>15</v>
          </cell>
        </row>
        <row r="940">
          <cell r="C940" t="str">
            <v>Hinge Centre Pivot Brass                                  *</v>
          </cell>
          <cell r="D940" t="str">
            <v>Set</v>
          </cell>
          <cell r="E940">
            <v>52.5</v>
          </cell>
        </row>
        <row r="942">
          <cell r="C942" t="e">
            <v>#N/A</v>
          </cell>
          <cell r="D942" t="str">
            <v>No.</v>
          </cell>
          <cell r="E942">
            <v>200</v>
          </cell>
        </row>
        <row r="944">
          <cell r="C944" t="e">
            <v>#N/A</v>
          </cell>
          <cell r="D944" t="str">
            <v>No.</v>
          </cell>
          <cell r="E944">
            <v>100</v>
          </cell>
        </row>
        <row r="946">
          <cell r="C946" t="e">
            <v>#N/A</v>
          </cell>
          <cell r="D946" t="str">
            <v>No.</v>
          </cell>
          <cell r="E946">
            <v>125</v>
          </cell>
        </row>
        <row r="948">
          <cell r="C948" t="str">
            <v>Hinge Parliamentary Brass 150mm</v>
          </cell>
          <cell r="D948" t="str">
            <v>No.</v>
          </cell>
          <cell r="E948">
            <v>150</v>
          </cell>
        </row>
        <row r="950">
          <cell r="C950" t="str">
            <v>Hinge Spring Double Acting Brass 100mm</v>
          </cell>
          <cell r="D950" t="str">
            <v>No.</v>
          </cell>
          <cell r="E950">
            <v>225</v>
          </cell>
        </row>
        <row r="952">
          <cell r="C952" t="str">
            <v>Hinge T iron 150mm</v>
          </cell>
          <cell r="D952" t="str">
            <v>No.</v>
          </cell>
          <cell r="E952">
            <v>26.5</v>
          </cell>
        </row>
        <row r="954">
          <cell r="C954" t="str">
            <v>Hinge T iron 200mm</v>
          </cell>
          <cell r="D954" t="str">
            <v>No.</v>
          </cell>
          <cell r="E954">
            <v>45</v>
          </cell>
        </row>
        <row r="956">
          <cell r="C956" t="str">
            <v>Hinge T iron 250mm</v>
          </cell>
          <cell r="D956" t="str">
            <v>No.</v>
          </cell>
          <cell r="E956">
            <v>50</v>
          </cell>
        </row>
        <row r="957">
          <cell r="F957" t="str">
            <v xml:space="preserve">UPDATED </v>
          </cell>
        </row>
        <row r="958">
          <cell r="C958" t="str">
            <v>Hinge T iron 300mm</v>
          </cell>
          <cell r="D958" t="str">
            <v>No.</v>
          </cell>
          <cell r="E958">
            <v>60</v>
          </cell>
          <cell r="F958" t="str">
            <v>ON</v>
          </cell>
        </row>
        <row r="960">
          <cell r="C960" t="str">
            <v>Holdfasts</v>
          </cell>
          <cell r="D960" t="str">
            <v>Nos.</v>
          </cell>
          <cell r="E960">
            <v>4</v>
          </cell>
        </row>
        <row r="962">
          <cell r="C962" t="str">
            <v>Holdfasts - 250 x 25 x 6</v>
          </cell>
          <cell r="D962" t="str">
            <v>Nos.</v>
          </cell>
          <cell r="E962">
            <v>12.5</v>
          </cell>
        </row>
        <row r="964">
          <cell r="C964" t="str">
            <v>Holdfasts - 400 x 25 x 6</v>
          </cell>
          <cell r="D964" t="str">
            <v>Nos.</v>
          </cell>
          <cell r="E964">
            <v>20</v>
          </cell>
        </row>
        <row r="966">
          <cell r="C966" t="str">
            <v>Hooks  38mm G.I. Pipes</v>
          </cell>
          <cell r="D966" t="str">
            <v>No.</v>
          </cell>
          <cell r="E966">
            <v>9</v>
          </cell>
        </row>
        <row r="968">
          <cell r="C968" t="str">
            <v>Hooks for 12mm G.I. Pipes</v>
          </cell>
          <cell r="D968" t="str">
            <v>No.</v>
          </cell>
          <cell r="E968">
            <v>5</v>
          </cell>
        </row>
        <row r="970">
          <cell r="C970" t="str">
            <v>Hooks for 20mm G.I. Pipes</v>
          </cell>
          <cell r="D970" t="str">
            <v>No.</v>
          </cell>
          <cell r="E970">
            <v>5</v>
          </cell>
        </row>
        <row r="972">
          <cell r="C972" t="str">
            <v>Hooks for 25mm G.I. Pipes</v>
          </cell>
          <cell r="D972" t="str">
            <v>No.</v>
          </cell>
          <cell r="E972">
            <v>6</v>
          </cell>
        </row>
        <row r="974">
          <cell r="C974" t="str">
            <v>Hooks for 32mm G.I. Pipes</v>
          </cell>
          <cell r="D974" t="str">
            <v>No.</v>
          </cell>
          <cell r="E974">
            <v>7</v>
          </cell>
        </row>
        <row r="975">
          <cell r="C975" t="str">
            <v>Hooks for 38mm G.I. Pipes</v>
          </cell>
          <cell r="D975" t="str">
            <v>No.</v>
          </cell>
          <cell r="E975">
            <v>9</v>
          </cell>
        </row>
        <row r="976">
          <cell r="C976" t="str">
            <v>Imported Timber</v>
          </cell>
          <cell r="D976" t="str">
            <v>Cu.m.</v>
          </cell>
          <cell r="E976">
            <v>41666</v>
          </cell>
        </row>
        <row r="978">
          <cell r="C978" t="str">
            <v>Kitchen sink 600 x 375 x 175mm - White</v>
          </cell>
          <cell r="D978" t="str">
            <v>No.</v>
          </cell>
          <cell r="E978">
            <v>1705</v>
          </cell>
        </row>
        <row r="980">
          <cell r="C980" t="str">
            <v>Leather washer</v>
          </cell>
          <cell r="D980" t="str">
            <v>No.</v>
          </cell>
          <cell r="E980">
            <v>2</v>
          </cell>
        </row>
        <row r="982">
          <cell r="C982" t="str">
            <v>Limpet washers</v>
          </cell>
          <cell r="D982" t="str">
            <v>Nos.</v>
          </cell>
          <cell r="E982">
            <v>2</v>
          </cell>
        </row>
        <row r="984">
          <cell r="C984" t="str">
            <v>Lock Cupboard Four Levers Brass 63mm</v>
          </cell>
          <cell r="D984" t="str">
            <v>No.</v>
          </cell>
          <cell r="E984">
            <v>120</v>
          </cell>
        </row>
        <row r="986">
          <cell r="C986" t="str">
            <v>Lock mortice single local made</v>
          </cell>
          <cell r="D986" t="str">
            <v>No.</v>
          </cell>
          <cell r="E986">
            <v>450</v>
          </cell>
        </row>
        <row r="988">
          <cell r="C988" t="str">
            <v>Lock Mortice Union Double Sash</v>
          </cell>
          <cell r="D988" t="str">
            <v>No.</v>
          </cell>
          <cell r="E988">
            <v>1912.5</v>
          </cell>
        </row>
        <row r="990">
          <cell r="C990" t="str">
            <v>Lock Mortice Union Single Sash</v>
          </cell>
          <cell r="D990" t="str">
            <v>No.</v>
          </cell>
          <cell r="E990">
            <v>1293.75</v>
          </cell>
        </row>
        <row r="992">
          <cell r="C992" t="str">
            <v>Lock Rim Double Lever Brass 150mm</v>
          </cell>
          <cell r="D992" t="str">
            <v>No.</v>
          </cell>
          <cell r="E992">
            <v>450</v>
          </cell>
        </row>
        <row r="994">
          <cell r="C994" t="str">
            <v>Lock Rim single Lever Brass 150mm</v>
          </cell>
          <cell r="D994" t="str">
            <v>No.</v>
          </cell>
          <cell r="E994">
            <v>250</v>
          </cell>
        </row>
        <row r="996">
          <cell r="C996" t="str">
            <v>Low level cistern - white</v>
          </cell>
          <cell r="D996" t="str">
            <v>No.</v>
          </cell>
          <cell r="E996">
            <v>1375</v>
          </cell>
        </row>
        <row r="998">
          <cell r="C998" t="e">
            <v>#N/A</v>
          </cell>
          <cell r="D998" t="str">
            <v>No.</v>
          </cell>
          <cell r="E998">
            <v>1350</v>
          </cell>
        </row>
        <row r="1000">
          <cell r="C1000" t="str">
            <v>Low level closet unit</v>
          </cell>
          <cell r="D1000" t="str">
            <v>No.</v>
          </cell>
          <cell r="E1000">
            <v>2218</v>
          </cell>
        </row>
        <row r="1002">
          <cell r="C1002" t="str">
            <v>Low level commode with Trap - White</v>
          </cell>
          <cell r="D1002" t="str">
            <v>No.</v>
          </cell>
          <cell r="E1002">
            <v>1843</v>
          </cell>
        </row>
        <row r="1004">
          <cell r="C1004" t="str">
            <v>Lunumidella 150 x 12mm</v>
          </cell>
          <cell r="D1004" t="str">
            <v>Sq.m.</v>
          </cell>
          <cell r="E1004">
            <v>168</v>
          </cell>
          <cell r="F1004" t="str">
            <v xml:space="preserve">UPDATED </v>
          </cell>
        </row>
        <row r="1005">
          <cell r="F1005" t="str">
            <v>ON</v>
          </cell>
        </row>
        <row r="1006">
          <cell r="C1006" t="str">
            <v>Lunumidella 150 x 20mm</v>
          </cell>
          <cell r="D1006" t="str">
            <v>Sq.m.</v>
          </cell>
          <cell r="E1006">
            <v>280</v>
          </cell>
        </row>
        <row r="1008">
          <cell r="C1008" t="e">
            <v>#N/A</v>
          </cell>
          <cell r="D1008" t="str">
            <v>No.</v>
          </cell>
          <cell r="E1008">
            <v>2450</v>
          </cell>
        </row>
        <row r="1010">
          <cell r="C1010" t="str">
            <v>Metal 20mm</v>
          </cell>
          <cell r="D1010" t="str">
            <v>m3</v>
          </cell>
          <cell r="E1010">
            <v>1200</v>
          </cell>
        </row>
        <row r="1012">
          <cell r="C1012" t="e">
            <v>#N/A</v>
          </cell>
          <cell r="D1012" t="str">
            <v>m3</v>
          </cell>
          <cell r="E1012">
            <v>933</v>
          </cell>
        </row>
        <row r="1014">
          <cell r="C1014" t="str">
            <v>Metal 40mm</v>
          </cell>
          <cell r="D1014" t="str">
            <v>m3</v>
          </cell>
          <cell r="E1014">
            <v>898</v>
          </cell>
        </row>
        <row r="1016">
          <cell r="C1016" t="str">
            <v>Metal 50mm</v>
          </cell>
          <cell r="D1016" t="str">
            <v>m3</v>
          </cell>
          <cell r="E1016">
            <v>816</v>
          </cell>
        </row>
        <row r="1018">
          <cell r="C1018" t="e">
            <v>#N/A</v>
          </cell>
          <cell r="D1018" t="str">
            <v>Kg.</v>
          </cell>
          <cell r="E1018">
            <v>30.75</v>
          </cell>
        </row>
        <row r="1020">
          <cell r="C1020" t="e">
            <v>#N/A</v>
          </cell>
          <cell r="D1020" t="str">
            <v>Kg.</v>
          </cell>
          <cell r="E1020">
            <v>24.25</v>
          </cell>
        </row>
        <row r="1022">
          <cell r="C1022" t="str">
            <v>Mirror Frame Oval - White (380 x 330) mm</v>
          </cell>
          <cell r="D1022" t="str">
            <v>No.</v>
          </cell>
          <cell r="E1022">
            <v>396</v>
          </cell>
        </row>
        <row r="1024">
          <cell r="C1024" t="str">
            <v>Mirror Frame Square - white (320 x 280) mm</v>
          </cell>
          <cell r="D1024" t="str">
            <v>No.</v>
          </cell>
          <cell r="E1024">
            <v>327</v>
          </cell>
        </row>
        <row r="1026">
          <cell r="C1026" t="str">
            <v>Mirror only, oval (380 x 330) mm</v>
          </cell>
          <cell r="D1026" t="str">
            <v>No.</v>
          </cell>
          <cell r="E1026">
            <v>144.5</v>
          </cell>
        </row>
        <row r="1028">
          <cell r="C1028" t="str">
            <v>Mirror only, square</v>
          </cell>
          <cell r="D1028" t="str">
            <v>No.</v>
          </cell>
          <cell r="E1028">
            <v>101</v>
          </cell>
        </row>
        <row r="1030">
          <cell r="C1030" t="str">
            <v>Mitre Joint half round PVC 150mm</v>
          </cell>
          <cell r="D1030" t="str">
            <v>No.</v>
          </cell>
          <cell r="E1030">
            <v>53.75</v>
          </cell>
        </row>
        <row r="1032">
          <cell r="C1032" t="str">
            <v>Mitre Joint square PVC 114mm</v>
          </cell>
          <cell r="D1032" t="str">
            <v>No.</v>
          </cell>
          <cell r="E1032">
            <v>100.65</v>
          </cell>
        </row>
        <row r="1034">
          <cell r="C1034" t="str">
            <v>Mould oil</v>
          </cell>
          <cell r="D1034" t="str">
            <v>Lit.</v>
          </cell>
          <cell r="E1034">
            <v>33</v>
          </cell>
        </row>
        <row r="1036">
          <cell r="C1036" t="str">
            <v>Night Latch - China</v>
          </cell>
          <cell r="D1036" t="str">
            <v>No.</v>
          </cell>
          <cell r="E1036">
            <v>152</v>
          </cell>
        </row>
        <row r="1038">
          <cell r="C1038" t="str">
            <v>Nipple G.I. 12mm</v>
          </cell>
          <cell r="D1038" t="str">
            <v>No.</v>
          </cell>
          <cell r="E1038">
            <v>10</v>
          </cell>
        </row>
        <row r="1040">
          <cell r="C1040" t="str">
            <v>Nipple G.I. 20mm</v>
          </cell>
          <cell r="D1040" t="str">
            <v>No.</v>
          </cell>
          <cell r="E1040">
            <v>18</v>
          </cell>
        </row>
        <row r="1042">
          <cell r="C1042" t="str">
            <v>Nipple G.I. 25mm</v>
          </cell>
          <cell r="D1042" t="str">
            <v>No.</v>
          </cell>
          <cell r="E1042">
            <v>28</v>
          </cell>
        </row>
        <row r="1044">
          <cell r="C1044" t="str">
            <v>Nipple G.I. 32mm</v>
          </cell>
          <cell r="D1044" t="str">
            <v>No.</v>
          </cell>
          <cell r="E1044">
            <v>35</v>
          </cell>
        </row>
        <row r="1046">
          <cell r="C1046" t="str">
            <v>Nipple G.I. 38mm</v>
          </cell>
          <cell r="D1046" t="str">
            <v>No.</v>
          </cell>
          <cell r="E1046">
            <v>60</v>
          </cell>
        </row>
        <row r="1050">
          <cell r="C1050" t="str">
            <v>Nipple G.I. 50mm</v>
          </cell>
          <cell r="D1050" t="str">
            <v>No.</v>
          </cell>
          <cell r="E1050">
            <v>90</v>
          </cell>
        </row>
        <row r="1052">
          <cell r="C1052" t="str">
            <v>Nipple G.I. 63mm</v>
          </cell>
          <cell r="D1052" t="str">
            <v>No.</v>
          </cell>
          <cell r="E1052">
            <v>140</v>
          </cell>
        </row>
        <row r="1053">
          <cell r="F1053" t="str">
            <v xml:space="preserve">UPDATED </v>
          </cell>
        </row>
        <row r="1054">
          <cell r="C1054" t="str">
            <v>Nipple G.I. 75mm</v>
          </cell>
          <cell r="D1054" t="str">
            <v>No.</v>
          </cell>
          <cell r="E1054">
            <v>160</v>
          </cell>
          <cell r="F1054" t="str">
            <v>ON</v>
          </cell>
        </row>
        <row r="1056">
          <cell r="C1056" t="str">
            <v>Oil paint (Gloss)                               *</v>
          </cell>
          <cell r="D1056" t="str">
            <v>Lit.</v>
          </cell>
          <cell r="E1056">
            <v>321</v>
          </cell>
        </row>
        <row r="1058">
          <cell r="C1058" t="str">
            <v>Pillar Cock Chromium Plated 12mm</v>
          </cell>
          <cell r="D1058" t="str">
            <v>No.</v>
          </cell>
          <cell r="E1058">
            <v>350</v>
          </cell>
        </row>
        <row r="1060">
          <cell r="C1060" t="str">
            <v>Pillar Cock Chromium plated 20mm</v>
          </cell>
          <cell r="D1060" t="str">
            <v>No.</v>
          </cell>
          <cell r="E1060">
            <v>390</v>
          </cell>
        </row>
        <row r="1062">
          <cell r="C1062" t="str">
            <v>Pintels and stay hinges 50mm x 6mm x 1m</v>
          </cell>
          <cell r="D1062" t="str">
            <v>Nos.</v>
          </cell>
          <cell r="E1062">
            <v>176</v>
          </cell>
        </row>
        <row r="1064">
          <cell r="C1064" t="str">
            <v>Pipe G.I. 12mm</v>
          </cell>
          <cell r="D1064" t="str">
            <v>m</v>
          </cell>
          <cell r="E1064">
            <v>57.75</v>
          </cell>
        </row>
        <row r="1066">
          <cell r="C1066" t="str">
            <v>Pipe G.I. 20mm</v>
          </cell>
          <cell r="D1066" t="str">
            <v>m</v>
          </cell>
          <cell r="E1066">
            <v>80.5</v>
          </cell>
        </row>
        <row r="1068">
          <cell r="C1068" t="str">
            <v>Pipe G.I. 25mm</v>
          </cell>
          <cell r="D1068" t="str">
            <v>m</v>
          </cell>
          <cell r="E1068">
            <v>117.25</v>
          </cell>
        </row>
        <row r="1070">
          <cell r="C1070" t="str">
            <v>Pipe G.I. 32mm</v>
          </cell>
          <cell r="D1070" t="str">
            <v>m</v>
          </cell>
          <cell r="E1070">
            <v>131.25</v>
          </cell>
        </row>
        <row r="1072">
          <cell r="C1072" t="str">
            <v>Pipe G.I. 38mm</v>
          </cell>
          <cell r="D1072" t="str">
            <v>m</v>
          </cell>
          <cell r="E1072">
            <v>161</v>
          </cell>
        </row>
        <row r="1074">
          <cell r="C1074" t="str">
            <v>Pipe G.I. 50mm</v>
          </cell>
          <cell r="D1074" t="str">
            <v>m</v>
          </cell>
          <cell r="E1074">
            <v>218.75</v>
          </cell>
        </row>
        <row r="1076">
          <cell r="C1076" t="str">
            <v>Pipe G.I. 63mm</v>
          </cell>
          <cell r="D1076" t="str">
            <v>m</v>
          </cell>
          <cell r="E1076">
            <v>306.25</v>
          </cell>
        </row>
        <row r="1078">
          <cell r="C1078" t="str">
            <v>Pipe G.I. 75mm</v>
          </cell>
          <cell r="D1078" t="str">
            <v>m</v>
          </cell>
          <cell r="E1078">
            <v>393.75</v>
          </cell>
        </row>
        <row r="1080">
          <cell r="C1080" t="str">
            <v>Pipe PVC 110mm type 1000</v>
          </cell>
          <cell r="D1080" t="str">
            <v>m</v>
          </cell>
          <cell r="E1080">
            <v>576.65</v>
          </cell>
        </row>
        <row r="1082">
          <cell r="C1082" t="str">
            <v>Pipe PVC 110mm type 400</v>
          </cell>
          <cell r="D1082" t="str">
            <v>m</v>
          </cell>
          <cell r="E1082">
            <v>198.65</v>
          </cell>
        </row>
        <row r="1084">
          <cell r="C1084" t="str">
            <v>Pipe PVC 110mm type 600</v>
          </cell>
          <cell r="D1084" t="str">
            <v>m</v>
          </cell>
          <cell r="E1084">
            <v>362.4</v>
          </cell>
        </row>
        <row r="1086">
          <cell r="C1086" t="str">
            <v>Pipe PVC 20mm type 1000  (Anton)</v>
          </cell>
          <cell r="D1086" t="str">
            <v>m</v>
          </cell>
          <cell r="E1086">
            <v>14.25</v>
          </cell>
        </row>
        <row r="1088">
          <cell r="C1088" t="str">
            <v>Pipe PVC 25mm type 1000</v>
          </cell>
          <cell r="D1088" t="str">
            <v>m</v>
          </cell>
          <cell r="E1088">
            <v>27.35</v>
          </cell>
        </row>
        <row r="1090">
          <cell r="C1090" t="str">
            <v>Pipe PVC 32mm type 1000</v>
          </cell>
          <cell r="D1090" t="str">
            <v>m</v>
          </cell>
          <cell r="E1090">
            <v>41.05</v>
          </cell>
        </row>
        <row r="1092">
          <cell r="C1092" t="str">
            <v>Pipe PVC 32mm type 600</v>
          </cell>
          <cell r="D1092" t="str">
            <v>m</v>
          </cell>
          <cell r="E1092">
            <v>26.25</v>
          </cell>
        </row>
        <row r="1094">
          <cell r="C1094" t="str">
            <v>Pipe PVC 40mm type 1000</v>
          </cell>
          <cell r="D1094" t="str">
            <v>m</v>
          </cell>
          <cell r="E1094">
            <v>63.25</v>
          </cell>
        </row>
        <row r="1096">
          <cell r="C1096" t="str">
            <v>Pipe PVC 40mm type 600</v>
          </cell>
          <cell r="D1096" t="str">
            <v>m</v>
          </cell>
          <cell r="E1096">
            <v>41.35</v>
          </cell>
        </row>
        <row r="1098">
          <cell r="C1098" t="str">
            <v>Pipe PVC 50mm type 1000</v>
          </cell>
          <cell r="D1098" t="str">
            <v>m</v>
          </cell>
          <cell r="E1098">
            <v>93.65</v>
          </cell>
        </row>
        <row r="1100">
          <cell r="C1100" t="str">
            <v>Pipe PVC 50mm type 400</v>
          </cell>
          <cell r="D1100" t="str">
            <v>m</v>
          </cell>
          <cell r="E1100">
            <v>51.85</v>
          </cell>
          <cell r="F1100" t="str">
            <v xml:space="preserve">UPDATED </v>
          </cell>
        </row>
        <row r="1101">
          <cell r="F1101" t="str">
            <v>ON</v>
          </cell>
        </row>
        <row r="1102">
          <cell r="C1102" t="str">
            <v>Pipe PVC 50mm type 600</v>
          </cell>
          <cell r="D1102" t="str">
            <v>m</v>
          </cell>
          <cell r="E1102">
            <v>60.15</v>
          </cell>
        </row>
        <row r="1104">
          <cell r="C1104" t="str">
            <v>Pipe PVC 63mm type 1000</v>
          </cell>
          <cell r="D1104" t="str">
            <v>m</v>
          </cell>
          <cell r="E1104">
            <v>156.85</v>
          </cell>
        </row>
        <row r="1106">
          <cell r="C1106" t="str">
            <v>Pipe PVC 63mm type 400</v>
          </cell>
          <cell r="D1106" t="str">
            <v>m</v>
          </cell>
          <cell r="E1106">
            <v>76.599999999999994</v>
          </cell>
        </row>
        <row r="1108">
          <cell r="C1108" t="str">
            <v>Pipe PVC 63mm type 600</v>
          </cell>
          <cell r="D1108" t="str">
            <v>m</v>
          </cell>
          <cell r="E1108">
            <v>98.45</v>
          </cell>
        </row>
        <row r="1110">
          <cell r="C1110" t="str">
            <v>Pipe PVC 75mm type 1000</v>
          </cell>
          <cell r="D1110" t="str">
            <v>m</v>
          </cell>
          <cell r="E1110">
            <v>304.10000000000002</v>
          </cell>
        </row>
        <row r="1112">
          <cell r="C1112" t="str">
            <v>Pipe PVC 75mm type 400</v>
          </cell>
          <cell r="D1112" t="str">
            <v>m</v>
          </cell>
          <cell r="E1112">
            <v>118.15</v>
          </cell>
        </row>
        <row r="1114">
          <cell r="C1114" t="str">
            <v>Pipe PVC 75mm type 600</v>
          </cell>
          <cell r="D1114" t="str">
            <v>m</v>
          </cell>
          <cell r="E1114">
            <v>186.4</v>
          </cell>
        </row>
        <row r="1116">
          <cell r="C1116" t="str">
            <v>Pipe PVC 90mm type 1000</v>
          </cell>
          <cell r="D1116" t="str">
            <v>m</v>
          </cell>
          <cell r="E1116">
            <v>385.75</v>
          </cell>
        </row>
        <row r="1118">
          <cell r="C1118" t="str">
            <v>Pipe PVC 90mm type 400</v>
          </cell>
          <cell r="D1118" t="str">
            <v>m</v>
          </cell>
          <cell r="E1118">
            <v>167.9</v>
          </cell>
        </row>
        <row r="1120">
          <cell r="C1120" t="str">
            <v>Pipe PVC 90mm type 600</v>
          </cell>
          <cell r="D1120" t="str">
            <v>m</v>
          </cell>
          <cell r="E1120">
            <v>247.05</v>
          </cell>
        </row>
        <row r="1122">
          <cell r="C1122" t="e">
            <v>#N/A</v>
          </cell>
          <cell r="D1122" t="str">
            <v>Kg.</v>
          </cell>
          <cell r="E1122">
            <v>40</v>
          </cell>
        </row>
        <row r="1124">
          <cell r="C1124" t="str">
            <v>Plug G.I. 12mm</v>
          </cell>
          <cell r="D1124" t="str">
            <v>No.</v>
          </cell>
          <cell r="E1124">
            <v>10</v>
          </cell>
        </row>
        <row r="1126">
          <cell r="C1126" t="str">
            <v>Plug G.I. 20mm</v>
          </cell>
          <cell r="D1126" t="str">
            <v>No.</v>
          </cell>
          <cell r="E1126">
            <v>15</v>
          </cell>
        </row>
        <row r="1128">
          <cell r="C1128" t="str">
            <v>Plug G.I. 25mm</v>
          </cell>
          <cell r="D1128" t="str">
            <v>No.</v>
          </cell>
          <cell r="E1128">
            <v>20</v>
          </cell>
        </row>
        <row r="1130">
          <cell r="C1130" t="str">
            <v>Plug G.I. 32mm</v>
          </cell>
          <cell r="D1130" t="str">
            <v>No.</v>
          </cell>
          <cell r="E1130">
            <v>30</v>
          </cell>
        </row>
        <row r="1132">
          <cell r="C1132" t="str">
            <v>Plug G.I. 38mm</v>
          </cell>
          <cell r="D1132" t="str">
            <v>No.</v>
          </cell>
          <cell r="E1132">
            <v>40</v>
          </cell>
        </row>
        <row r="1134">
          <cell r="C1134" t="str">
            <v>Plug G.I. 50mm</v>
          </cell>
          <cell r="D1134" t="str">
            <v>No.</v>
          </cell>
          <cell r="E1134">
            <v>50</v>
          </cell>
        </row>
        <row r="1136">
          <cell r="C1136" t="str">
            <v>Plug G.I. 63mm</v>
          </cell>
          <cell r="D1136" t="str">
            <v>No.</v>
          </cell>
          <cell r="E1136">
            <v>75</v>
          </cell>
        </row>
        <row r="1138">
          <cell r="C1138" t="str">
            <v>Plug G.I. 75mm</v>
          </cell>
          <cell r="D1138" t="str">
            <v>No.</v>
          </cell>
          <cell r="E1138">
            <v>175</v>
          </cell>
        </row>
        <row r="1140">
          <cell r="C1140" t="str">
            <v>Plugs</v>
          </cell>
          <cell r="D1140" t="str">
            <v>No.</v>
          </cell>
          <cell r="E1140">
            <v>15</v>
          </cell>
        </row>
        <row r="1142">
          <cell r="C1142" t="str">
            <v>Plugs PVC 20mm</v>
          </cell>
          <cell r="D1142" t="str">
            <v>No.</v>
          </cell>
          <cell r="E1142">
            <v>5</v>
          </cell>
        </row>
        <row r="1144">
          <cell r="C1144" t="str">
            <v>Plugs PVC 25mm</v>
          </cell>
          <cell r="D1144" t="str">
            <v>No.</v>
          </cell>
          <cell r="E1144">
            <v>6</v>
          </cell>
        </row>
        <row r="1146">
          <cell r="C1146" t="str">
            <v>Plugs PVC 32mm</v>
          </cell>
          <cell r="D1146" t="str">
            <v>No.</v>
          </cell>
          <cell r="E1146">
            <v>8</v>
          </cell>
        </row>
        <row r="1147">
          <cell r="F1147" t="str">
            <v xml:space="preserve">UPDATED </v>
          </cell>
        </row>
        <row r="1148">
          <cell r="C1148" t="str">
            <v>Plugs PVC 40mm</v>
          </cell>
          <cell r="D1148" t="str">
            <v>No.</v>
          </cell>
          <cell r="E1148">
            <v>11</v>
          </cell>
          <cell r="F1148" t="str">
            <v>ON</v>
          </cell>
        </row>
        <row r="1150">
          <cell r="C1150" t="str">
            <v>Plugs PVC 50mm</v>
          </cell>
          <cell r="D1150" t="str">
            <v>No.</v>
          </cell>
          <cell r="E1150">
            <v>15</v>
          </cell>
        </row>
        <row r="1152">
          <cell r="C1152" t="str">
            <v>Plugs PVC 75mm</v>
          </cell>
          <cell r="D1152" t="str">
            <v>No.</v>
          </cell>
          <cell r="E1152">
            <v>66</v>
          </cell>
        </row>
        <row r="1154">
          <cell r="C1154" t="str">
            <v>Plywood board, 12mm M.R.</v>
          </cell>
          <cell r="D1154" t="str">
            <v>Sq.m.</v>
          </cell>
          <cell r="E1154">
            <v>317</v>
          </cell>
        </row>
        <row r="1156">
          <cell r="C1156" t="str">
            <v>Plywood board, ordinary 25mm</v>
          </cell>
          <cell r="D1156" t="str">
            <v>Sq.m.</v>
          </cell>
          <cell r="E1156">
            <v>190</v>
          </cell>
        </row>
        <row r="1158">
          <cell r="C1158" t="str">
            <v>Plywood board, ordinary M.R. 1150x2060x32mm</v>
          </cell>
          <cell r="D1158" t="str">
            <v>No.</v>
          </cell>
          <cell r="E1158">
            <v>1500</v>
          </cell>
        </row>
        <row r="1160">
          <cell r="C1160" t="str">
            <v>Plywood board, ordinary M.R. 3mm</v>
          </cell>
          <cell r="D1160" t="str">
            <v>Sq.m.</v>
          </cell>
          <cell r="E1160">
            <v>125</v>
          </cell>
        </row>
        <row r="1162">
          <cell r="C1162" t="str">
            <v>Plywood board, ordinary M.R. 6mm</v>
          </cell>
          <cell r="D1162" t="str">
            <v>Sq.m.</v>
          </cell>
          <cell r="E1162">
            <v>195</v>
          </cell>
        </row>
        <row r="1164">
          <cell r="C1164" t="str">
            <v>Plywood board, ordinary M.R. 9mm</v>
          </cell>
          <cell r="D1164" t="str">
            <v>Sq.m.</v>
          </cell>
          <cell r="E1164">
            <v>242</v>
          </cell>
        </row>
        <row r="1166">
          <cell r="C1166" t="str">
            <v>Plywood door ordinary M.R. 838 x 2060 x 32mm</v>
          </cell>
          <cell r="D1166" t="str">
            <v>No.</v>
          </cell>
          <cell r="E1166">
            <v>1120</v>
          </cell>
        </row>
        <row r="1168">
          <cell r="C1168" t="str">
            <v>Plywood door, ordinary B.R. 686x2060x32mm</v>
          </cell>
          <cell r="D1168" t="str">
            <v>No.</v>
          </cell>
          <cell r="E1168">
            <v>1200</v>
          </cell>
        </row>
        <row r="1170">
          <cell r="C1170" t="str">
            <v>Plywood door, ordinary M.R. 686x2060x32mm</v>
          </cell>
          <cell r="D1170" t="str">
            <v>No.</v>
          </cell>
          <cell r="E1170">
            <v>1010</v>
          </cell>
        </row>
        <row r="1172">
          <cell r="C1172" t="str">
            <v>Polythane Varnish                           *</v>
          </cell>
          <cell r="D1172" t="str">
            <v>Lit.</v>
          </cell>
          <cell r="E1172">
            <v>304</v>
          </cell>
        </row>
        <row r="1174">
          <cell r="C1174" t="str">
            <v>Props  (bamboo)  3 - 4  m</v>
          </cell>
          <cell r="D1174" t="str">
            <v>No.</v>
          </cell>
          <cell r="E1174">
            <v>50</v>
          </cell>
        </row>
        <row r="1176">
          <cell r="C1176" t="str">
            <v>Pudlo Cement</v>
          </cell>
          <cell r="D1176" t="str">
            <v>Kg.</v>
          </cell>
          <cell r="E1176">
            <v>130</v>
          </cell>
        </row>
        <row r="1178">
          <cell r="C1178" t="str">
            <v>PVC 75mm socket</v>
          </cell>
          <cell r="D1178" t="str">
            <v>No.</v>
          </cell>
          <cell r="E1178">
            <v>52.95</v>
          </cell>
        </row>
        <row r="1180">
          <cell r="C1180" t="str">
            <v>PVC 90mm socket</v>
          </cell>
          <cell r="D1180" t="str">
            <v>No.</v>
          </cell>
          <cell r="E1180">
            <v>92.75</v>
          </cell>
        </row>
        <row r="1182">
          <cell r="C1182" t="str">
            <v xml:space="preserve">PVC Elbow 110mm </v>
          </cell>
          <cell r="D1182" t="str">
            <v>No.</v>
          </cell>
          <cell r="E1182">
            <v>218.15</v>
          </cell>
        </row>
        <row r="1184">
          <cell r="C1184" t="str">
            <v xml:space="preserve">PVC Elbow 75mm </v>
          </cell>
          <cell r="D1184" t="str">
            <v>No.</v>
          </cell>
          <cell r="E1184">
            <v>108.7</v>
          </cell>
        </row>
        <row r="1186">
          <cell r="C1186" t="str">
            <v xml:space="preserve">PVC Elbow 90mm </v>
          </cell>
          <cell r="D1186" t="str">
            <v>No.</v>
          </cell>
          <cell r="E1186">
            <v>183.9</v>
          </cell>
        </row>
        <row r="1188">
          <cell r="C1188" t="str">
            <v>Rag bolts</v>
          </cell>
          <cell r="D1188" t="str">
            <v>No.</v>
          </cell>
          <cell r="E1188">
            <v>26</v>
          </cell>
        </row>
        <row r="1190">
          <cell r="C1190" t="str">
            <v>Rawl plugs.</v>
          </cell>
          <cell r="D1190" t="str">
            <v>No.</v>
          </cell>
          <cell r="E1190">
            <v>15</v>
          </cell>
        </row>
        <row r="1192">
          <cell r="C1192" t="str">
            <v xml:space="preserve">Red lead </v>
          </cell>
          <cell r="D1192" t="str">
            <v>Kg.</v>
          </cell>
          <cell r="E1192">
            <v>110</v>
          </cell>
        </row>
        <row r="1194">
          <cell r="C1194" t="str">
            <v>Red Lead Paint                                *</v>
          </cell>
          <cell r="D1194" t="str">
            <v>Lit.</v>
          </cell>
          <cell r="E1194">
            <v>225</v>
          </cell>
          <cell r="F1194" t="str">
            <v xml:space="preserve">UPDATED </v>
          </cell>
        </row>
        <row r="1195">
          <cell r="F1195" t="str">
            <v>ON</v>
          </cell>
        </row>
        <row r="1196">
          <cell r="C1196" t="str">
            <v>Reducing Socket G.I. 20mm to smaller</v>
          </cell>
          <cell r="D1196" t="str">
            <v>No.</v>
          </cell>
          <cell r="E1196">
            <v>25</v>
          </cell>
        </row>
        <row r="1197">
          <cell r="C1197" t="str">
            <v>Reducing Socket G.I. 25mm</v>
          </cell>
          <cell r="D1197" t="str">
            <v>No.</v>
          </cell>
          <cell r="E1197">
            <v>39</v>
          </cell>
        </row>
        <row r="1198">
          <cell r="C1198" t="str">
            <v>Reducing Socket G.I. 32mm</v>
          </cell>
          <cell r="D1198" t="str">
            <v>No.</v>
          </cell>
          <cell r="E1198">
            <v>47</v>
          </cell>
        </row>
        <row r="1200">
          <cell r="C1200" t="str">
            <v>Reducing Socket G.I. 38mm</v>
          </cell>
          <cell r="D1200" t="str">
            <v>No.</v>
          </cell>
          <cell r="E1200">
            <v>60</v>
          </cell>
        </row>
        <row r="1202">
          <cell r="C1202" t="str">
            <v>Reducing Socket G.I. 50mm</v>
          </cell>
          <cell r="D1202" t="str">
            <v>No.</v>
          </cell>
          <cell r="E1202">
            <v>75</v>
          </cell>
        </row>
        <row r="1204">
          <cell r="C1204" t="str">
            <v>Reducing Socket G.I. 75mm</v>
          </cell>
          <cell r="D1204" t="str">
            <v>No.</v>
          </cell>
          <cell r="E1204">
            <v>145</v>
          </cell>
        </row>
        <row r="1206">
          <cell r="C1206" t="str">
            <v>Reducing Socket PVC 25mm to smaller size</v>
          </cell>
          <cell r="D1206" t="str">
            <v>No.</v>
          </cell>
          <cell r="E1206">
            <v>5.7</v>
          </cell>
        </row>
        <row r="1208">
          <cell r="C1208" t="str">
            <v>Reducing Socket PVC 32mm to smaller size</v>
          </cell>
          <cell r="D1208" t="str">
            <v>No.</v>
          </cell>
          <cell r="E1208">
            <v>8.75</v>
          </cell>
        </row>
        <row r="1210">
          <cell r="C1210" t="str">
            <v>Reducing Socket PVC 40mm to smaller size</v>
          </cell>
          <cell r="D1210" t="str">
            <v>No.</v>
          </cell>
          <cell r="E1210">
            <v>15.1</v>
          </cell>
        </row>
        <row r="1212">
          <cell r="C1212" t="str">
            <v>Reducing Socket PVC 50mm to smaller size</v>
          </cell>
          <cell r="D1212" t="str">
            <v>No.</v>
          </cell>
          <cell r="E1212">
            <v>22.1</v>
          </cell>
        </row>
        <row r="1214">
          <cell r="C1214" t="str">
            <v>Reducing Socket PVC 63mm to smaller size</v>
          </cell>
          <cell r="D1214" t="str">
            <v>No.</v>
          </cell>
          <cell r="E1214">
            <v>35</v>
          </cell>
        </row>
        <row r="1216">
          <cell r="C1216" t="str">
            <v>Reducing Tee PVC 25mm to smaller size.</v>
          </cell>
          <cell r="D1216" t="str">
            <v>No.</v>
          </cell>
          <cell r="E1216">
            <v>10.1</v>
          </cell>
        </row>
        <row r="1218">
          <cell r="C1218" t="str">
            <v>Reducing Tee PVC 32mm to smaller size.</v>
          </cell>
          <cell r="D1218" t="str">
            <v>No.</v>
          </cell>
          <cell r="E1218">
            <v>14.7</v>
          </cell>
        </row>
        <row r="1220">
          <cell r="C1220" t="str">
            <v>Reducing Tee PVC 40mm to smaller size.</v>
          </cell>
          <cell r="D1220" t="str">
            <v>No.</v>
          </cell>
          <cell r="E1220">
            <v>21.25</v>
          </cell>
        </row>
        <row r="1222">
          <cell r="C1222" t="str">
            <v>Reducing Tee PVC 50mm to smaller size.</v>
          </cell>
          <cell r="D1222" t="str">
            <v>No.</v>
          </cell>
          <cell r="E1222">
            <v>38.299999999999997</v>
          </cell>
        </row>
        <row r="1224">
          <cell r="C1224" t="str">
            <v>Reducing Tee PVC 63 mm to smaller size.</v>
          </cell>
          <cell r="D1224" t="str">
            <v>No.</v>
          </cell>
          <cell r="E1224">
            <v>65</v>
          </cell>
        </row>
        <row r="1226">
          <cell r="C1226" t="str">
            <v>Ridge tile calicut pattern Gr. I</v>
          </cell>
          <cell r="D1226" t="str">
            <v>No.</v>
          </cell>
          <cell r="E1226">
            <v>29.5</v>
          </cell>
        </row>
        <row r="1228">
          <cell r="C1228" t="str">
            <v>Ring Brass 45mm to 38mm</v>
          </cell>
          <cell r="D1228" t="str">
            <v>No.</v>
          </cell>
          <cell r="E1228">
            <v>15</v>
          </cell>
        </row>
        <row r="1230">
          <cell r="C1230" t="str">
            <v>Rivets (6.3mm x 10mm)</v>
          </cell>
          <cell r="D1230" t="str">
            <v>No.</v>
          </cell>
          <cell r="E1230">
            <v>2</v>
          </cell>
        </row>
        <row r="1232">
          <cell r="C1232" t="str">
            <v>Robe Hook 100 x 100mm - White</v>
          </cell>
          <cell r="D1232" t="str">
            <v>No.</v>
          </cell>
          <cell r="E1232">
            <v>109</v>
          </cell>
        </row>
        <row r="1234">
          <cell r="C1234" t="str">
            <v>Roofing nails</v>
          </cell>
          <cell r="D1234" t="str">
            <v>Kg.</v>
          </cell>
          <cell r="E1234">
            <v>77</v>
          </cell>
        </row>
        <row r="1236">
          <cell r="C1236" t="str">
            <v>Rubber plug 25mm to 32mm</v>
          </cell>
          <cell r="D1236" t="str">
            <v>No.</v>
          </cell>
          <cell r="E1236">
            <v>19</v>
          </cell>
        </row>
        <row r="1238">
          <cell r="C1238" t="str">
            <v>Rubber plug 32mm to 50mm</v>
          </cell>
          <cell r="D1238" t="str">
            <v>No.</v>
          </cell>
          <cell r="E1238">
            <v>30</v>
          </cell>
        </row>
        <row r="1240">
          <cell r="C1240" t="str">
            <v>Rubble 150mm to 225mm</v>
          </cell>
          <cell r="D1240" t="str">
            <v>m3</v>
          </cell>
          <cell r="E1240">
            <v>495</v>
          </cell>
        </row>
        <row r="1241">
          <cell r="F1241" t="str">
            <v xml:space="preserve">UPDATED </v>
          </cell>
        </row>
        <row r="1242">
          <cell r="C1242" t="str">
            <v>Running head PVC 150mm</v>
          </cell>
          <cell r="D1242" t="str">
            <v>No.</v>
          </cell>
          <cell r="E1242">
            <v>61.5</v>
          </cell>
          <cell r="F1242" t="str">
            <v>ON</v>
          </cell>
        </row>
        <row r="1244">
          <cell r="C1244" t="str">
            <v>Running Head Square PVC 114mm</v>
          </cell>
          <cell r="D1244" t="str">
            <v>No.</v>
          </cell>
          <cell r="E1244">
            <v>71.75</v>
          </cell>
        </row>
        <row r="1246">
          <cell r="C1246" t="str">
            <v>Sand</v>
          </cell>
          <cell r="D1246" t="str">
            <v>m3</v>
          </cell>
          <cell r="E1246">
            <v>390</v>
          </cell>
        </row>
        <row r="1248">
          <cell r="C1248" t="e">
            <v>#N/A</v>
          </cell>
          <cell r="D1248" t="str">
            <v>Doz.</v>
          </cell>
          <cell r="E1248">
            <v>4.8899999999999997</v>
          </cell>
        </row>
        <row r="1250">
          <cell r="C1250" t="str">
            <v>Screws  Brass 12mm x Gauge 5</v>
          </cell>
          <cell r="D1250" t="str">
            <v>Doz.</v>
          </cell>
          <cell r="E1250">
            <v>8.61</v>
          </cell>
        </row>
        <row r="1252">
          <cell r="C1252" t="str">
            <v>Screws  Brass 20mm x Gauge 6</v>
          </cell>
          <cell r="D1252" t="str">
            <v>Doz.</v>
          </cell>
          <cell r="E1252">
            <v>13.76</v>
          </cell>
        </row>
        <row r="1254">
          <cell r="C1254" t="str">
            <v>Screws  Brass 25mm x Gauge 7</v>
          </cell>
          <cell r="D1254" t="str">
            <v>Doz.</v>
          </cell>
          <cell r="E1254">
            <v>20.58</v>
          </cell>
        </row>
        <row r="1256">
          <cell r="C1256" t="str">
            <v>Screws  Brass 30mm x Gauge 7</v>
          </cell>
          <cell r="D1256" t="str">
            <v>Doz.</v>
          </cell>
          <cell r="E1256">
            <v>23.1</v>
          </cell>
        </row>
        <row r="1258">
          <cell r="C1258" t="str">
            <v>Screws  Brass 40mm x Gauge 8</v>
          </cell>
          <cell r="D1258" t="str">
            <v>Nos.</v>
          </cell>
          <cell r="E1258">
            <v>2.82</v>
          </cell>
        </row>
        <row r="1260">
          <cell r="C1260" t="str">
            <v>Screws  Brass 45mm x Gauge 9</v>
          </cell>
          <cell r="D1260" t="str">
            <v>Doz.</v>
          </cell>
          <cell r="E1260">
            <v>44.63</v>
          </cell>
        </row>
        <row r="1262">
          <cell r="C1262" t="str">
            <v>Screws  Brass 50mm x Gauge 8</v>
          </cell>
          <cell r="D1262" t="str">
            <v>No.</v>
          </cell>
          <cell r="E1262">
            <v>3.48</v>
          </cell>
        </row>
        <row r="1264">
          <cell r="C1264" t="str">
            <v>Screws Brass 16mm x Gauge 7</v>
          </cell>
          <cell r="D1264" t="str">
            <v>Nos.</v>
          </cell>
          <cell r="E1264">
            <v>1.22</v>
          </cell>
        </row>
        <row r="1266">
          <cell r="C1266" t="str">
            <v>Screws Brass 20mm x Gauge 8</v>
          </cell>
          <cell r="D1266" t="str">
            <v>Doz.</v>
          </cell>
          <cell r="E1266">
            <v>18.899999999999999</v>
          </cell>
        </row>
        <row r="1268">
          <cell r="C1268" t="str">
            <v>Screws Brass 25mm x Gauge 8</v>
          </cell>
          <cell r="D1268" t="str">
            <v>Doz.</v>
          </cell>
          <cell r="E1268">
            <v>24.57</v>
          </cell>
        </row>
        <row r="1270">
          <cell r="C1270" t="e">
            <v>#N/A</v>
          </cell>
          <cell r="D1270" t="str">
            <v>Doz.</v>
          </cell>
          <cell r="E1270">
            <v>30.56</v>
          </cell>
        </row>
        <row r="1272">
          <cell r="C1272" t="str">
            <v>Screws brass 30mm x guage 8</v>
          </cell>
          <cell r="D1272" t="str">
            <v>Doz.</v>
          </cell>
          <cell r="E1272">
            <v>30.56</v>
          </cell>
        </row>
        <row r="1274">
          <cell r="C1274" t="str">
            <v>Screws Brass 40mm x Gauge 8</v>
          </cell>
          <cell r="D1274" t="str">
            <v>Doz.</v>
          </cell>
          <cell r="E1274">
            <v>33.840000000000003</v>
          </cell>
        </row>
        <row r="1276">
          <cell r="C1276" t="str">
            <v>Screws brass 50mm x Guage 10</v>
          </cell>
          <cell r="D1276" t="str">
            <v>Nos.</v>
          </cell>
          <cell r="E1276">
            <v>5.2</v>
          </cell>
        </row>
        <row r="1278">
          <cell r="C1278" t="str">
            <v>Screws Iron 12mm x Gauge 6                     *</v>
          </cell>
          <cell r="D1278" t="str">
            <v>Doz.</v>
          </cell>
          <cell r="E1278">
            <v>3.51</v>
          </cell>
        </row>
        <row r="1280">
          <cell r="C1280" t="str">
            <v>Screws Iron 12mm x Gauge 8                      *</v>
          </cell>
          <cell r="D1280" t="str">
            <v>Doz.</v>
          </cell>
          <cell r="E1280">
            <v>3.72</v>
          </cell>
        </row>
        <row r="1282">
          <cell r="C1282" t="str">
            <v>Screws Iron 16mm x Gauge 6                      *</v>
          </cell>
          <cell r="D1282" t="str">
            <v>Doz.</v>
          </cell>
          <cell r="E1282">
            <v>3.48</v>
          </cell>
        </row>
        <row r="1284">
          <cell r="C1284" t="str">
            <v>Screws Iron 16mm x Gauge 8                      *</v>
          </cell>
          <cell r="D1284" t="str">
            <v>Doz.</v>
          </cell>
          <cell r="E1284">
            <v>5.4</v>
          </cell>
        </row>
        <row r="1286">
          <cell r="C1286" t="str">
            <v>Screws Iron 20mm x Gauge 6                      *</v>
          </cell>
          <cell r="D1286" t="str">
            <v>Doz.</v>
          </cell>
          <cell r="E1286">
            <v>4.1900000000000004</v>
          </cell>
        </row>
        <row r="1288">
          <cell r="C1288" t="str">
            <v>Screws Iron 25mm x Gauge 8                           *</v>
          </cell>
          <cell r="D1288" t="str">
            <v>Doz.</v>
          </cell>
          <cell r="E1288">
            <v>6.12</v>
          </cell>
          <cell r="F1288" t="str">
            <v xml:space="preserve">UPDATED </v>
          </cell>
        </row>
        <row r="1289">
          <cell r="F1289" t="str">
            <v>ON</v>
          </cell>
        </row>
        <row r="1290">
          <cell r="C1290" t="str">
            <v>Screws Iron 30mm x Gauge 8                            *</v>
          </cell>
          <cell r="D1290" t="str">
            <v>Doz.</v>
          </cell>
          <cell r="E1290">
            <v>7.2</v>
          </cell>
        </row>
        <row r="1292">
          <cell r="C1292" t="str">
            <v>Screws Iron 40mm x Gauge 8                           *</v>
          </cell>
          <cell r="D1292" t="str">
            <v>Doz.</v>
          </cell>
          <cell r="E1292">
            <v>8.1999999999999993</v>
          </cell>
        </row>
        <row r="1294">
          <cell r="C1294" t="str">
            <v>Screws Iron 45mm x Gauge 8                            *</v>
          </cell>
          <cell r="D1294" t="str">
            <v>Doz.</v>
          </cell>
          <cell r="E1294">
            <v>9.9</v>
          </cell>
        </row>
        <row r="1296">
          <cell r="C1296" t="str">
            <v>Screws Iron 50mm x Gauge 8                            *</v>
          </cell>
          <cell r="D1296" t="str">
            <v>No.</v>
          </cell>
          <cell r="E1296">
            <v>14.36</v>
          </cell>
        </row>
        <row r="1298">
          <cell r="C1298" t="str">
            <v>Seat cover plastic - Indian</v>
          </cell>
          <cell r="D1298" t="str">
            <v>No.</v>
          </cell>
          <cell r="E1298">
            <v>375</v>
          </cell>
        </row>
        <row r="1300">
          <cell r="C1300" t="str">
            <v>Shower Rose Copper 150mm x 12mm             *</v>
          </cell>
          <cell r="D1300" t="str">
            <v>No.</v>
          </cell>
          <cell r="E1300">
            <v>160</v>
          </cell>
        </row>
        <row r="1302">
          <cell r="C1302" t="str">
            <v>Shower Rose PVC 150mm x 12mm                *</v>
          </cell>
          <cell r="D1302" t="str">
            <v>No.</v>
          </cell>
          <cell r="E1302">
            <v>100</v>
          </cell>
        </row>
        <row r="1304">
          <cell r="C1304" t="str">
            <v>Slaked lime</v>
          </cell>
          <cell r="D1304" t="str">
            <v>Kg.</v>
          </cell>
          <cell r="E1304">
            <v>5.2</v>
          </cell>
        </row>
        <row r="1306">
          <cell r="C1306" t="str">
            <v>Slaked lime</v>
          </cell>
          <cell r="D1306" t="str">
            <v>Bushels</v>
          </cell>
          <cell r="E1306">
            <v>130</v>
          </cell>
        </row>
        <row r="1308">
          <cell r="C1308" t="str">
            <v>Snowcem</v>
          </cell>
          <cell r="D1308" t="str">
            <v>Kg.</v>
          </cell>
          <cell r="E1308">
            <v>60</v>
          </cell>
        </row>
        <row r="1310">
          <cell r="C1310" t="str">
            <v>Soap Holder - White</v>
          </cell>
          <cell r="D1310" t="str">
            <v>No.</v>
          </cell>
          <cell r="E1310">
            <v>209</v>
          </cell>
        </row>
        <row r="1312">
          <cell r="C1312" t="str">
            <v>Socket G.I. 12mm</v>
          </cell>
          <cell r="D1312" t="str">
            <v>No.</v>
          </cell>
          <cell r="E1312">
            <v>10</v>
          </cell>
        </row>
        <row r="1314">
          <cell r="C1314" t="str">
            <v>Socket G.I. 20mm</v>
          </cell>
          <cell r="D1314" t="str">
            <v>No.</v>
          </cell>
          <cell r="E1314">
            <v>15</v>
          </cell>
        </row>
        <row r="1316">
          <cell r="C1316" t="str">
            <v>Socket G.I. 25mm</v>
          </cell>
          <cell r="D1316" t="str">
            <v>No.</v>
          </cell>
          <cell r="E1316">
            <v>25</v>
          </cell>
        </row>
        <row r="1318">
          <cell r="C1318" t="str">
            <v>Socket G.I. 32mm</v>
          </cell>
          <cell r="D1318" t="str">
            <v>No.</v>
          </cell>
          <cell r="E1318">
            <v>35</v>
          </cell>
        </row>
        <row r="1320">
          <cell r="C1320" t="str">
            <v>Socket G.I. 38mm</v>
          </cell>
          <cell r="D1320" t="str">
            <v>No.</v>
          </cell>
          <cell r="E1320">
            <v>45</v>
          </cell>
        </row>
        <row r="1322">
          <cell r="C1322" t="str">
            <v>Socket G.I. 50mm</v>
          </cell>
          <cell r="D1322" t="str">
            <v>No.</v>
          </cell>
          <cell r="E1322">
            <v>55</v>
          </cell>
        </row>
        <row r="1324">
          <cell r="C1324" t="str">
            <v>Socket G.I. 63mm</v>
          </cell>
          <cell r="D1324" t="str">
            <v>No.</v>
          </cell>
          <cell r="E1324">
            <v>75</v>
          </cell>
        </row>
        <row r="1326">
          <cell r="C1326" t="str">
            <v>Socket G.I. 75mm</v>
          </cell>
          <cell r="D1326" t="str">
            <v>No.</v>
          </cell>
          <cell r="E1326">
            <v>125</v>
          </cell>
        </row>
        <row r="1328">
          <cell r="C1328" t="str">
            <v>Socket PVC 20mm</v>
          </cell>
          <cell r="D1328" t="str">
            <v>No.</v>
          </cell>
          <cell r="E1328">
            <v>3.95</v>
          </cell>
        </row>
        <row r="1330">
          <cell r="C1330" t="str">
            <v>Socket PVC 25mm</v>
          </cell>
          <cell r="D1330" t="str">
            <v>No.</v>
          </cell>
          <cell r="E1330">
            <v>5.9</v>
          </cell>
        </row>
        <row r="1332">
          <cell r="C1332" t="str">
            <v>Socket PVC 32mm</v>
          </cell>
          <cell r="D1332" t="str">
            <v>No.</v>
          </cell>
          <cell r="E1332">
            <v>8.3000000000000007</v>
          </cell>
        </row>
        <row r="1334">
          <cell r="C1334" t="str">
            <v>Socket PVC 40mm</v>
          </cell>
          <cell r="D1334" t="str">
            <v>No.</v>
          </cell>
          <cell r="E1334">
            <v>12.7</v>
          </cell>
        </row>
        <row r="1335">
          <cell r="F1335" t="str">
            <v xml:space="preserve">UPDATED </v>
          </cell>
        </row>
        <row r="1336">
          <cell r="C1336" t="str">
            <v>Socket PVC 50mm</v>
          </cell>
          <cell r="D1336" t="str">
            <v>No.</v>
          </cell>
          <cell r="E1336">
            <v>19.05</v>
          </cell>
          <cell r="F1336" t="str">
            <v>ON</v>
          </cell>
        </row>
        <row r="1338">
          <cell r="C1338" t="str">
            <v>Socket PVC 63mm</v>
          </cell>
          <cell r="D1338" t="str">
            <v>No.</v>
          </cell>
          <cell r="E1338">
            <v>31.5</v>
          </cell>
        </row>
        <row r="1340">
          <cell r="C1340" t="str">
            <v>Socket PVC 75mm</v>
          </cell>
          <cell r="D1340" t="str">
            <v>No.</v>
          </cell>
          <cell r="E1340">
            <v>52.95</v>
          </cell>
        </row>
        <row r="1342">
          <cell r="C1342" t="str">
            <v>Socket PVC 90mm</v>
          </cell>
          <cell r="D1342" t="str">
            <v>No.</v>
          </cell>
          <cell r="E1342">
            <v>92.75</v>
          </cell>
        </row>
        <row r="1344">
          <cell r="C1344" t="str">
            <v>Solvent cement</v>
          </cell>
          <cell r="D1344" t="str">
            <v>50Grams</v>
          </cell>
          <cell r="E1344">
            <v>37.200000000000003</v>
          </cell>
        </row>
        <row r="1346">
          <cell r="C1346" t="str">
            <v>Spur Stones</v>
          </cell>
          <cell r="D1346" t="str">
            <v>No.</v>
          </cell>
          <cell r="E1346">
            <v>30</v>
          </cell>
        </row>
        <row r="1348">
          <cell r="C1348" t="str">
            <v>Squatting Pan (M) with 'P' Trap</v>
          </cell>
          <cell r="D1348" t="str">
            <v>No.</v>
          </cell>
          <cell r="E1348">
            <v>440</v>
          </cell>
        </row>
        <row r="1350">
          <cell r="C1350" t="e">
            <v>#N/A</v>
          </cell>
          <cell r="D1350" t="str">
            <v>No.</v>
          </cell>
          <cell r="E1350">
            <v>225</v>
          </cell>
        </row>
        <row r="1352">
          <cell r="C1352" t="e">
            <v>#N/A</v>
          </cell>
          <cell r="D1352" t="str">
            <v>No.</v>
          </cell>
          <cell r="E1352">
            <v>300</v>
          </cell>
        </row>
        <row r="1354">
          <cell r="C1354" t="str">
            <v>Stop cock Brass, 25mm</v>
          </cell>
          <cell r="D1354" t="str">
            <v>No.</v>
          </cell>
          <cell r="E1354">
            <v>425</v>
          </cell>
        </row>
        <row r="1356">
          <cell r="C1356" t="str">
            <v>Stop cock Brass, 32mm</v>
          </cell>
          <cell r="D1356" t="str">
            <v>No.</v>
          </cell>
          <cell r="E1356">
            <v>800</v>
          </cell>
        </row>
        <row r="1358">
          <cell r="C1358" t="str">
            <v>Stop cock Brass, 38mm</v>
          </cell>
          <cell r="D1358" t="str">
            <v>No.</v>
          </cell>
          <cell r="E1358">
            <v>1250</v>
          </cell>
        </row>
        <row r="1360">
          <cell r="C1360" t="str">
            <v>Stop cock Brass, 50mm</v>
          </cell>
          <cell r="D1360" t="str">
            <v>No.</v>
          </cell>
          <cell r="E1360">
            <v>1450</v>
          </cell>
        </row>
        <row r="1362">
          <cell r="C1362" t="str">
            <v>Straining bolts 16mm dia.</v>
          </cell>
          <cell r="D1362" t="str">
            <v>No.</v>
          </cell>
          <cell r="E1362">
            <v>18</v>
          </cell>
        </row>
        <row r="1364">
          <cell r="C1364" t="str">
            <v>Tap for wash Basin (M) - Malasiyan</v>
          </cell>
          <cell r="D1364" t="str">
            <v>No.</v>
          </cell>
          <cell r="E1364">
            <v>390</v>
          </cell>
        </row>
        <row r="1366">
          <cell r="C1366" t="str">
            <v>Tee equal PVC 75mm</v>
          </cell>
          <cell r="D1366" t="str">
            <v>No.</v>
          </cell>
          <cell r="E1366">
            <v>104.15</v>
          </cell>
        </row>
        <row r="1368">
          <cell r="C1368" t="str">
            <v>Tee equal PVC 90mm</v>
          </cell>
          <cell r="D1368" t="str">
            <v>No.</v>
          </cell>
          <cell r="E1368">
            <v>238</v>
          </cell>
        </row>
        <row r="1370">
          <cell r="C1370" t="str">
            <v>Thinner                                           *</v>
          </cell>
          <cell r="D1370" t="str">
            <v>Lit.</v>
          </cell>
          <cell r="E1370">
            <v>86</v>
          </cell>
        </row>
        <row r="1372">
          <cell r="C1372" t="str">
            <v>Tile calicut pattern Gr. I</v>
          </cell>
          <cell r="D1372" t="str">
            <v>No.</v>
          </cell>
          <cell r="E1372">
            <v>10.5</v>
          </cell>
        </row>
        <row r="1374">
          <cell r="C1374" t="e">
            <v>#N/A</v>
          </cell>
          <cell r="D1374" t="str">
            <v>No.</v>
          </cell>
          <cell r="E1374">
            <v>12.15</v>
          </cell>
        </row>
        <row r="1376">
          <cell r="C1376" t="e">
            <v>#N/A</v>
          </cell>
          <cell r="D1376" t="str">
            <v>No.</v>
          </cell>
          <cell r="E1376">
            <v>5.5</v>
          </cell>
        </row>
        <row r="1378">
          <cell r="C1378" t="str">
            <v>Tile half round (asbestos covering) Gr. I</v>
          </cell>
          <cell r="D1378" t="str">
            <v>No.</v>
          </cell>
          <cell r="E1378">
            <v>5</v>
          </cell>
        </row>
        <row r="1380">
          <cell r="C1380" t="str">
            <v>Tile half round Gr.I</v>
          </cell>
          <cell r="D1380" t="str">
            <v>No.</v>
          </cell>
          <cell r="E1380">
            <v>9.5</v>
          </cell>
        </row>
        <row r="1382">
          <cell r="C1382" t="e">
            <v>#N/A</v>
          </cell>
          <cell r="D1382" t="str">
            <v>No.</v>
          </cell>
          <cell r="E1382">
            <v>61.5</v>
          </cell>
          <cell r="F1382" t="str">
            <v xml:space="preserve">UPDATED </v>
          </cell>
        </row>
        <row r="1383">
          <cell r="F1383" t="str">
            <v>ON</v>
          </cell>
        </row>
        <row r="1384">
          <cell r="C1384" t="str">
            <v>Timber beams Class I</v>
          </cell>
          <cell r="D1384" t="str">
            <v>Cu.m.</v>
          </cell>
          <cell r="E1384">
            <v>23400</v>
          </cell>
        </row>
        <row r="1386">
          <cell r="C1386" t="str">
            <v>Timber beams Class ii</v>
          </cell>
          <cell r="D1386" t="str">
            <v>Cu.m.</v>
          </cell>
          <cell r="E1386">
            <v>18350</v>
          </cell>
        </row>
        <row r="1388">
          <cell r="C1388" t="str">
            <v>Timber beams Class iii</v>
          </cell>
          <cell r="D1388" t="str">
            <v>Cu.m.</v>
          </cell>
          <cell r="E1388">
            <v>11150</v>
          </cell>
        </row>
        <row r="1390">
          <cell r="C1390" t="str">
            <v>Timber plank 25mm class i</v>
          </cell>
          <cell r="D1390" t="str">
            <v>Sq.m.</v>
          </cell>
          <cell r="E1390">
            <v>600</v>
          </cell>
        </row>
        <row r="1392">
          <cell r="C1392" t="str">
            <v>Timber plank 25mm class ii</v>
          </cell>
          <cell r="D1392" t="str">
            <v>Sq.m.</v>
          </cell>
          <cell r="E1392">
            <v>470</v>
          </cell>
        </row>
        <row r="1394">
          <cell r="C1394" t="str">
            <v>Timber plank 25mm class iii</v>
          </cell>
          <cell r="D1394" t="str">
            <v>Sq.m.</v>
          </cell>
          <cell r="E1394">
            <v>280</v>
          </cell>
        </row>
        <row r="1396">
          <cell r="C1396" t="str">
            <v>Timber plank 31mm Class i</v>
          </cell>
          <cell r="D1396" t="str">
            <v>Sq.m.</v>
          </cell>
          <cell r="E1396">
            <v>750</v>
          </cell>
        </row>
        <row r="1398">
          <cell r="C1398" t="str">
            <v>Timber plank 31mm Class ii</v>
          </cell>
          <cell r="D1398" t="str">
            <v>Sq.m.</v>
          </cell>
          <cell r="E1398">
            <v>587</v>
          </cell>
        </row>
        <row r="1400">
          <cell r="C1400" t="str">
            <v>Timber plank 31mm Class iii</v>
          </cell>
          <cell r="D1400" t="str">
            <v>Sq.m.</v>
          </cell>
          <cell r="E1400">
            <v>343</v>
          </cell>
        </row>
        <row r="1402">
          <cell r="C1402" t="str">
            <v>Timber plank 38mm class i</v>
          </cell>
          <cell r="D1402" t="str">
            <v>Sq.m.</v>
          </cell>
          <cell r="E1402">
            <v>923</v>
          </cell>
        </row>
        <row r="1404">
          <cell r="C1404" t="str">
            <v>Timber plank 38mm class ii</v>
          </cell>
          <cell r="D1404" t="str">
            <v>Sq.m.</v>
          </cell>
          <cell r="E1404">
            <v>720</v>
          </cell>
        </row>
        <row r="1406">
          <cell r="C1406" t="str">
            <v>Timber plank 38mm class iii</v>
          </cell>
          <cell r="D1406" t="str">
            <v>Sq.m.</v>
          </cell>
          <cell r="E1406">
            <v>420</v>
          </cell>
        </row>
        <row r="1408">
          <cell r="C1408" t="str">
            <v>Timber planks 25mm class B</v>
          </cell>
          <cell r="D1408" t="str">
            <v>Sqm.</v>
          </cell>
          <cell r="E1408">
            <v>470</v>
          </cell>
        </row>
        <row r="1410">
          <cell r="C1410" t="str">
            <v>Toilet Paper Holder 150 x 150 mm - White</v>
          </cell>
          <cell r="D1410" t="str">
            <v>No.</v>
          </cell>
          <cell r="E1410">
            <v>294</v>
          </cell>
        </row>
        <row r="1412">
          <cell r="C1412" t="str">
            <v>Tooth Brush Holder 200 x 100mm -White</v>
          </cell>
          <cell r="D1412" t="str">
            <v>No.</v>
          </cell>
          <cell r="E1412">
            <v>175</v>
          </cell>
        </row>
        <row r="1414">
          <cell r="C1414" t="e">
            <v>#N/A</v>
          </cell>
          <cell r="D1414" t="str">
            <v>Kg.</v>
          </cell>
          <cell r="E1414">
            <v>33.700000000000003</v>
          </cell>
        </row>
        <row r="1416">
          <cell r="C1416" t="str">
            <v>Towel Rack Bar 750 mm</v>
          </cell>
          <cell r="D1416" t="str">
            <v>No.</v>
          </cell>
          <cell r="E1416">
            <v>265</v>
          </cell>
        </row>
        <row r="1418">
          <cell r="C1418" t="str">
            <v>Towel Rack Holder 100 x 100mm - White</v>
          </cell>
          <cell r="D1418" t="str">
            <v>Pair</v>
          </cell>
          <cell r="E1418">
            <v>159</v>
          </cell>
        </row>
        <row r="1420">
          <cell r="C1420" t="str">
            <v xml:space="preserve">Tower bolts, iron 250mm                              </v>
          </cell>
          <cell r="D1420" t="str">
            <v>No.</v>
          </cell>
          <cell r="E1420">
            <v>0</v>
          </cell>
        </row>
        <row r="1422">
          <cell r="C1422" t="str">
            <v>Two way tap for wash Basin (L) - Italy</v>
          </cell>
          <cell r="D1422" t="str">
            <v>No.</v>
          </cell>
          <cell r="E1422">
            <v>2450</v>
          </cell>
        </row>
        <row r="1424">
          <cell r="C1424" t="str">
            <v>Urinal - White</v>
          </cell>
          <cell r="D1424" t="str">
            <v>No.</v>
          </cell>
          <cell r="E1424">
            <v>1320</v>
          </cell>
        </row>
        <row r="1426">
          <cell r="C1426" t="str">
            <v>Valve Socket PVC 20mm</v>
          </cell>
          <cell r="D1426" t="str">
            <v>No.</v>
          </cell>
          <cell r="E1426">
            <v>5.05</v>
          </cell>
        </row>
        <row r="1428">
          <cell r="C1428" t="str">
            <v>Valve Socket PVC 25mm</v>
          </cell>
          <cell r="D1428" t="str">
            <v>No.</v>
          </cell>
          <cell r="E1428">
            <v>6.6</v>
          </cell>
        </row>
        <row r="1430">
          <cell r="C1430" t="str">
            <v>Valve Socket PVC 32mm</v>
          </cell>
          <cell r="D1430" t="str">
            <v>No.</v>
          </cell>
          <cell r="E1430">
            <v>8.75</v>
          </cell>
        </row>
        <row r="1432">
          <cell r="C1432" t="str">
            <v>Valve Socket PVC 40mm</v>
          </cell>
          <cell r="D1432" t="str">
            <v>No.</v>
          </cell>
          <cell r="E1432">
            <v>25.4</v>
          </cell>
        </row>
        <row r="1434">
          <cell r="C1434" t="str">
            <v>Valve Socket PVC 50mm</v>
          </cell>
          <cell r="D1434" t="str">
            <v>No.</v>
          </cell>
          <cell r="E1434">
            <v>29.75</v>
          </cell>
        </row>
        <row r="1436">
          <cell r="C1436" t="str">
            <v>Valve Socket PVC 63mm</v>
          </cell>
          <cell r="D1436" t="str">
            <v>No.</v>
          </cell>
          <cell r="E1436">
            <v>44.2</v>
          </cell>
        </row>
        <row r="1438">
          <cell r="C1438" t="str">
            <v>Valve socket PVC 75mm</v>
          </cell>
          <cell r="D1438" t="str">
            <v>No.</v>
          </cell>
          <cell r="E1438">
            <v>100.35</v>
          </cell>
        </row>
        <row r="1440">
          <cell r="C1440" t="str">
            <v>Valve socket PVC 90mm</v>
          </cell>
          <cell r="D1440" t="str">
            <v>No.</v>
          </cell>
          <cell r="E1440">
            <v>155</v>
          </cell>
        </row>
        <row r="1442">
          <cell r="C1442" t="str">
            <v>Wash Basin (L) Bracket</v>
          </cell>
          <cell r="D1442" t="str">
            <v>Pair</v>
          </cell>
          <cell r="E1442">
            <v>58</v>
          </cell>
        </row>
        <row r="1444">
          <cell r="C1444" t="str">
            <v>Wash Basin (L) Waste</v>
          </cell>
          <cell r="D1444" t="str">
            <v>No.</v>
          </cell>
          <cell r="E1444">
            <v>145</v>
          </cell>
        </row>
        <row r="1446">
          <cell r="C1446" t="str">
            <v>Wash Basin (L) with  Pedestal - White</v>
          </cell>
          <cell r="D1446" t="str">
            <v>No.</v>
          </cell>
          <cell r="E1446">
            <v>2530</v>
          </cell>
        </row>
        <row r="1448">
          <cell r="C1448" t="str">
            <v xml:space="preserve">Wash Basin (L) without Pedestal - White            </v>
          </cell>
          <cell r="D1448" t="str">
            <v>No.</v>
          </cell>
          <cell r="E1448">
            <v>1694</v>
          </cell>
        </row>
        <row r="1450">
          <cell r="C1450" t="str">
            <v>Wash Basin (M) Bracket</v>
          </cell>
          <cell r="D1450" t="str">
            <v>Pair</v>
          </cell>
          <cell r="E1450">
            <v>58</v>
          </cell>
        </row>
        <row r="1452">
          <cell r="C1452" t="str">
            <v>Wash Basin (M) Round  - White        *</v>
          </cell>
          <cell r="D1452" t="str">
            <v>No.</v>
          </cell>
          <cell r="E1452">
            <v>935</v>
          </cell>
        </row>
        <row r="1454">
          <cell r="C1454" t="str">
            <v>Wash Basin (M) Waste</v>
          </cell>
          <cell r="D1454" t="str">
            <v>No.</v>
          </cell>
          <cell r="E1454">
            <v>125</v>
          </cell>
        </row>
        <row r="1456">
          <cell r="C1456" t="str">
            <v>Weathershield                               *</v>
          </cell>
          <cell r="D1456" t="str">
            <v>Lit.</v>
          </cell>
          <cell r="E1456">
            <v>305</v>
          </cell>
        </row>
        <row r="1458">
          <cell r="C1458" t="e">
            <v>#N/A</v>
          </cell>
          <cell r="D1458" t="e">
            <v>#N/A</v>
          </cell>
          <cell r="E1458">
            <v>119.72</v>
          </cell>
        </row>
        <row r="1460">
          <cell r="C1460" t="str">
            <v>Wire Dome, 100mm</v>
          </cell>
          <cell r="D1460" t="str">
            <v>No.</v>
          </cell>
          <cell r="E1460">
            <v>65</v>
          </cell>
        </row>
        <row r="1462">
          <cell r="C1462" t="str">
            <v>Wire Dome, 50mm</v>
          </cell>
          <cell r="D1462" t="str">
            <v>No.</v>
          </cell>
          <cell r="E1462">
            <v>45</v>
          </cell>
        </row>
        <row r="1464">
          <cell r="C1464" t="str">
            <v>Wire nail S.W.G. 12 to 14                           *</v>
          </cell>
          <cell r="D1464" t="str">
            <v>Kg.</v>
          </cell>
          <cell r="E1464">
            <v>31.92</v>
          </cell>
        </row>
        <row r="1466">
          <cell r="C1466" t="str">
            <v>Wire nail S.W.G. 4 to 10                            *</v>
          </cell>
          <cell r="D1466" t="str">
            <v>Kg.</v>
          </cell>
          <cell r="E1466">
            <v>30.06</v>
          </cell>
        </row>
        <row r="1468">
          <cell r="C1468" t="str">
            <v>Wire nail S.W.G. 4 to 14                             *</v>
          </cell>
          <cell r="D1468" t="str">
            <v>Kg.</v>
          </cell>
          <cell r="E1468">
            <v>31.92</v>
          </cell>
        </row>
        <row r="1470">
          <cell r="C1470" t="str">
            <v>Wire nail S.W.G. 4 to 18                           *</v>
          </cell>
          <cell r="D1470" t="str">
            <v>Kg.</v>
          </cell>
          <cell r="E1470">
            <v>30.1</v>
          </cell>
        </row>
        <row r="1472">
          <cell r="C1472" t="str">
            <v>Wire nail S.W.G. 4 to 8                            *</v>
          </cell>
          <cell r="D1472" t="str">
            <v>Kg.</v>
          </cell>
          <cell r="E1472">
            <v>30.1</v>
          </cell>
        </row>
        <row r="1474">
          <cell r="C1474" t="str">
            <v>Wood plugs.</v>
          </cell>
          <cell r="D1474" t="str">
            <v>m</v>
          </cell>
          <cell r="E1474">
            <v>15</v>
          </cell>
        </row>
      </sheetData>
      <sheetData sheetId="4"/>
      <sheetData sheetId="5"/>
      <sheetData sheetId="6"/>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s>
    <sheetDataSet>
      <sheetData sheetId="0"/>
      <sheetData sheetId="1"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s>
    <sheetDataSet>
      <sheetData sheetId="0"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
      <sheetName val="laroux"/>
      <sheetName val="XXXXXXXX"/>
      <sheetName val="Sheet3"/>
      <sheetName val="Norms"/>
      <sheetName val="Summary"/>
    </sheetNames>
    <sheetDataSet>
      <sheetData sheetId="0" refreshError="1"/>
      <sheetData sheetId="1" refreshError="1"/>
      <sheetData sheetId="2" refreshError="1"/>
      <sheetData sheetId="3">
        <row r="5">
          <cell r="C5" t="str">
            <v>DESCRIPTION</v>
          </cell>
          <cell r="D5" t="str">
            <v>UNIT</v>
          </cell>
          <cell r="E5" t="str">
            <v>PRICE</v>
          </cell>
          <cell r="F5" t="str">
            <v xml:space="preserve">UPDATED </v>
          </cell>
        </row>
        <row r="6">
          <cell r="E6" t="str">
            <v>Rs.       Cts.</v>
          </cell>
          <cell r="F6" t="str">
            <v>ON</v>
          </cell>
        </row>
        <row r="7">
          <cell r="C7" t="str">
            <v>Basket</v>
          </cell>
          <cell r="D7" t="str">
            <v>day</v>
          </cell>
          <cell r="E7">
            <v>52</v>
          </cell>
        </row>
        <row r="9">
          <cell r="C9" t="str">
            <v>Concrete Mixer</v>
          </cell>
          <cell r="D9" t="str">
            <v>hour</v>
          </cell>
          <cell r="E9">
            <v>150</v>
          </cell>
        </row>
        <row r="11">
          <cell r="C11" t="str">
            <v>Lorry 3 Tonnes</v>
          </cell>
          <cell r="D11" t="str">
            <v>hour</v>
          </cell>
          <cell r="E11">
            <v>200</v>
          </cell>
        </row>
        <row r="13">
          <cell r="C13" t="str">
            <v>Lorry 5 Tonnes</v>
          </cell>
          <cell r="D13" t="str">
            <v>hour</v>
          </cell>
          <cell r="E13">
            <v>275</v>
          </cell>
        </row>
        <row r="15">
          <cell r="C15" t="str">
            <v>Tractor 75 Cubes</v>
          </cell>
          <cell r="D15" t="str">
            <v>hour</v>
          </cell>
          <cell r="E15">
            <v>175</v>
          </cell>
        </row>
        <row r="17">
          <cell r="C17" t="str">
            <v>Vibrator</v>
          </cell>
          <cell r="D17" t="str">
            <v>hour</v>
          </cell>
          <cell r="E17">
            <v>125</v>
          </cell>
        </row>
        <row r="50">
          <cell r="C50" t="str">
            <v>DESCRIPTION</v>
          </cell>
          <cell r="D50" t="str">
            <v>UNIT</v>
          </cell>
          <cell r="E50" t="str">
            <v>PRICE</v>
          </cell>
          <cell r="F50" t="str">
            <v xml:space="preserve">UPDATED </v>
          </cell>
        </row>
        <row r="51">
          <cell r="E51" t="str">
            <v xml:space="preserve"> Rs.   Cts.</v>
          </cell>
          <cell r="F51" t="str">
            <v>ON</v>
          </cell>
        </row>
        <row r="53">
          <cell r="C53" t="str">
            <v>Black Smith</v>
          </cell>
          <cell r="D53" t="str">
            <v>Hour</v>
          </cell>
          <cell r="E53">
            <v>37.5</v>
          </cell>
        </row>
        <row r="55">
          <cell r="C55" t="str">
            <v>Carpenter</v>
          </cell>
          <cell r="D55" t="str">
            <v>Hour</v>
          </cell>
          <cell r="E55">
            <v>37.5</v>
          </cell>
        </row>
        <row r="57">
          <cell r="C57" t="str">
            <v>Glazier</v>
          </cell>
          <cell r="D57" t="str">
            <v>Hour</v>
          </cell>
          <cell r="E57">
            <v>37.5</v>
          </cell>
        </row>
        <row r="59">
          <cell r="C59" t="str">
            <v>Mason</v>
          </cell>
          <cell r="D59" t="str">
            <v>Hour</v>
          </cell>
          <cell r="E59">
            <v>37.5</v>
          </cell>
        </row>
        <row r="61">
          <cell r="C61" t="str">
            <v>Painter</v>
          </cell>
          <cell r="D61" t="str">
            <v>Hour</v>
          </cell>
          <cell r="E61">
            <v>37.5</v>
          </cell>
        </row>
        <row r="63">
          <cell r="C63" t="str">
            <v>Plumber</v>
          </cell>
          <cell r="D63" t="str">
            <v>Hour</v>
          </cell>
          <cell r="E63">
            <v>37.5</v>
          </cell>
        </row>
        <row r="65">
          <cell r="C65" t="str">
            <v>Skilled labour</v>
          </cell>
          <cell r="D65" t="str">
            <v>Hour</v>
          </cell>
          <cell r="E65">
            <v>37.5</v>
          </cell>
        </row>
        <row r="67">
          <cell r="C67" t="str">
            <v>Skilled Labour  *</v>
          </cell>
          <cell r="D67" t="str">
            <v>Day</v>
          </cell>
          <cell r="E67">
            <v>300</v>
          </cell>
        </row>
        <row r="69">
          <cell r="C69" t="str">
            <v>Terrazzo Mason</v>
          </cell>
          <cell r="D69" t="str">
            <v>Hour</v>
          </cell>
          <cell r="E69">
            <v>37.5</v>
          </cell>
        </row>
        <row r="71">
          <cell r="C71" t="str">
            <v>Tinker</v>
          </cell>
          <cell r="D71" t="str">
            <v>Hour</v>
          </cell>
          <cell r="E71">
            <v>37.5</v>
          </cell>
        </row>
        <row r="73">
          <cell r="C73" t="str">
            <v>Unskilled Labour</v>
          </cell>
          <cell r="D73" t="str">
            <v>Hour</v>
          </cell>
          <cell r="E73">
            <v>22.88</v>
          </cell>
        </row>
        <row r="75">
          <cell r="C75" t="str">
            <v>Unskilled Labour    *</v>
          </cell>
          <cell r="D75" t="str">
            <v>Day</v>
          </cell>
          <cell r="E75">
            <v>183</v>
          </cell>
        </row>
        <row r="77">
          <cell r="C77" t="str">
            <v>Sanitary labour</v>
          </cell>
          <cell r="D77" t="str">
            <v>Day</v>
          </cell>
          <cell r="E77">
            <v>183</v>
          </cell>
        </row>
        <row r="95">
          <cell r="C95" t="str">
            <v>DESCRIPTION</v>
          </cell>
          <cell r="D95" t="str">
            <v>UNIT</v>
          </cell>
          <cell r="E95" t="str">
            <v>PRICE</v>
          </cell>
          <cell r="F95" t="str">
            <v xml:space="preserve">UPDATED </v>
          </cell>
        </row>
        <row r="96">
          <cell r="E96" t="str">
            <v xml:space="preserve"> Rs.   Cts.</v>
          </cell>
          <cell r="F96" t="str">
            <v>ON</v>
          </cell>
        </row>
        <row r="147">
          <cell r="C147">
            <v>0</v>
          </cell>
        </row>
        <row r="192">
          <cell r="F192" t="str">
            <v xml:space="preserve">UPDATED </v>
          </cell>
        </row>
        <row r="193">
          <cell r="F193" t="str">
            <v>ON</v>
          </cell>
        </row>
        <row r="238">
          <cell r="F238" t="str">
            <v xml:space="preserve">UPDATED </v>
          </cell>
        </row>
        <row r="239">
          <cell r="F239" t="str">
            <v>ON</v>
          </cell>
        </row>
        <row r="285">
          <cell r="F285" t="str">
            <v xml:space="preserve">UPDATED </v>
          </cell>
        </row>
        <row r="286">
          <cell r="F286" t="str">
            <v>ON</v>
          </cell>
        </row>
        <row r="335">
          <cell r="F335" t="str">
            <v xml:space="preserve">UPDATED </v>
          </cell>
        </row>
        <row r="336">
          <cell r="F336" t="str">
            <v>ON</v>
          </cell>
        </row>
        <row r="348">
          <cell r="C348" t="str">
            <v>DESCRIPTION</v>
          </cell>
          <cell r="D348" t="str">
            <v>UNIT</v>
          </cell>
          <cell r="E348" t="str">
            <v>PRICE</v>
          </cell>
        </row>
        <row r="349">
          <cell r="E349" t="str">
            <v xml:space="preserve"> Rs.    Cts.</v>
          </cell>
        </row>
        <row r="351">
          <cell r="C351" t="str">
            <v>1/2" M/s/ rods</v>
          </cell>
          <cell r="D351" t="str">
            <v>Kg.</v>
          </cell>
          <cell r="E351">
            <v>30.75</v>
          </cell>
        </row>
        <row r="353">
          <cell r="C353" t="str">
            <v>100mm x 100mm Aluminium grating</v>
          </cell>
          <cell r="D353" t="str">
            <v>No.</v>
          </cell>
          <cell r="E353">
            <v>30</v>
          </cell>
        </row>
        <row r="354">
          <cell r="C354" t="str">
            <v>150mmx150mm Aluminium grating</v>
          </cell>
          <cell r="D354" t="str">
            <v>No.</v>
          </cell>
          <cell r="E354">
            <v>50</v>
          </cell>
        </row>
        <row r="355">
          <cell r="C355" t="str">
            <v>100mm x100mm Class I timber beams(4" x 4")</v>
          </cell>
          <cell r="D355" t="str">
            <v>m</v>
          </cell>
          <cell r="E355">
            <v>223</v>
          </cell>
        </row>
        <row r="357">
          <cell r="C357" t="str">
            <v>10mm chip board (8'x4')</v>
          </cell>
          <cell r="D357" t="str">
            <v>m2</v>
          </cell>
          <cell r="E357">
            <v>218.5</v>
          </cell>
        </row>
        <row r="358">
          <cell r="C358" t="str">
            <v>10mm chip board (8'x4')  *</v>
          </cell>
          <cell r="D358" t="str">
            <v>No.</v>
          </cell>
          <cell r="E358">
            <v>649.91076740035703</v>
          </cell>
        </row>
        <row r="359">
          <cell r="C359" t="str">
            <v>1125 L, 16 BWG G.I. Tank</v>
          </cell>
          <cell r="D359" t="str">
            <v>No.</v>
          </cell>
          <cell r="E359">
            <v>11000</v>
          </cell>
        </row>
        <row r="360">
          <cell r="C360" t="str">
            <v>1150 X 2060 X 32MM</v>
          </cell>
        </row>
        <row r="362">
          <cell r="C362" t="str">
            <v>12mm Brass Screws Gauge 6</v>
          </cell>
          <cell r="D362" t="str">
            <v>Nos.</v>
          </cell>
          <cell r="E362">
            <v>1</v>
          </cell>
        </row>
        <row r="364">
          <cell r="C364" t="str">
            <v>12mm chip board (8'x4')</v>
          </cell>
          <cell r="D364" t="str">
            <v>m2</v>
          </cell>
          <cell r="E364">
            <v>260.5</v>
          </cell>
        </row>
        <row r="365">
          <cell r="C365" t="str">
            <v>12mm chip board (8'x4')  *</v>
          </cell>
          <cell r="D365" t="str">
            <v>No.</v>
          </cell>
          <cell r="E365">
            <v>774.83640690065454</v>
          </cell>
        </row>
        <row r="366">
          <cell r="C366" t="str">
            <v>12mm chromium plated stop cock.</v>
          </cell>
          <cell r="D366" t="str">
            <v>No.</v>
          </cell>
          <cell r="E366">
            <v>410</v>
          </cell>
        </row>
        <row r="368">
          <cell r="C368" t="str">
            <v>12mm heavy quality brass push tap</v>
          </cell>
          <cell r="D368" t="str">
            <v>No.</v>
          </cell>
          <cell r="E368">
            <v>250</v>
          </cell>
        </row>
        <row r="370">
          <cell r="C370" t="str">
            <v>12mm light brass push tap</v>
          </cell>
          <cell r="D370" t="str">
            <v>No.</v>
          </cell>
          <cell r="E370">
            <v>200</v>
          </cell>
        </row>
        <row r="372">
          <cell r="C372" t="str">
            <v>12mm thick class I timber planks</v>
          </cell>
          <cell r="D372" t="str">
            <v>m2</v>
          </cell>
          <cell r="E372">
            <v>743</v>
          </cell>
        </row>
        <row r="374">
          <cell r="C374" t="str">
            <v>12mm x 12mm class I timber beadings</v>
          </cell>
          <cell r="D374" t="str">
            <v>m</v>
          </cell>
          <cell r="E374">
            <v>11</v>
          </cell>
        </row>
        <row r="376">
          <cell r="C376" t="str">
            <v>12mm x 12mm imported class I timber fillets</v>
          </cell>
          <cell r="D376" t="str">
            <v>Lm.</v>
          </cell>
          <cell r="E376">
            <v>10</v>
          </cell>
        </row>
        <row r="378">
          <cell r="C378" t="str">
            <v>12mm x 12mm local class I timber fillets</v>
          </cell>
          <cell r="D378" t="str">
            <v>m</v>
          </cell>
          <cell r="E378">
            <v>11</v>
          </cell>
        </row>
        <row r="380">
          <cell r="C380" t="str">
            <v>12mm x 12mm local Class II timber fillets.</v>
          </cell>
          <cell r="D380" t="str">
            <v>L.M.</v>
          </cell>
          <cell r="E380">
            <v>7</v>
          </cell>
        </row>
        <row r="382">
          <cell r="C382" t="str">
            <v>150mm x 150mm Grating Aluminium</v>
          </cell>
          <cell r="D382" t="str">
            <v>No.</v>
          </cell>
          <cell r="E382">
            <v>50</v>
          </cell>
          <cell r="F382" t="str">
            <v xml:space="preserve">UPDATED </v>
          </cell>
        </row>
        <row r="383">
          <cell r="F383" t="str">
            <v>ON</v>
          </cell>
        </row>
        <row r="384">
          <cell r="C384" t="str">
            <v>16mm Brass Screws Gauge 8</v>
          </cell>
          <cell r="D384" t="str">
            <v>Nos.</v>
          </cell>
          <cell r="E384">
            <v>2</v>
          </cell>
        </row>
        <row r="386">
          <cell r="C386" t="str">
            <v>16mm x 16mm  Class 1 timber</v>
          </cell>
          <cell r="D386" t="str">
            <v>m</v>
          </cell>
          <cell r="E386">
            <v>25</v>
          </cell>
        </row>
        <row r="388">
          <cell r="C388" t="str">
            <v>1800 L, 16 BWG G.I. Tank</v>
          </cell>
          <cell r="D388" t="str">
            <v>No.</v>
          </cell>
          <cell r="E388">
            <v>14300</v>
          </cell>
        </row>
        <row r="390">
          <cell r="C390" t="str">
            <v>2" x 4" H iron</v>
          </cell>
          <cell r="D390" t="str">
            <v>Kg.</v>
          </cell>
          <cell r="E390">
            <v>44</v>
          </cell>
        </row>
        <row r="396">
          <cell r="C396" t="str">
            <v>200mm x 200mm ceramic floor tile.</v>
          </cell>
          <cell r="D396" t="str">
            <v>No.</v>
          </cell>
          <cell r="E396">
            <v>29</v>
          </cell>
        </row>
        <row r="398">
          <cell r="C398" t="str">
            <v>20mm G.I. Clout nails</v>
          </cell>
          <cell r="D398" t="str">
            <v>Kg</v>
          </cell>
          <cell r="E398">
            <v>132.5</v>
          </cell>
        </row>
        <row r="400">
          <cell r="C400" t="str">
            <v>20mm thick class A imported timber planks - Burma Teak</v>
          </cell>
          <cell r="D400" t="str">
            <v>m2</v>
          </cell>
          <cell r="E400">
            <v>8975</v>
          </cell>
        </row>
        <row r="402">
          <cell r="C402" t="str">
            <v>20mm thick planks of class I local timber</v>
          </cell>
          <cell r="D402" t="str">
            <v>m2</v>
          </cell>
          <cell r="E402">
            <v>1022</v>
          </cell>
        </row>
        <row r="404">
          <cell r="C404" t="str">
            <v>20mm x 20mm Class 1 timber battens</v>
          </cell>
          <cell r="D404" t="str">
            <v>m</v>
          </cell>
          <cell r="E404">
            <v>25</v>
          </cell>
        </row>
        <row r="406">
          <cell r="C406" t="str">
            <v>25mm brass screws - 8</v>
          </cell>
          <cell r="D406" t="str">
            <v>Nos.</v>
          </cell>
          <cell r="E406">
            <v>2.0499999999999998</v>
          </cell>
        </row>
        <row r="408">
          <cell r="C408" t="str">
            <v>25mm thick class I imported timber planks</v>
          </cell>
          <cell r="D408" t="str">
            <v>m2</v>
          </cell>
          <cell r="E408">
            <v>940.55</v>
          </cell>
        </row>
        <row r="410">
          <cell r="C410" t="str">
            <v>25mm thick planks of Class I local timber</v>
          </cell>
          <cell r="D410" t="str">
            <v>m2</v>
          </cell>
          <cell r="E410">
            <v>600</v>
          </cell>
        </row>
        <row r="412">
          <cell r="C412" t="str">
            <v>25mm thick planks of Class II local timber</v>
          </cell>
          <cell r="D412" t="str">
            <v>m2</v>
          </cell>
          <cell r="E412">
            <v>470</v>
          </cell>
        </row>
        <row r="414">
          <cell r="C414" t="str">
            <v>25mm thick Teak timber planks</v>
          </cell>
          <cell r="D414" t="str">
            <v>m2</v>
          </cell>
          <cell r="E414">
            <v>1540</v>
          </cell>
        </row>
        <row r="416">
          <cell r="C416" t="str">
            <v>25mm x 20mm imported timber fillets</v>
          </cell>
          <cell r="D416" t="str">
            <v>m</v>
          </cell>
          <cell r="E416">
            <v>26</v>
          </cell>
        </row>
        <row r="418">
          <cell r="C418" t="str">
            <v>25mm x 25mm class I local timber fillets</v>
          </cell>
          <cell r="D418" t="str">
            <v>Lm.</v>
          </cell>
          <cell r="E418">
            <v>29</v>
          </cell>
        </row>
        <row r="420">
          <cell r="C420" t="str">
            <v>25mm x 25mm Teak Timber</v>
          </cell>
          <cell r="D420" t="str">
            <v>m</v>
          </cell>
          <cell r="E420">
            <v>76</v>
          </cell>
        </row>
        <row r="422">
          <cell r="C422" t="str">
            <v>28mm thick Class I timber planks.</v>
          </cell>
          <cell r="D422" t="str">
            <v>m2</v>
          </cell>
          <cell r="E422">
            <v>676.67</v>
          </cell>
        </row>
        <row r="424">
          <cell r="C424" t="str">
            <v>28mm x 15mm Class I timber</v>
          </cell>
          <cell r="D424" t="str">
            <v>m</v>
          </cell>
          <cell r="E424">
            <v>32</v>
          </cell>
        </row>
        <row r="426">
          <cell r="C426" t="str">
            <v>28mm x 28mm Class A timber.</v>
          </cell>
          <cell r="D426" t="str">
            <v>m</v>
          </cell>
          <cell r="E426">
            <v>20</v>
          </cell>
        </row>
        <row r="428">
          <cell r="C428" t="str">
            <v>28mm x 28mm Class I timber</v>
          </cell>
          <cell r="D428" t="str">
            <v>m</v>
          </cell>
          <cell r="E428">
            <v>20</v>
          </cell>
        </row>
        <row r="430">
          <cell r="C430" t="str">
            <v>31mm thick imported class I timber planks</v>
          </cell>
          <cell r="D430" t="str">
            <v>m2</v>
          </cell>
          <cell r="E430">
            <v>1175.69</v>
          </cell>
        </row>
        <row r="431">
          <cell r="F431" t="str">
            <v xml:space="preserve">UPDATED </v>
          </cell>
        </row>
        <row r="432">
          <cell r="C432" t="str">
            <v>32mm to 38mm thick (Burma Teak) imported Class I Timber planks</v>
          </cell>
          <cell r="D432" t="str">
            <v>m</v>
          </cell>
          <cell r="E432">
            <v>850.56</v>
          </cell>
          <cell r="F432" t="str">
            <v>ON</v>
          </cell>
        </row>
        <row r="434">
          <cell r="C434" t="str">
            <v>32mm x 12mm local class 1 timber fillets</v>
          </cell>
          <cell r="D434" t="str">
            <v>m</v>
          </cell>
          <cell r="E434">
            <v>29</v>
          </cell>
        </row>
        <row r="436">
          <cell r="C436" t="str">
            <v>32mm x 32mm Class I timber</v>
          </cell>
          <cell r="D436" t="str">
            <v>m</v>
          </cell>
          <cell r="E436">
            <v>76</v>
          </cell>
        </row>
        <row r="442">
          <cell r="C442" t="str">
            <v>32mm x 32mm Teak timber</v>
          </cell>
          <cell r="D442" t="str">
            <v>m</v>
          </cell>
          <cell r="E442">
            <v>83</v>
          </cell>
        </row>
        <row r="444">
          <cell r="C444" t="str">
            <v xml:space="preserve">38mm x 200mm timber coping in Class 1 </v>
          </cell>
          <cell r="D444" t="str">
            <v>m3</v>
          </cell>
          <cell r="E444">
            <v>27500</v>
          </cell>
        </row>
        <row r="446">
          <cell r="C446" t="str">
            <v>400 gal round plastic shell Tank</v>
          </cell>
          <cell r="D446" t="str">
            <v>No.</v>
          </cell>
          <cell r="E446">
            <v>11000</v>
          </cell>
        </row>
        <row r="448">
          <cell r="C448" t="str">
            <v>400 L , 16 BWG G.I. Tank</v>
          </cell>
          <cell r="D448" t="str">
            <v>No.</v>
          </cell>
          <cell r="E448">
            <v>6600</v>
          </cell>
        </row>
        <row r="450">
          <cell r="C450" t="str">
            <v>40mm to 50mm x 12mm class I timber fillets</v>
          </cell>
          <cell r="D450" t="str">
            <v>m</v>
          </cell>
          <cell r="E450">
            <v>22</v>
          </cell>
        </row>
        <row r="452">
          <cell r="C452" t="str">
            <v>40mm to 50mm x 12mm local class I timber fillets</v>
          </cell>
          <cell r="D452" t="str">
            <v>m</v>
          </cell>
          <cell r="E452">
            <v>29</v>
          </cell>
        </row>
        <row r="454">
          <cell r="C454" t="str">
            <v>40mm x 40mm class I timber sash bars</v>
          </cell>
          <cell r="D454" t="str">
            <v>L.M.</v>
          </cell>
          <cell r="E454">
            <v>57</v>
          </cell>
        </row>
        <row r="456">
          <cell r="C456" t="str">
            <v>40mm x 40mm class II timber sash bars</v>
          </cell>
          <cell r="D456" t="str">
            <v>L.M.</v>
          </cell>
          <cell r="E456">
            <v>31</v>
          </cell>
        </row>
        <row r="458">
          <cell r="C458" t="str">
            <v>50mm brass screws Gauge 8</v>
          </cell>
          <cell r="D458" t="str">
            <v>No.</v>
          </cell>
          <cell r="E458">
            <v>4</v>
          </cell>
        </row>
        <row r="460">
          <cell r="C460" t="str">
            <v>50mm iron screws Gauge 10</v>
          </cell>
          <cell r="D460" t="str">
            <v>Nos.</v>
          </cell>
          <cell r="E460">
            <v>2</v>
          </cell>
        </row>
        <row r="462">
          <cell r="C462" t="str">
            <v>50mm x 12mm Class A timber.</v>
          </cell>
          <cell r="D462" t="str">
            <v>m</v>
          </cell>
          <cell r="E462">
            <v>24.5</v>
          </cell>
        </row>
        <row r="464">
          <cell r="C464" t="str">
            <v>50mm x 12mm Class I timber</v>
          </cell>
          <cell r="D464" t="str">
            <v>m</v>
          </cell>
          <cell r="E464">
            <v>24.5</v>
          </cell>
        </row>
        <row r="466">
          <cell r="C466" t="str">
            <v>50mm x 12mm Class II local timber.</v>
          </cell>
          <cell r="D466" t="str">
            <v>m</v>
          </cell>
          <cell r="E466">
            <v>15</v>
          </cell>
        </row>
        <row r="468">
          <cell r="C468" t="str">
            <v>50mm x 15mm Class A timber.</v>
          </cell>
          <cell r="D468" t="str">
            <v>m</v>
          </cell>
          <cell r="E468">
            <v>28.5</v>
          </cell>
        </row>
        <row r="470">
          <cell r="C470" t="str">
            <v>50mm x 15mm Class I timber</v>
          </cell>
          <cell r="D470" t="str">
            <v>m</v>
          </cell>
          <cell r="E470">
            <v>28.5</v>
          </cell>
        </row>
        <row r="472">
          <cell r="C472" t="str">
            <v>50mm x 25mm Class A timber</v>
          </cell>
          <cell r="D472" t="str">
            <v>m</v>
          </cell>
          <cell r="E472">
            <v>35.5</v>
          </cell>
        </row>
        <row r="474">
          <cell r="C474" t="str">
            <v>50mm x 25mm class I local timber fillets</v>
          </cell>
          <cell r="D474" t="str">
            <v>m</v>
          </cell>
          <cell r="E474">
            <v>22.7</v>
          </cell>
        </row>
        <row r="476">
          <cell r="C476" t="str">
            <v>50mm x 25mm class I timber</v>
          </cell>
          <cell r="D476" t="str">
            <v>m</v>
          </cell>
          <cell r="E476">
            <v>38</v>
          </cell>
        </row>
        <row r="478">
          <cell r="C478" t="str">
            <v>50mm x 25mm Class II local timber.</v>
          </cell>
          <cell r="D478" t="str">
            <v>m</v>
          </cell>
          <cell r="E478">
            <v>22.7</v>
          </cell>
        </row>
        <row r="479">
          <cell r="F479" t="str">
            <v xml:space="preserve">UPDATED </v>
          </cell>
        </row>
        <row r="480">
          <cell r="C480" t="str">
            <v>50mm x 25mm class II timber</v>
          </cell>
          <cell r="D480" t="str">
            <v>m</v>
          </cell>
          <cell r="E480">
            <v>15</v>
          </cell>
          <cell r="F480" t="str">
            <v>ON</v>
          </cell>
        </row>
        <row r="482">
          <cell r="C482" t="str">
            <v xml:space="preserve">50mm x 50mm thick class 1 timber </v>
          </cell>
          <cell r="D482" t="str">
            <v>m</v>
          </cell>
          <cell r="E482">
            <v>76</v>
          </cell>
        </row>
        <row r="488">
          <cell r="C488" t="str">
            <v xml:space="preserve">5mm iron nails </v>
          </cell>
          <cell r="D488" t="str">
            <v>Kg</v>
          </cell>
          <cell r="E488">
            <v>45</v>
          </cell>
        </row>
        <row r="490">
          <cell r="C490" t="str">
            <v>600mm  x 125mm glass shelf with chromium plated brackets.</v>
          </cell>
          <cell r="D490" t="str">
            <v>No.</v>
          </cell>
          <cell r="E490">
            <v>337.5</v>
          </cell>
        </row>
        <row r="492">
          <cell r="C492" t="str">
            <v>Alkali resisting primer                       *</v>
          </cell>
          <cell r="D492" t="str">
            <v>Lit.</v>
          </cell>
          <cell r="E492">
            <v>334</v>
          </cell>
        </row>
        <row r="494">
          <cell r="C494" t="str">
            <v>Aluminium paint</v>
          </cell>
          <cell r="D494" t="str">
            <v>Lit.</v>
          </cell>
          <cell r="E494">
            <v>275</v>
          </cell>
        </row>
        <row r="496">
          <cell r="C496" t="str">
            <v>Aluminium Wood Primer                 *</v>
          </cell>
          <cell r="D496" t="str">
            <v>Lit.</v>
          </cell>
          <cell r="E496">
            <v>275</v>
          </cell>
        </row>
        <row r="498">
          <cell r="C498" t="str">
            <v>Angle iron 40 x 40 x 6mm                          *</v>
          </cell>
          <cell r="D498" t="str">
            <v>m</v>
          </cell>
          <cell r="E498">
            <v>122</v>
          </cell>
        </row>
        <row r="500">
          <cell r="C500" t="str">
            <v>Angle iron 50 x 50 x 7mm                          *</v>
          </cell>
          <cell r="D500" t="str">
            <v>Kg.</v>
          </cell>
          <cell r="E500">
            <v>21.9</v>
          </cell>
        </row>
        <row r="502">
          <cell r="C502" t="str">
            <v>Anti - Corrosive Paint                     *</v>
          </cell>
          <cell r="D502" t="str">
            <v>Lit.</v>
          </cell>
          <cell r="E502">
            <v>238</v>
          </cell>
        </row>
        <row r="504">
          <cell r="C504" t="str">
            <v>Asbestos cement riding(pair)</v>
          </cell>
          <cell r="D504" t="str">
            <v>Nos.</v>
          </cell>
          <cell r="E504">
            <v>227</v>
          </cell>
        </row>
        <row r="506">
          <cell r="C506" t="str">
            <v>Asbestos plain ceiling sheet 1220 x 1220mm</v>
          </cell>
          <cell r="D506" t="str">
            <v>No.</v>
          </cell>
          <cell r="E506">
            <v>200</v>
          </cell>
        </row>
        <row r="508">
          <cell r="C508" t="str">
            <v>Assistgate valve, heavy quality brass 20mm</v>
          </cell>
          <cell r="D508" t="str">
            <v>No.</v>
          </cell>
          <cell r="E508">
            <v>175</v>
          </cell>
        </row>
        <row r="510">
          <cell r="C510" t="str">
            <v>Ball only (Plastic) 1" valve</v>
          </cell>
          <cell r="D510" t="str">
            <v>No.</v>
          </cell>
          <cell r="E510">
            <v>60</v>
          </cell>
        </row>
        <row r="512">
          <cell r="C512" t="str">
            <v>Ball only (Plastic) 1/2" valve</v>
          </cell>
          <cell r="D512" t="str">
            <v>No.</v>
          </cell>
          <cell r="E512">
            <v>30</v>
          </cell>
        </row>
        <row r="514">
          <cell r="C514" t="str">
            <v>Ball only (Plastic) 3/4" valve</v>
          </cell>
          <cell r="D514" t="str">
            <v>No.</v>
          </cell>
          <cell r="E514">
            <v>50</v>
          </cell>
        </row>
        <row r="516">
          <cell r="C516" t="str">
            <v>Ball Valve, 12mm (Plastic)</v>
          </cell>
          <cell r="D516" t="str">
            <v>No.</v>
          </cell>
          <cell r="E516">
            <v>55</v>
          </cell>
        </row>
        <row r="518">
          <cell r="C518" t="str">
            <v>Ball Valve, 20mm</v>
          </cell>
          <cell r="D518" t="str">
            <v>No.</v>
          </cell>
          <cell r="E518">
            <v>85</v>
          </cell>
        </row>
        <row r="520">
          <cell r="C520" t="str">
            <v>Ball Valve, 25mm</v>
          </cell>
          <cell r="D520" t="str">
            <v>No.</v>
          </cell>
          <cell r="E520">
            <v>115</v>
          </cell>
        </row>
        <row r="522">
          <cell r="C522" t="str">
            <v>Ball Valve, 32mm</v>
          </cell>
          <cell r="D522" t="str">
            <v>No.</v>
          </cell>
          <cell r="E522">
            <v>137.5</v>
          </cell>
        </row>
        <row r="524">
          <cell r="C524" t="str">
            <v>Barbed wire                                              *</v>
          </cell>
          <cell r="D524" t="str">
            <v>Kg.</v>
          </cell>
          <cell r="E524">
            <v>38.14</v>
          </cell>
        </row>
        <row r="526">
          <cell r="C526" t="str">
            <v>Basin 360 x 560 with tap waste plug but excluding bracket.</v>
          </cell>
          <cell r="D526" t="str">
            <v>No.</v>
          </cell>
          <cell r="E526">
            <v>1450</v>
          </cell>
        </row>
        <row r="527">
          <cell r="F527" t="str">
            <v xml:space="preserve">UPDATED </v>
          </cell>
        </row>
        <row r="528">
          <cell r="C528" t="str">
            <v>Bend G.I. 12mm</v>
          </cell>
          <cell r="D528" t="str">
            <v>No.</v>
          </cell>
          <cell r="E528">
            <v>35</v>
          </cell>
          <cell r="F528" t="str">
            <v>ON</v>
          </cell>
        </row>
        <row r="530">
          <cell r="C530" t="str">
            <v>Bend G.I. 20mm</v>
          </cell>
          <cell r="D530" t="str">
            <v>No.</v>
          </cell>
          <cell r="E530">
            <v>45</v>
          </cell>
        </row>
        <row r="532">
          <cell r="C532" t="str">
            <v>Bend G.I. 25mm</v>
          </cell>
          <cell r="D532" t="str">
            <v>No.</v>
          </cell>
          <cell r="E532">
            <v>75</v>
          </cell>
        </row>
        <row r="534">
          <cell r="C534" t="str">
            <v>Bend G.I. 32mm</v>
          </cell>
          <cell r="D534" t="str">
            <v>No.</v>
          </cell>
          <cell r="E534">
            <v>120</v>
          </cell>
        </row>
        <row r="536">
          <cell r="C536" t="str">
            <v>Bend G.I. 38mm</v>
          </cell>
          <cell r="D536" t="str">
            <v>No.</v>
          </cell>
          <cell r="E536">
            <v>160</v>
          </cell>
        </row>
        <row r="538">
          <cell r="C538" t="str">
            <v>Bend G.I. 50mm</v>
          </cell>
          <cell r="D538" t="str">
            <v>No.</v>
          </cell>
          <cell r="E538">
            <v>200</v>
          </cell>
        </row>
        <row r="540">
          <cell r="C540" t="str">
            <v>Bend G.I. 63mm</v>
          </cell>
          <cell r="D540" t="str">
            <v>No.</v>
          </cell>
          <cell r="E540">
            <v>350</v>
          </cell>
        </row>
        <row r="542">
          <cell r="C542" t="str">
            <v>Bend G.I. 75mm</v>
          </cell>
          <cell r="D542" t="str">
            <v>No.</v>
          </cell>
          <cell r="E542">
            <v>550</v>
          </cell>
        </row>
        <row r="544">
          <cell r="C544" t="str">
            <v>Bend PVC 20mm</v>
          </cell>
          <cell r="D544" t="str">
            <v>No.</v>
          </cell>
          <cell r="E544">
            <v>6.6</v>
          </cell>
        </row>
        <row r="546">
          <cell r="C546" t="str">
            <v>Bend PVC 25mm</v>
          </cell>
          <cell r="D546" t="str">
            <v>No.</v>
          </cell>
          <cell r="E546">
            <v>8.75</v>
          </cell>
        </row>
        <row r="548">
          <cell r="C548" t="str">
            <v>Bend PVC 32mm</v>
          </cell>
          <cell r="D548" t="str">
            <v>No.</v>
          </cell>
          <cell r="E548">
            <v>13.15</v>
          </cell>
        </row>
        <row r="550">
          <cell r="C550" t="str">
            <v>Bend PVC 40mm</v>
          </cell>
          <cell r="D550" t="str">
            <v>No.</v>
          </cell>
          <cell r="E550">
            <v>26.25</v>
          </cell>
        </row>
        <row r="552">
          <cell r="C552" t="str">
            <v>Bend PVC 50mm</v>
          </cell>
          <cell r="D552" t="str">
            <v>No.</v>
          </cell>
          <cell r="E552">
            <v>42.45</v>
          </cell>
        </row>
        <row r="554">
          <cell r="C554" t="str">
            <v>Bend PVC 63mm</v>
          </cell>
          <cell r="D554" t="str">
            <v>No.</v>
          </cell>
          <cell r="E554">
            <v>89.7</v>
          </cell>
        </row>
        <row r="556">
          <cell r="C556" t="str">
            <v>Bend PVC 75mm</v>
          </cell>
          <cell r="D556" t="str">
            <v>No.</v>
          </cell>
          <cell r="E556">
            <v>217</v>
          </cell>
        </row>
        <row r="558">
          <cell r="C558" t="str">
            <v>Bend PVC 90mm</v>
          </cell>
          <cell r="D558" t="str">
            <v>No.</v>
          </cell>
          <cell r="E558">
            <v>363.15</v>
          </cell>
        </row>
        <row r="560">
          <cell r="C560" t="str">
            <v>Bib Cock Brass, 12mm - English</v>
          </cell>
          <cell r="D560" t="str">
            <v>No.</v>
          </cell>
          <cell r="E560">
            <v>300</v>
          </cell>
        </row>
        <row r="562">
          <cell r="C562" t="str">
            <v>Bidets - White</v>
          </cell>
          <cell r="D562" t="str">
            <v>No.</v>
          </cell>
          <cell r="E562">
            <v>4950</v>
          </cell>
        </row>
        <row r="564">
          <cell r="C564" t="str">
            <v>Binding wire                                               *</v>
          </cell>
          <cell r="D564" t="str">
            <v>Kg.</v>
          </cell>
          <cell r="E564">
            <v>47.25</v>
          </cell>
        </row>
        <row r="566">
          <cell r="C566" t="str">
            <v>Bitumen                               *</v>
          </cell>
          <cell r="D566" t="str">
            <v>Kg.</v>
          </cell>
          <cell r="E566">
            <v>53.8</v>
          </cell>
        </row>
        <row r="568">
          <cell r="C568" t="str">
            <v>Bitumen washers</v>
          </cell>
          <cell r="D568" t="str">
            <v>No.</v>
          </cell>
          <cell r="E568">
            <v>1</v>
          </cell>
        </row>
        <row r="570">
          <cell r="C570" t="str">
            <v>Boiled Lime</v>
          </cell>
          <cell r="D570" t="str">
            <v>Kg</v>
          </cell>
          <cell r="E570">
            <v>5</v>
          </cell>
        </row>
        <row r="572">
          <cell r="C572" t="str">
            <v>Bolt and nut iron 125 x 10mm                       *</v>
          </cell>
          <cell r="D572" t="str">
            <v>No.</v>
          </cell>
          <cell r="E572">
            <v>15</v>
          </cell>
        </row>
        <row r="574">
          <cell r="C574" t="str">
            <v>Bolt and nut iron 125 x 12mm                       *</v>
          </cell>
          <cell r="D574" t="str">
            <v>No.</v>
          </cell>
          <cell r="E574">
            <v>18.5</v>
          </cell>
        </row>
        <row r="575">
          <cell r="F575" t="str">
            <v xml:space="preserve">UPDATED </v>
          </cell>
        </row>
        <row r="576">
          <cell r="C576" t="str">
            <v>Bolt and nut iron 150 x 12mm                       *</v>
          </cell>
          <cell r="D576" t="str">
            <v>No.</v>
          </cell>
          <cell r="E576">
            <v>20</v>
          </cell>
          <cell r="F576" t="str">
            <v>ON</v>
          </cell>
        </row>
        <row r="578">
          <cell r="C578" t="str">
            <v xml:space="preserve">Bolt and nut iron 225 x 10mm                       </v>
          </cell>
          <cell r="D578" t="str">
            <v>Kg.</v>
          </cell>
          <cell r="E578">
            <v>110</v>
          </cell>
        </row>
        <row r="580">
          <cell r="C580" t="str">
            <v>Bolt and nut iron 225 x 10mm                       *</v>
          </cell>
          <cell r="D580" t="str">
            <v>No.</v>
          </cell>
          <cell r="E580">
            <v>20</v>
          </cell>
        </row>
        <row r="582">
          <cell r="C582" t="str">
            <v>Bolt and nut iron 45 x 6mm                            *</v>
          </cell>
          <cell r="D582" t="str">
            <v>No.</v>
          </cell>
          <cell r="E582">
            <v>1.2</v>
          </cell>
        </row>
        <row r="584">
          <cell r="C584" t="str">
            <v>Bolt and nut iron 63 x 10mm                           *</v>
          </cell>
          <cell r="D584" t="str">
            <v>No.</v>
          </cell>
          <cell r="E584">
            <v>6</v>
          </cell>
        </row>
        <row r="586">
          <cell r="C586" t="str">
            <v>Bolt Barrel Brass 100mm                         *</v>
          </cell>
          <cell r="D586" t="str">
            <v>No.</v>
          </cell>
          <cell r="E586">
            <v>55</v>
          </cell>
        </row>
        <row r="588">
          <cell r="C588" t="str">
            <v>Bolt Barrel Brass 125mm                            *</v>
          </cell>
          <cell r="D588" t="str">
            <v>No.</v>
          </cell>
          <cell r="E588">
            <v>70</v>
          </cell>
        </row>
        <row r="590">
          <cell r="C590" t="str">
            <v>Bolt Barrel Brass 150mm                         *</v>
          </cell>
          <cell r="D590" t="str">
            <v>No.</v>
          </cell>
          <cell r="E590">
            <v>85</v>
          </cell>
        </row>
        <row r="592">
          <cell r="C592" t="str">
            <v>Bolt Barrel Brass 63mm                             *</v>
          </cell>
          <cell r="D592" t="str">
            <v>No.</v>
          </cell>
          <cell r="E592">
            <v>30</v>
          </cell>
        </row>
        <row r="594">
          <cell r="C594" t="str">
            <v>Bolt Barrel Brass 75mm                             *</v>
          </cell>
          <cell r="D594" t="str">
            <v>No.</v>
          </cell>
          <cell r="E594">
            <v>45</v>
          </cell>
        </row>
        <row r="596">
          <cell r="C596" t="str">
            <v>Bolt Skeleton Brass 200mm                      *</v>
          </cell>
          <cell r="D596" t="str">
            <v>No.</v>
          </cell>
          <cell r="E596">
            <v>87.5</v>
          </cell>
        </row>
        <row r="598">
          <cell r="C598" t="str">
            <v>Bolt Skeleton Brass 250mm                     *</v>
          </cell>
          <cell r="D598" t="str">
            <v>No.</v>
          </cell>
          <cell r="E598">
            <v>92</v>
          </cell>
        </row>
        <row r="600">
          <cell r="C600" t="str">
            <v>Bolt Skeleton Brass 300mm                      *</v>
          </cell>
          <cell r="D600" t="str">
            <v>No.</v>
          </cell>
          <cell r="E600">
            <v>100</v>
          </cell>
        </row>
        <row r="602">
          <cell r="C602" t="str">
            <v>Bolt Skeleton Brass 450mm                      *</v>
          </cell>
          <cell r="D602" t="str">
            <v>No.</v>
          </cell>
          <cell r="E602">
            <v>390</v>
          </cell>
        </row>
        <row r="604">
          <cell r="C604" t="str">
            <v>Bolt Tower iron 100mm                                 *</v>
          </cell>
          <cell r="D604" t="str">
            <v>No.</v>
          </cell>
          <cell r="E604">
            <v>30</v>
          </cell>
        </row>
        <row r="606">
          <cell r="C606" t="str">
            <v>Bolt Tower iron 125mm                                *</v>
          </cell>
          <cell r="D606" t="str">
            <v>No.</v>
          </cell>
          <cell r="E606">
            <v>32</v>
          </cell>
        </row>
        <row r="608">
          <cell r="C608" t="str">
            <v>Bolt Tower iron 150mm                                *</v>
          </cell>
          <cell r="D608" t="str">
            <v>No.</v>
          </cell>
          <cell r="E608">
            <v>33.5</v>
          </cell>
        </row>
        <row r="610">
          <cell r="C610" t="str">
            <v>Bolt Tower iron 75mm                                  *</v>
          </cell>
          <cell r="D610" t="str">
            <v>No.</v>
          </cell>
          <cell r="E610">
            <v>26</v>
          </cell>
        </row>
        <row r="612">
          <cell r="C612" t="str">
            <v>Brass door knob</v>
          </cell>
          <cell r="D612" t="str">
            <v>No.</v>
          </cell>
          <cell r="E612">
            <v>35</v>
          </cell>
        </row>
        <row r="614">
          <cell r="C614" t="str">
            <v>Brick</v>
          </cell>
          <cell r="D614" t="str">
            <v>1000nos</v>
          </cell>
          <cell r="E614">
            <v>2250</v>
          </cell>
        </row>
        <row r="616">
          <cell r="C616" t="str">
            <v>Cabin Hook &amp; Eye Iron 150mm                   *</v>
          </cell>
          <cell r="D616" t="str">
            <v>No.</v>
          </cell>
          <cell r="E616">
            <v>18</v>
          </cell>
        </row>
        <row r="618">
          <cell r="C618" t="str">
            <v>Cabin Hook &amp; Eye Iron 200mm                   *</v>
          </cell>
          <cell r="D618" t="str">
            <v>No.</v>
          </cell>
          <cell r="E618">
            <v>36</v>
          </cell>
        </row>
        <row r="620">
          <cell r="C620" t="str">
            <v>Cabin Hook &amp; Eye Iron 50mm                     *</v>
          </cell>
          <cell r="D620" t="str">
            <v>No.</v>
          </cell>
          <cell r="E620">
            <v>4.5</v>
          </cell>
        </row>
        <row r="622">
          <cell r="C622" t="str">
            <v>Cabin Hook &amp; Eye Iron 75mm                 *</v>
          </cell>
          <cell r="D622" t="str">
            <v>No.</v>
          </cell>
          <cell r="E622">
            <v>9</v>
          </cell>
          <cell r="F622" t="str">
            <v xml:space="preserve">UPDATED </v>
          </cell>
        </row>
        <row r="623">
          <cell r="F623" t="str">
            <v>ON</v>
          </cell>
        </row>
        <row r="624">
          <cell r="C624" t="str">
            <v>Cabin Hook Brass 150mm                        *</v>
          </cell>
          <cell r="D624" t="str">
            <v>No.</v>
          </cell>
          <cell r="E624">
            <v>55</v>
          </cell>
        </row>
        <row r="626">
          <cell r="C626" t="str">
            <v>Cabin Hook Brass 200mm                         *</v>
          </cell>
          <cell r="D626" t="str">
            <v>No.</v>
          </cell>
          <cell r="E626">
            <v>67.5</v>
          </cell>
        </row>
        <row r="630">
          <cell r="C630" t="str">
            <v>Cabin Hook Brass 225mm                         *</v>
          </cell>
          <cell r="D630" t="str">
            <v>Nos.</v>
          </cell>
          <cell r="E630">
            <v>80</v>
          </cell>
        </row>
        <row r="632">
          <cell r="C632" t="str">
            <v>Cabin Hook Brass 250mm                         *</v>
          </cell>
          <cell r="D632" t="str">
            <v>No.</v>
          </cell>
          <cell r="E632">
            <v>87.5</v>
          </cell>
        </row>
        <row r="634">
          <cell r="C634" t="str">
            <v>Cabin Hook Brass 300mm                         *</v>
          </cell>
          <cell r="D634" t="str">
            <v>No.</v>
          </cell>
          <cell r="E634">
            <v>105</v>
          </cell>
        </row>
        <row r="636">
          <cell r="C636" t="str">
            <v>Cabin Hook Brass 50mm                         *</v>
          </cell>
          <cell r="D636" t="str">
            <v>No.</v>
          </cell>
          <cell r="E636">
            <v>24.5</v>
          </cell>
        </row>
        <row r="638">
          <cell r="C638" t="str">
            <v>Cabin Hook Brass 75mm                           *</v>
          </cell>
          <cell r="D638" t="str">
            <v>No.</v>
          </cell>
          <cell r="E638">
            <v>35</v>
          </cell>
        </row>
        <row r="640">
          <cell r="C640" t="str">
            <v>Calicut pattern flat tiles</v>
          </cell>
          <cell r="D640" t="str">
            <v>No.</v>
          </cell>
          <cell r="E640">
            <v>10.5</v>
          </cell>
        </row>
        <row r="642">
          <cell r="C642" t="str">
            <v>Calicut pattern ventilator tiles</v>
          </cell>
          <cell r="D642" t="str">
            <v>No.</v>
          </cell>
          <cell r="E642">
            <v>121</v>
          </cell>
        </row>
        <row r="644">
          <cell r="C644" t="str">
            <v>Cap PVC 20mm</v>
          </cell>
          <cell r="D644" t="str">
            <v>No.</v>
          </cell>
          <cell r="E644">
            <v>4.8</v>
          </cell>
        </row>
        <row r="646">
          <cell r="C646" t="str">
            <v>Cap PVC 25mm</v>
          </cell>
          <cell r="D646" t="str">
            <v>No.</v>
          </cell>
          <cell r="E646">
            <v>5.7</v>
          </cell>
        </row>
        <row r="648">
          <cell r="C648" t="str">
            <v>Cap PVC 32mm</v>
          </cell>
          <cell r="D648" t="str">
            <v>No.</v>
          </cell>
          <cell r="E648">
            <v>7.7</v>
          </cell>
        </row>
        <row r="650">
          <cell r="C650" t="str">
            <v>Cap PVC 40mm</v>
          </cell>
          <cell r="D650" t="str">
            <v>No.</v>
          </cell>
          <cell r="E650">
            <v>10.5</v>
          </cell>
        </row>
        <row r="652">
          <cell r="C652" t="str">
            <v>Cap PVC 50mm</v>
          </cell>
          <cell r="D652" t="str">
            <v>No.</v>
          </cell>
          <cell r="E652">
            <v>14.7</v>
          </cell>
        </row>
        <row r="654">
          <cell r="C654" t="str">
            <v>Cap PVC 63mm</v>
          </cell>
          <cell r="D654" t="str">
            <v>No.</v>
          </cell>
          <cell r="E654">
            <v>21.25</v>
          </cell>
        </row>
        <row r="656">
          <cell r="C656" t="str">
            <v>Cap PVC 75mm</v>
          </cell>
          <cell r="D656" t="str">
            <v>No.</v>
          </cell>
          <cell r="E656">
            <v>68.38</v>
          </cell>
        </row>
        <row r="658">
          <cell r="C658" t="str">
            <v>Casement Fastner Brass                    *</v>
          </cell>
          <cell r="D658" t="str">
            <v>No.</v>
          </cell>
          <cell r="E658">
            <v>55</v>
          </cell>
        </row>
        <row r="660">
          <cell r="C660" t="str">
            <v>Casement Stay Brass 250mm               *</v>
          </cell>
          <cell r="D660" t="str">
            <v>No.</v>
          </cell>
          <cell r="E660">
            <v>55</v>
          </cell>
        </row>
        <row r="662">
          <cell r="C662" t="str">
            <v>Casement Stay Brass 300mm               *</v>
          </cell>
          <cell r="D662" t="str">
            <v>No.</v>
          </cell>
          <cell r="E662">
            <v>70</v>
          </cell>
        </row>
        <row r="664">
          <cell r="C664" t="str">
            <v>Cement</v>
          </cell>
          <cell r="D664" t="str">
            <v>50kg</v>
          </cell>
          <cell r="E664">
            <v>300</v>
          </cell>
        </row>
        <row r="666">
          <cell r="C666" t="str">
            <v>Cement block 100 x 200 x 400mm</v>
          </cell>
          <cell r="D666" t="str">
            <v>1 No.</v>
          </cell>
          <cell r="E666">
            <v>14.5</v>
          </cell>
        </row>
        <row r="668">
          <cell r="C668" t="str">
            <v>Cement block 150 x 200 x 400mm</v>
          </cell>
          <cell r="D668" t="str">
            <v>1 No.</v>
          </cell>
          <cell r="E668">
            <v>26.5</v>
          </cell>
        </row>
        <row r="669">
          <cell r="F669" t="str">
            <v xml:space="preserve">UPDATED </v>
          </cell>
        </row>
        <row r="670">
          <cell r="C670" t="str">
            <v>Cement block 200 x 200 x 400mm</v>
          </cell>
          <cell r="D670" t="str">
            <v>1 No.</v>
          </cell>
          <cell r="E670">
            <v>30</v>
          </cell>
          <cell r="F670" t="str">
            <v>ON</v>
          </cell>
        </row>
        <row r="672">
          <cell r="C672" t="str">
            <v>Chromium plated chain for flushing cistern</v>
          </cell>
          <cell r="D672" t="str">
            <v>No.</v>
          </cell>
          <cell r="E672">
            <v>85</v>
          </cell>
        </row>
        <row r="674">
          <cell r="C674" t="str">
            <v>Cistern Bracket</v>
          </cell>
          <cell r="D674" t="str">
            <v>Pair</v>
          </cell>
          <cell r="E674">
            <v>54</v>
          </cell>
        </row>
        <row r="676">
          <cell r="C676" t="str">
            <v>Cistern High level C.I. - including 1/2" dia Ball Valve</v>
          </cell>
          <cell r="D676" t="str">
            <v>No.</v>
          </cell>
          <cell r="E676">
            <v>1805</v>
          </cell>
        </row>
        <row r="678">
          <cell r="C678" t="str">
            <v>Clay</v>
          </cell>
          <cell r="D678" t="str">
            <v>m3</v>
          </cell>
          <cell r="E678">
            <v>135</v>
          </cell>
        </row>
        <row r="680">
          <cell r="C680" t="str">
            <v>Close fitting asbestos ridging</v>
          </cell>
          <cell r="D680" t="str">
            <v>Pair</v>
          </cell>
          <cell r="E680">
            <v>210</v>
          </cell>
        </row>
        <row r="682">
          <cell r="C682" t="str">
            <v>Closet pedestal type</v>
          </cell>
          <cell r="D682" t="str">
            <v>No.</v>
          </cell>
          <cell r="E682">
            <v>3537</v>
          </cell>
        </row>
        <row r="684">
          <cell r="C684" t="str">
            <v>Coal Tar</v>
          </cell>
          <cell r="D684" t="str">
            <v>Lit.</v>
          </cell>
          <cell r="E684">
            <v>19</v>
          </cell>
        </row>
        <row r="686">
          <cell r="C686" t="str">
            <v>Coconut rafters</v>
          </cell>
          <cell r="D686" t="str">
            <v>m</v>
          </cell>
          <cell r="E686">
            <v>52</v>
          </cell>
        </row>
        <row r="688">
          <cell r="C688" t="str">
            <v>Colour pigment for cement</v>
          </cell>
          <cell r="D688" t="str">
            <v>Kg.</v>
          </cell>
          <cell r="E688">
            <v>282</v>
          </cell>
        </row>
        <row r="690">
          <cell r="C690" t="str">
            <v>Coloured cement</v>
          </cell>
          <cell r="D690" t="str">
            <v>Kg.</v>
          </cell>
          <cell r="E690">
            <v>282</v>
          </cell>
        </row>
        <row r="692">
          <cell r="C692" t="str">
            <v>Conduit Pipe 18mm</v>
          </cell>
          <cell r="D692" t="str">
            <v>m</v>
          </cell>
          <cell r="E692">
            <v>7.55</v>
          </cell>
        </row>
        <row r="694">
          <cell r="C694" t="str">
            <v>Conduit Pipe 20mm</v>
          </cell>
          <cell r="D694" t="str">
            <v>m</v>
          </cell>
          <cell r="E694">
            <v>9.5500000000000007</v>
          </cell>
        </row>
        <row r="696">
          <cell r="C696" t="str">
            <v>Conduit Pipe 25mm</v>
          </cell>
          <cell r="D696" t="str">
            <v>m</v>
          </cell>
          <cell r="E696">
            <v>14.8</v>
          </cell>
        </row>
        <row r="698">
          <cell r="C698" t="str">
            <v>Conduit Pipe 30mm</v>
          </cell>
          <cell r="D698" t="str">
            <v>m</v>
          </cell>
          <cell r="E698">
            <v>31.4</v>
          </cell>
        </row>
        <row r="700">
          <cell r="C700" t="str">
            <v>Conduit Pipe 40mm</v>
          </cell>
          <cell r="D700" t="str">
            <v>m</v>
          </cell>
          <cell r="E700">
            <v>44.85</v>
          </cell>
        </row>
        <row r="702">
          <cell r="C702" t="str">
            <v>Conduit Pipe 50mm</v>
          </cell>
          <cell r="D702" t="str">
            <v>m</v>
          </cell>
          <cell r="E702">
            <v>51.4</v>
          </cell>
        </row>
        <row r="704">
          <cell r="C704" t="str">
            <v>Connector G.I. 12mm</v>
          </cell>
          <cell r="D704" t="str">
            <v>No.</v>
          </cell>
          <cell r="E704">
            <v>35</v>
          </cell>
        </row>
        <row r="706">
          <cell r="C706" t="str">
            <v>Connector G.I. 20mm</v>
          </cell>
          <cell r="D706" t="str">
            <v>No.</v>
          </cell>
          <cell r="E706">
            <v>45</v>
          </cell>
        </row>
        <row r="708">
          <cell r="C708" t="str">
            <v>Connector G.I. 25mm</v>
          </cell>
          <cell r="D708" t="str">
            <v>No.</v>
          </cell>
          <cell r="E708">
            <v>60</v>
          </cell>
        </row>
        <row r="710">
          <cell r="C710" t="str">
            <v>Connector G.I. 32mm</v>
          </cell>
          <cell r="D710" t="str">
            <v>No.</v>
          </cell>
          <cell r="E710">
            <v>75</v>
          </cell>
        </row>
        <row r="712">
          <cell r="C712" t="str">
            <v>Connector G.I. 38mm</v>
          </cell>
          <cell r="D712" t="str">
            <v>No.</v>
          </cell>
          <cell r="E712">
            <v>90</v>
          </cell>
        </row>
        <row r="714">
          <cell r="C714" t="str">
            <v>Connector G.I. 50mm</v>
          </cell>
          <cell r="D714" t="str">
            <v>No.</v>
          </cell>
          <cell r="E714">
            <v>125</v>
          </cell>
        </row>
        <row r="716">
          <cell r="C716" t="str">
            <v>Connector G.I. 63mm</v>
          </cell>
          <cell r="D716" t="str">
            <v>No.</v>
          </cell>
          <cell r="E716">
            <v>275</v>
          </cell>
          <cell r="F716" t="str">
            <v xml:space="preserve">UPDATED </v>
          </cell>
        </row>
        <row r="717">
          <cell r="F717" t="str">
            <v>ON</v>
          </cell>
        </row>
        <row r="718">
          <cell r="C718" t="str">
            <v>Connector G.I. 75mm</v>
          </cell>
          <cell r="D718" t="str">
            <v>No.</v>
          </cell>
          <cell r="E718">
            <v>305</v>
          </cell>
        </row>
        <row r="720">
          <cell r="C720" t="str">
            <v>Corrugated asbestos sheet</v>
          </cell>
          <cell r="D720" t="str">
            <v>Sq.m.</v>
          </cell>
          <cell r="E720">
            <v>209.27</v>
          </cell>
        </row>
        <row r="722">
          <cell r="C722" t="str">
            <v xml:space="preserve">Corrugated G.I. Sheet 24 BWG   </v>
          </cell>
          <cell r="D722" t="str">
            <v>Sq.m.</v>
          </cell>
          <cell r="E722">
            <v>252.19</v>
          </cell>
        </row>
        <row r="724">
          <cell r="C724" t="str">
            <v>Cove moulding(63mmx40mm)imported classI</v>
          </cell>
          <cell r="D724" t="str">
            <v>m</v>
          </cell>
          <cell r="E724">
            <v>65.62</v>
          </cell>
        </row>
        <row r="726">
          <cell r="C726" t="str">
            <v>Cove moulding(63mmx40mm)local class I</v>
          </cell>
          <cell r="D726" t="str">
            <v>m</v>
          </cell>
          <cell r="E726">
            <v>48</v>
          </cell>
        </row>
        <row r="728">
          <cell r="C728" t="str">
            <v>Door handle</v>
          </cell>
          <cell r="D728" t="str">
            <v>Nos.</v>
          </cell>
          <cell r="E728">
            <v>66</v>
          </cell>
        </row>
        <row r="730">
          <cell r="C730" t="str">
            <v>Down pipe Clip PVC 89mm</v>
          </cell>
          <cell r="D730" t="str">
            <v>No.</v>
          </cell>
          <cell r="E730">
            <v>6.15</v>
          </cell>
        </row>
        <row r="732">
          <cell r="C732" t="str">
            <v>Down pipe Elbow PVC 89mm</v>
          </cell>
          <cell r="D732" t="str">
            <v>No.</v>
          </cell>
          <cell r="E732">
            <v>42</v>
          </cell>
        </row>
        <row r="734">
          <cell r="C734" t="str">
            <v>Down pipe joiner PVC 89mm</v>
          </cell>
          <cell r="D734" t="str">
            <v>No.</v>
          </cell>
          <cell r="E734">
            <v>28.9</v>
          </cell>
        </row>
        <row r="736">
          <cell r="C736" t="str">
            <v>Down pipe PVC 89mm</v>
          </cell>
          <cell r="D736" t="str">
            <v>m</v>
          </cell>
          <cell r="E736">
            <v>62.2</v>
          </cell>
        </row>
        <row r="738">
          <cell r="C738" t="str">
            <v>Down spout square PVC 114mm - Large</v>
          </cell>
          <cell r="D738" t="str">
            <v>m</v>
          </cell>
          <cell r="E738">
            <v>206.5</v>
          </cell>
        </row>
        <row r="740">
          <cell r="C740" t="str">
            <v>Down spout square PVC 114mm - Small</v>
          </cell>
          <cell r="D740" t="str">
            <v>m</v>
          </cell>
          <cell r="E740">
            <v>172.4</v>
          </cell>
        </row>
        <row r="742">
          <cell r="C742" t="str">
            <v>DPC Tar                                            *</v>
          </cell>
          <cell r="D742" t="str">
            <v>Lit.</v>
          </cell>
          <cell r="E742">
            <v>66.25</v>
          </cell>
        </row>
        <row r="744">
          <cell r="C744" t="str">
            <v>Drainage Bend PVC 110mm 880</v>
          </cell>
          <cell r="D744" t="str">
            <v>No.</v>
          </cell>
          <cell r="E744">
            <v>169.75</v>
          </cell>
        </row>
        <row r="746">
          <cell r="C746" t="str">
            <v>Drainage Tee PVC 110mm  880</v>
          </cell>
          <cell r="D746" t="str">
            <v>No.</v>
          </cell>
          <cell r="E746">
            <v>252</v>
          </cell>
        </row>
        <row r="748">
          <cell r="C748" t="str">
            <v>Drainage 'Y' Junction PVC 110mm Inspection -450</v>
          </cell>
          <cell r="D748" t="str">
            <v>No.</v>
          </cell>
          <cell r="E748">
            <v>314.14999999999998</v>
          </cell>
        </row>
        <row r="750">
          <cell r="C750" t="str">
            <v>Drive Screws and washers</v>
          </cell>
          <cell r="D750" t="str">
            <v>Nos.</v>
          </cell>
          <cell r="E750">
            <v>10</v>
          </cell>
        </row>
        <row r="752">
          <cell r="C752" t="str">
            <v>Elbow G.I. 12mm</v>
          </cell>
          <cell r="D752" t="str">
            <v>No.</v>
          </cell>
          <cell r="E752">
            <v>15</v>
          </cell>
        </row>
        <row r="754">
          <cell r="C754" t="str">
            <v>Elbow G.I. 20mm</v>
          </cell>
          <cell r="D754" t="str">
            <v>No.</v>
          </cell>
          <cell r="E754">
            <v>20</v>
          </cell>
        </row>
        <row r="756">
          <cell r="C756" t="str">
            <v>Elbow G.I. 25mm</v>
          </cell>
          <cell r="D756" t="str">
            <v>No.</v>
          </cell>
          <cell r="E756">
            <v>30</v>
          </cell>
        </row>
        <row r="758">
          <cell r="C758" t="str">
            <v>Elbow G.I. 32mm</v>
          </cell>
          <cell r="D758" t="str">
            <v>No.</v>
          </cell>
          <cell r="E758">
            <v>45</v>
          </cell>
        </row>
        <row r="760">
          <cell r="C760" t="str">
            <v>Elbow G.I. 38mm</v>
          </cell>
          <cell r="D760" t="str">
            <v>No.</v>
          </cell>
          <cell r="E760">
            <v>75</v>
          </cell>
        </row>
        <row r="762">
          <cell r="C762" t="str">
            <v>Elbow G.I. 50mm</v>
          </cell>
          <cell r="D762" t="str">
            <v>No.</v>
          </cell>
          <cell r="E762">
            <v>90</v>
          </cell>
          <cell r="F762" t="str">
            <v xml:space="preserve">UPDATED </v>
          </cell>
        </row>
        <row r="763">
          <cell r="F763" t="str">
            <v>ON</v>
          </cell>
        </row>
        <row r="764">
          <cell r="C764" t="str">
            <v>Elbow G.I. 63mm</v>
          </cell>
          <cell r="D764" t="str">
            <v>No.</v>
          </cell>
          <cell r="E764">
            <v>175</v>
          </cell>
        </row>
        <row r="766">
          <cell r="C766" t="str">
            <v>Elbow G.I. 75mm</v>
          </cell>
          <cell r="D766" t="str">
            <v>No.</v>
          </cell>
          <cell r="E766">
            <v>250</v>
          </cell>
        </row>
        <row r="768">
          <cell r="C768" t="str">
            <v>Elbow PVC 20mm</v>
          </cell>
          <cell r="D768" t="str">
            <v>No.</v>
          </cell>
          <cell r="E768">
            <v>3.95</v>
          </cell>
        </row>
        <row r="770">
          <cell r="C770" t="str">
            <v>Elbow PVC 25mm</v>
          </cell>
          <cell r="D770" t="str">
            <v>No.</v>
          </cell>
          <cell r="E770">
            <v>6.15</v>
          </cell>
        </row>
        <row r="772">
          <cell r="C772" t="str">
            <v>Elbow PVC 32mm</v>
          </cell>
          <cell r="D772" t="str">
            <v>No.</v>
          </cell>
          <cell r="E772">
            <v>10.5</v>
          </cell>
        </row>
        <row r="774">
          <cell r="C774" t="str">
            <v>Elbow PVC 40mm</v>
          </cell>
          <cell r="D774" t="str">
            <v>No.</v>
          </cell>
          <cell r="E774">
            <v>15.75</v>
          </cell>
        </row>
        <row r="776">
          <cell r="C776" t="str">
            <v>Elbow PVC 50mm</v>
          </cell>
          <cell r="D776" t="str">
            <v>No.</v>
          </cell>
          <cell r="E776">
            <v>28.25</v>
          </cell>
        </row>
        <row r="778">
          <cell r="C778" t="str">
            <v>Elbow PVC 63mm</v>
          </cell>
          <cell r="D778" t="str">
            <v>No.</v>
          </cell>
          <cell r="E778">
            <v>48.35</v>
          </cell>
        </row>
        <row r="780">
          <cell r="C780" t="str">
            <v>Elbow PVC 75mm</v>
          </cell>
          <cell r="D780" t="str">
            <v>No.</v>
          </cell>
          <cell r="E780">
            <v>108.7</v>
          </cell>
        </row>
        <row r="782">
          <cell r="C782" t="str">
            <v>Elbow PVC 90mm</v>
          </cell>
          <cell r="D782" t="str">
            <v>No.</v>
          </cell>
          <cell r="E782">
            <v>183.9</v>
          </cell>
        </row>
        <row r="784">
          <cell r="C784" t="str">
            <v>Emulsion                                       *</v>
          </cell>
          <cell r="D784" t="str">
            <v>Lit.</v>
          </cell>
          <cell r="E784">
            <v>241</v>
          </cell>
        </row>
        <row r="786">
          <cell r="C786" t="str">
            <v>Enamel                                          *</v>
          </cell>
          <cell r="D786" t="str">
            <v>Lit.</v>
          </cell>
          <cell r="E786">
            <v>299</v>
          </cell>
        </row>
        <row r="788">
          <cell r="C788" t="str">
            <v>Equal Tee PVC 20mm</v>
          </cell>
          <cell r="D788" t="str">
            <v>No.</v>
          </cell>
          <cell r="E788">
            <v>5.05</v>
          </cell>
        </row>
        <row r="790">
          <cell r="C790" t="str">
            <v>Equal Tee PVC 25mm</v>
          </cell>
          <cell r="D790" t="str">
            <v>No.</v>
          </cell>
          <cell r="E790">
            <v>8.5500000000000007</v>
          </cell>
        </row>
        <row r="792">
          <cell r="C792" t="str">
            <v>Equal Tee PVC 32mm</v>
          </cell>
          <cell r="D792" t="str">
            <v>No.</v>
          </cell>
          <cell r="E792">
            <v>14.25</v>
          </cell>
        </row>
        <row r="794">
          <cell r="C794" t="str">
            <v>Equal Tee PVC 40mm</v>
          </cell>
          <cell r="D794" t="str">
            <v>No.</v>
          </cell>
          <cell r="E794">
            <v>21.25</v>
          </cell>
        </row>
        <row r="796">
          <cell r="C796" t="str">
            <v>Equal Tee PVC 50mm</v>
          </cell>
          <cell r="D796" t="str">
            <v>No.</v>
          </cell>
          <cell r="E796">
            <v>37.200000000000003</v>
          </cell>
        </row>
        <row r="798">
          <cell r="C798" t="str">
            <v>Equal Tee PVC 63mm</v>
          </cell>
          <cell r="D798" t="str">
            <v>No.</v>
          </cell>
          <cell r="E798">
            <v>56.9</v>
          </cell>
        </row>
        <row r="799">
          <cell r="C799" t="str">
            <v>Equal Tee PVC 75mm</v>
          </cell>
          <cell r="D799" t="str">
            <v>No.</v>
          </cell>
          <cell r="E799">
            <v>104.15</v>
          </cell>
        </row>
        <row r="800">
          <cell r="C800" t="str">
            <v>Fanlight Catch Brass                            *</v>
          </cell>
          <cell r="D800" t="str">
            <v>No.</v>
          </cell>
          <cell r="E800">
            <v>55</v>
          </cell>
        </row>
        <row r="802">
          <cell r="C802" t="str">
            <v>Faucet Socket PVC 110mm</v>
          </cell>
          <cell r="D802" t="str">
            <v>No.</v>
          </cell>
          <cell r="E802">
            <v>243.5</v>
          </cell>
        </row>
        <row r="804">
          <cell r="C804" t="str">
            <v>Faucet Socket PVC 20mm</v>
          </cell>
          <cell r="D804" t="str">
            <v>No.</v>
          </cell>
          <cell r="E804">
            <v>5.25</v>
          </cell>
        </row>
        <row r="806">
          <cell r="C806" t="str">
            <v>Faucet Socket PVC 25mm</v>
          </cell>
          <cell r="D806" t="str">
            <v>No.</v>
          </cell>
          <cell r="E806">
            <v>8.3000000000000007</v>
          </cell>
        </row>
        <row r="808">
          <cell r="C808" t="str">
            <v>Faucet Socket PVC 32mm</v>
          </cell>
          <cell r="D808" t="str">
            <v>No.</v>
          </cell>
          <cell r="E808">
            <v>11.15</v>
          </cell>
        </row>
        <row r="810">
          <cell r="C810" t="str">
            <v>Faucet Socket PVC 40mm</v>
          </cell>
          <cell r="D810" t="str">
            <v>No.</v>
          </cell>
          <cell r="E810">
            <v>17.95</v>
          </cell>
          <cell r="F810" t="str">
            <v xml:space="preserve">UPDATED </v>
          </cell>
        </row>
        <row r="811">
          <cell r="F811" t="str">
            <v>ON</v>
          </cell>
        </row>
        <row r="812">
          <cell r="C812" t="str">
            <v>Faucet Socket PVC 50mm</v>
          </cell>
          <cell r="D812" t="str">
            <v>No.</v>
          </cell>
          <cell r="E812">
            <v>26.7</v>
          </cell>
        </row>
        <row r="814">
          <cell r="C814" t="str">
            <v>Faucet Socket PVC 63mm to smaller size</v>
          </cell>
          <cell r="D814" t="str">
            <v>No.</v>
          </cell>
          <cell r="E814">
            <v>35</v>
          </cell>
        </row>
        <row r="816">
          <cell r="C816" t="str">
            <v>Faucet Socket PVC 75mm</v>
          </cell>
          <cell r="D816" t="str">
            <v>No.</v>
          </cell>
          <cell r="E816">
            <v>71.05</v>
          </cell>
        </row>
        <row r="818">
          <cell r="C818" t="str">
            <v>Faucet Socket PVC 90mm</v>
          </cell>
          <cell r="D818" t="str">
            <v>No.</v>
          </cell>
          <cell r="E818">
            <v>108.7</v>
          </cell>
        </row>
        <row r="820">
          <cell r="C820" t="str">
            <v>Fibre glass storage tank 400 gals.</v>
          </cell>
          <cell r="D820" t="str">
            <v>No.</v>
          </cell>
          <cell r="E820">
            <v>12500</v>
          </cell>
        </row>
        <row r="822">
          <cell r="C822" t="str">
            <v>Fittings for Bidet  - Indian</v>
          </cell>
          <cell r="D822" t="str">
            <v>No.</v>
          </cell>
          <cell r="E822">
            <v>1900</v>
          </cell>
        </row>
        <row r="824">
          <cell r="C824" t="str">
            <v>Fittings for Cistern</v>
          </cell>
          <cell r="D824" t="str">
            <v>No.</v>
          </cell>
          <cell r="E824">
            <v>395</v>
          </cell>
        </row>
        <row r="826">
          <cell r="C826" t="str">
            <v>Floor Paint   - Quick drying</v>
          </cell>
          <cell r="D826" t="str">
            <v>Lit.</v>
          </cell>
          <cell r="E826">
            <v>315</v>
          </cell>
        </row>
        <row r="828">
          <cell r="C828" t="str">
            <v>Floor Paint (Epoxy)                         *</v>
          </cell>
          <cell r="D828" t="str">
            <v>Lit.</v>
          </cell>
          <cell r="E828">
            <v>446</v>
          </cell>
        </row>
        <row r="830">
          <cell r="C830" t="str">
            <v>Flush pipe PVC (32mm)</v>
          </cell>
          <cell r="D830" t="str">
            <v>No.</v>
          </cell>
          <cell r="E830">
            <v>80</v>
          </cell>
        </row>
        <row r="832">
          <cell r="C832" t="str">
            <v>G.I. 18 BWG sheets(plain)</v>
          </cell>
          <cell r="D832" t="str">
            <v>m2</v>
          </cell>
          <cell r="E832">
            <v>656</v>
          </cell>
        </row>
        <row r="834">
          <cell r="C834" t="str">
            <v>G.I. 22 BWG sheets(plain)</v>
          </cell>
          <cell r="D834" t="str">
            <v>m2</v>
          </cell>
          <cell r="E834">
            <v>420.88</v>
          </cell>
        </row>
        <row r="836">
          <cell r="C836" t="str">
            <v>G.I. 24 BWG sheets(plain)</v>
          </cell>
          <cell r="D836" t="str">
            <v>m2</v>
          </cell>
          <cell r="E836">
            <v>252.19</v>
          </cell>
        </row>
        <row r="838">
          <cell r="C838" t="str">
            <v>G.I. Bolts and nuts</v>
          </cell>
          <cell r="D838" t="str">
            <v>No.</v>
          </cell>
          <cell r="E838">
            <v>6</v>
          </cell>
        </row>
        <row r="840">
          <cell r="C840" t="str">
            <v>G.I. Hook bolts</v>
          </cell>
          <cell r="D840" t="str">
            <v>No.</v>
          </cell>
          <cell r="E840">
            <v>4</v>
          </cell>
        </row>
        <row r="842">
          <cell r="C842" t="str">
            <v>G.I. Hook bolts 8mm x 115mm</v>
          </cell>
          <cell r="D842" t="str">
            <v>Nos.</v>
          </cell>
          <cell r="E842">
            <v>7</v>
          </cell>
        </row>
        <row r="844">
          <cell r="C844" t="str">
            <v>G.I. Joint nut 12mm</v>
          </cell>
          <cell r="D844" t="str">
            <v>No.</v>
          </cell>
          <cell r="E844">
            <v>32</v>
          </cell>
        </row>
        <row r="846">
          <cell r="C846" t="str">
            <v>G.I. Joint nut 20mm</v>
          </cell>
          <cell r="D846" t="str">
            <v>No.</v>
          </cell>
          <cell r="E846">
            <v>44</v>
          </cell>
        </row>
        <row r="848">
          <cell r="C848" t="str">
            <v>G.I. Joint nut 25mm</v>
          </cell>
          <cell r="D848" t="str">
            <v>No.</v>
          </cell>
          <cell r="E848">
            <v>59</v>
          </cell>
        </row>
        <row r="850">
          <cell r="C850" t="str">
            <v>G.I. Joint nut 32mm</v>
          </cell>
          <cell r="D850" t="str">
            <v>No.</v>
          </cell>
          <cell r="E850">
            <v>86</v>
          </cell>
        </row>
        <row r="852">
          <cell r="C852" t="str">
            <v>G.I. Joint nut 38mm</v>
          </cell>
          <cell r="D852" t="str">
            <v>No.</v>
          </cell>
          <cell r="E852">
            <v>97</v>
          </cell>
        </row>
        <row r="854">
          <cell r="C854" t="str">
            <v>G.I. Joint nut 50mm</v>
          </cell>
          <cell r="D854" t="str">
            <v>No.</v>
          </cell>
          <cell r="E854">
            <v>161</v>
          </cell>
        </row>
        <row r="856">
          <cell r="C856" t="str">
            <v>G.I. Reducing socket 25mm to smaller</v>
          </cell>
          <cell r="D856" t="str">
            <v>No.</v>
          </cell>
          <cell r="E856">
            <v>39</v>
          </cell>
        </row>
        <row r="857">
          <cell r="F857" t="str">
            <v xml:space="preserve">UPDATED </v>
          </cell>
        </row>
        <row r="858">
          <cell r="C858" t="str">
            <v>G.I. Ridging 2m x 1m - 24 B.W.G.</v>
          </cell>
          <cell r="D858" t="str">
            <v>Nos.</v>
          </cell>
          <cell r="E858">
            <v>640</v>
          </cell>
          <cell r="F858" t="str">
            <v>ON</v>
          </cell>
        </row>
        <row r="860">
          <cell r="C860" t="str">
            <v>G.I. sheet 18 B.W.G.</v>
          </cell>
          <cell r="D860" t="str">
            <v>Sq.m.</v>
          </cell>
          <cell r="E860">
            <v>656</v>
          </cell>
        </row>
        <row r="862">
          <cell r="C862" t="str">
            <v>G.I. Sheet 24 B.W.G.</v>
          </cell>
          <cell r="D862" t="str">
            <v>Sq.m.</v>
          </cell>
          <cell r="E862">
            <v>252.19</v>
          </cell>
        </row>
        <row r="863">
          <cell r="C863" t="str">
            <v>Gate valve, heavy quality brass 12mm</v>
          </cell>
          <cell r="D863" t="str">
            <v>No.</v>
          </cell>
          <cell r="E863">
            <v>325</v>
          </cell>
        </row>
        <row r="864">
          <cell r="C864" t="str">
            <v>Gate valve, heavy quality brass 20mm</v>
          </cell>
          <cell r="D864" t="str">
            <v>No.</v>
          </cell>
          <cell r="E864">
            <v>450</v>
          </cell>
        </row>
        <row r="866">
          <cell r="C866" t="str">
            <v>Gate valve, heavy quality brass 25mm</v>
          </cell>
          <cell r="D866" t="str">
            <v>No.</v>
          </cell>
          <cell r="E866">
            <v>550</v>
          </cell>
        </row>
        <row r="868">
          <cell r="C868" t="str">
            <v>Gate valve, heavy quality brass 32mm</v>
          </cell>
          <cell r="D868" t="str">
            <v>No.</v>
          </cell>
          <cell r="E868">
            <v>800</v>
          </cell>
        </row>
        <row r="870">
          <cell r="C870" t="str">
            <v>Gate valve, heavy quality brass 38mm</v>
          </cell>
          <cell r="D870" t="str">
            <v>No.</v>
          </cell>
          <cell r="E870">
            <v>1200</v>
          </cell>
        </row>
        <row r="872">
          <cell r="C872" t="str">
            <v>Glass pane clear 3mm</v>
          </cell>
          <cell r="D872" t="str">
            <v>Sq.m.</v>
          </cell>
          <cell r="E872">
            <v>178</v>
          </cell>
        </row>
        <row r="874">
          <cell r="C874" t="str">
            <v>Glass pane clear 4mm</v>
          </cell>
          <cell r="D874" t="str">
            <v>Sq.m.</v>
          </cell>
          <cell r="E874">
            <v>248</v>
          </cell>
        </row>
        <row r="876">
          <cell r="C876" t="str">
            <v>Glass pane Figured 3mm</v>
          </cell>
          <cell r="D876" t="str">
            <v>Sq.m.</v>
          </cell>
          <cell r="E876">
            <v>237</v>
          </cell>
        </row>
        <row r="878">
          <cell r="C878" t="str">
            <v>Glass pane Figured 5mm</v>
          </cell>
          <cell r="D878" t="str">
            <v>Sq.m.</v>
          </cell>
          <cell r="E878">
            <v>485</v>
          </cell>
        </row>
        <row r="880">
          <cell r="C880" t="str">
            <v>Glass Tray Holder 100 x 100mm - White</v>
          </cell>
          <cell r="D880" t="str">
            <v>Pair</v>
          </cell>
          <cell r="E880">
            <v>197</v>
          </cell>
        </row>
        <row r="882">
          <cell r="C882" t="str">
            <v>Glue</v>
          </cell>
          <cell r="D882" t="str">
            <v>Kg.</v>
          </cell>
          <cell r="E882">
            <v>115</v>
          </cell>
        </row>
        <row r="884">
          <cell r="C884" t="str">
            <v>Grating 100mm x 100mm Aluminium</v>
          </cell>
          <cell r="D884" t="str">
            <v>No.</v>
          </cell>
          <cell r="E884">
            <v>30</v>
          </cell>
        </row>
        <row r="886">
          <cell r="C886" t="str">
            <v>Gravel</v>
          </cell>
          <cell r="D886" t="str">
            <v>m3</v>
          </cell>
          <cell r="E886">
            <v>176.75</v>
          </cell>
        </row>
        <row r="888">
          <cell r="C888" t="str">
            <v>Gutter Bracket half round (Short Arm Aluminium)</v>
          </cell>
          <cell r="D888" t="str">
            <v>No.</v>
          </cell>
          <cell r="E888">
            <v>16.8</v>
          </cell>
        </row>
        <row r="890">
          <cell r="C890" t="str">
            <v>Gutter Bracket Square PVC 114mm</v>
          </cell>
          <cell r="D890" t="str">
            <v>No.</v>
          </cell>
          <cell r="E890">
            <v>14</v>
          </cell>
        </row>
        <row r="892">
          <cell r="C892" t="str">
            <v>Gutter End Cap  square PVC 114mm</v>
          </cell>
          <cell r="D892" t="str">
            <v>No.</v>
          </cell>
          <cell r="E892">
            <v>26.25</v>
          </cell>
        </row>
        <row r="894">
          <cell r="C894" t="str">
            <v>Gutter End Cap half round PVC 150mm</v>
          </cell>
          <cell r="D894" t="str">
            <v>No.</v>
          </cell>
          <cell r="E894">
            <v>20.65</v>
          </cell>
        </row>
        <row r="896">
          <cell r="C896" t="str">
            <v>Gutter Half round PVC 150mm x 4m</v>
          </cell>
          <cell r="D896" t="str">
            <v>m</v>
          </cell>
          <cell r="E896">
            <v>107.7</v>
          </cell>
        </row>
        <row r="898">
          <cell r="C898" t="str">
            <v>Gutter Joiner  square PVC 114mm</v>
          </cell>
          <cell r="D898" t="str">
            <v>No.</v>
          </cell>
          <cell r="E898">
            <v>30.65</v>
          </cell>
        </row>
        <row r="900">
          <cell r="C900" t="str">
            <v>Gutter Joiner half round PVC 150mm</v>
          </cell>
          <cell r="D900" t="str">
            <v>No.</v>
          </cell>
          <cell r="E900">
            <v>34</v>
          </cell>
        </row>
        <row r="902">
          <cell r="C902" t="str">
            <v>Gutter square PVC 114mm</v>
          </cell>
          <cell r="D902" t="str">
            <v>m</v>
          </cell>
          <cell r="E902">
            <v>80.599999999999994</v>
          </cell>
        </row>
        <row r="904">
          <cell r="C904" t="str">
            <v>Hasp and staple Iron 100mm                        *</v>
          </cell>
          <cell r="D904" t="str">
            <v>No.</v>
          </cell>
          <cell r="E904">
            <v>20</v>
          </cell>
          <cell r="F904" t="str">
            <v xml:space="preserve">UPDATED </v>
          </cell>
        </row>
        <row r="905">
          <cell r="F905" t="str">
            <v>ON</v>
          </cell>
        </row>
        <row r="906">
          <cell r="C906" t="str">
            <v>Hasp and staple iron 150mm                         *</v>
          </cell>
          <cell r="D906" t="str">
            <v>No.</v>
          </cell>
          <cell r="E906">
            <v>36</v>
          </cell>
        </row>
        <row r="910">
          <cell r="C910" t="str">
            <v>Hasp and staple safety type Brass 100mm       *</v>
          </cell>
          <cell r="D910" t="str">
            <v>No.</v>
          </cell>
          <cell r="E910">
            <v>90</v>
          </cell>
        </row>
        <row r="912">
          <cell r="C912" t="str">
            <v>Hasp and staple safety type Brass 150mm        *</v>
          </cell>
          <cell r="D912" t="str">
            <v>No.</v>
          </cell>
          <cell r="E912">
            <v>175</v>
          </cell>
        </row>
        <row r="914">
          <cell r="C914" t="str">
            <v>Hat Hook Brass                                               *</v>
          </cell>
          <cell r="D914" t="str">
            <v>No.</v>
          </cell>
          <cell r="E914">
            <v>47.5</v>
          </cell>
        </row>
        <row r="916">
          <cell r="C916" t="str">
            <v>High level plastic - plastic</v>
          </cell>
          <cell r="D916" t="str">
            <v>No.</v>
          </cell>
          <cell r="E916">
            <v>900</v>
          </cell>
        </row>
        <row r="918">
          <cell r="C918" t="str">
            <v xml:space="preserve">Hinge butt brass 100mm </v>
          </cell>
          <cell r="D918" t="str">
            <v>No.</v>
          </cell>
          <cell r="E918">
            <v>49.75</v>
          </cell>
        </row>
        <row r="920">
          <cell r="C920" t="str">
            <v>Hinge Butt Brass 100mm x 63mm                    *</v>
          </cell>
          <cell r="D920" t="str">
            <v>No.</v>
          </cell>
          <cell r="E920">
            <v>41</v>
          </cell>
        </row>
        <row r="922">
          <cell r="C922" t="str">
            <v>Hinge Butt Brass 125mm x 100mm                   *</v>
          </cell>
          <cell r="D922" t="str">
            <v>No.</v>
          </cell>
          <cell r="E922">
            <v>97.5</v>
          </cell>
        </row>
        <row r="924">
          <cell r="C924" t="str">
            <v>Hinge Butt Brass 38mm x 25mm</v>
          </cell>
          <cell r="D924" t="str">
            <v>No.</v>
          </cell>
          <cell r="E924">
            <v>13.5</v>
          </cell>
        </row>
        <row r="926">
          <cell r="C926" t="str">
            <v>Hinge Butt Brass 50mm x 38mm                      *</v>
          </cell>
          <cell r="D926" t="str">
            <v>No.</v>
          </cell>
          <cell r="E926">
            <v>17.5</v>
          </cell>
        </row>
        <row r="928">
          <cell r="C928" t="str">
            <v>Hinge Butt Brass 75mm x 38mm                      *</v>
          </cell>
          <cell r="D928" t="str">
            <v>No.</v>
          </cell>
          <cell r="E928">
            <v>19</v>
          </cell>
        </row>
        <row r="930">
          <cell r="C930" t="str">
            <v>Hinge Butt Brass 89mm x 63mm</v>
          </cell>
          <cell r="D930" t="str">
            <v>No.</v>
          </cell>
          <cell r="E930">
            <v>36</v>
          </cell>
        </row>
        <row r="932">
          <cell r="C932" t="str">
            <v>Hinge Butt iron 100mmx63mm</v>
          </cell>
          <cell r="D932" t="str">
            <v>No.</v>
          </cell>
          <cell r="E932">
            <v>33.5</v>
          </cell>
        </row>
        <row r="934">
          <cell r="C934" t="str">
            <v>Hinge Butt iron 125mmx100mm</v>
          </cell>
          <cell r="D934" t="str">
            <v>No.</v>
          </cell>
          <cell r="E934">
            <v>38.5</v>
          </cell>
        </row>
        <row r="936">
          <cell r="C936" t="str">
            <v>Hinge Butt Iron 50mmx38mm</v>
          </cell>
          <cell r="D936" t="str">
            <v>No.</v>
          </cell>
          <cell r="E936">
            <v>12.5</v>
          </cell>
        </row>
        <row r="938">
          <cell r="C938" t="str">
            <v>Hinge Butt iron 75mmx38mm</v>
          </cell>
          <cell r="D938" t="str">
            <v>No.</v>
          </cell>
          <cell r="E938">
            <v>15</v>
          </cell>
        </row>
        <row r="940">
          <cell r="C940" t="str">
            <v>Hinge Centre Pivot Brass                                  *</v>
          </cell>
          <cell r="D940" t="str">
            <v>Set</v>
          </cell>
          <cell r="E940">
            <v>52.5</v>
          </cell>
        </row>
        <row r="942">
          <cell r="C942" t="str">
            <v>Hinge Gravity Brass</v>
          </cell>
          <cell r="D942" t="str">
            <v>No.</v>
          </cell>
          <cell r="E942">
            <v>200</v>
          </cell>
        </row>
        <row r="944">
          <cell r="C944" t="str">
            <v>Hinge Parliamentary Brass 100mm</v>
          </cell>
          <cell r="D944" t="str">
            <v>No.</v>
          </cell>
          <cell r="E944">
            <v>100</v>
          </cell>
        </row>
        <row r="946">
          <cell r="C946" t="str">
            <v>Hinge Parliamentary Brass 125mm</v>
          </cell>
          <cell r="D946" t="str">
            <v>No.</v>
          </cell>
          <cell r="E946">
            <v>125</v>
          </cell>
        </row>
        <row r="948">
          <cell r="C948" t="str">
            <v>Hinge Parliamentary Brass 150mm</v>
          </cell>
          <cell r="D948" t="str">
            <v>No.</v>
          </cell>
          <cell r="E948">
            <v>150</v>
          </cell>
        </row>
        <row r="950">
          <cell r="C950" t="str">
            <v>Hinge Spring Double Acting Brass 100mm</v>
          </cell>
          <cell r="D950" t="str">
            <v>No.</v>
          </cell>
          <cell r="E950">
            <v>225</v>
          </cell>
        </row>
        <row r="952">
          <cell r="C952" t="str">
            <v>Hinge T iron 150mm</v>
          </cell>
          <cell r="D952" t="str">
            <v>No.</v>
          </cell>
          <cell r="E952">
            <v>26.5</v>
          </cell>
        </row>
        <row r="954">
          <cell r="C954" t="str">
            <v>Hinge T iron 200mm</v>
          </cell>
          <cell r="D954" t="str">
            <v>No.</v>
          </cell>
          <cell r="E954">
            <v>45</v>
          </cell>
        </row>
        <row r="956">
          <cell r="C956" t="str">
            <v>Hinge T iron 250mm</v>
          </cell>
          <cell r="D956" t="str">
            <v>No.</v>
          </cell>
          <cell r="E956">
            <v>50</v>
          </cell>
        </row>
        <row r="957">
          <cell r="F957" t="str">
            <v xml:space="preserve">UPDATED </v>
          </cell>
        </row>
        <row r="958">
          <cell r="C958" t="str">
            <v>Hinge T iron 300mm</v>
          </cell>
          <cell r="D958" t="str">
            <v>No.</v>
          </cell>
          <cell r="E958">
            <v>60</v>
          </cell>
          <cell r="F958" t="str">
            <v>ON</v>
          </cell>
        </row>
        <row r="960">
          <cell r="C960" t="str">
            <v>Holdfasts</v>
          </cell>
          <cell r="D960" t="str">
            <v>Nos.</v>
          </cell>
          <cell r="E960">
            <v>4</v>
          </cell>
        </row>
        <row r="962">
          <cell r="C962" t="str">
            <v>Holdfasts - 250 x 25 x 6</v>
          </cell>
          <cell r="D962" t="str">
            <v>Nos.</v>
          </cell>
          <cell r="E962">
            <v>12.5</v>
          </cell>
        </row>
        <row r="964">
          <cell r="C964" t="str">
            <v>Holdfasts - 400 x 25 x 6</v>
          </cell>
          <cell r="D964" t="str">
            <v>Nos.</v>
          </cell>
          <cell r="E964">
            <v>20</v>
          </cell>
        </row>
        <row r="966">
          <cell r="C966" t="str">
            <v>Hooks  38mm G.I. Pipes</v>
          </cell>
          <cell r="D966" t="str">
            <v>No.</v>
          </cell>
          <cell r="E966">
            <v>9</v>
          </cell>
        </row>
        <row r="968">
          <cell r="C968" t="str">
            <v>Hooks for 12mm G.I. Pipes</v>
          </cell>
          <cell r="D968" t="str">
            <v>No.</v>
          </cell>
          <cell r="E968">
            <v>5</v>
          </cell>
        </row>
        <row r="970">
          <cell r="C970" t="str">
            <v>Hooks for 20mm G.I. Pipes</v>
          </cell>
          <cell r="D970" t="str">
            <v>No.</v>
          </cell>
          <cell r="E970">
            <v>5</v>
          </cell>
        </row>
        <row r="972">
          <cell r="C972" t="str">
            <v>Hooks for 25mm G.I. Pipes</v>
          </cell>
          <cell r="D972" t="str">
            <v>No.</v>
          </cell>
          <cell r="E972">
            <v>6</v>
          </cell>
        </row>
        <row r="974">
          <cell r="C974" t="str">
            <v>Hooks for 32mm G.I. Pipes</v>
          </cell>
          <cell r="D974" t="str">
            <v>No.</v>
          </cell>
          <cell r="E974">
            <v>7</v>
          </cell>
        </row>
        <row r="975">
          <cell r="C975" t="str">
            <v>Hooks for 38mm G.I. Pipes</v>
          </cell>
          <cell r="D975" t="str">
            <v>No.</v>
          </cell>
          <cell r="E975">
            <v>9</v>
          </cell>
        </row>
        <row r="976">
          <cell r="C976" t="str">
            <v>Imported Timber</v>
          </cell>
          <cell r="D976" t="str">
            <v>Cu.m.</v>
          </cell>
          <cell r="E976">
            <v>41666</v>
          </cell>
        </row>
        <row r="978">
          <cell r="C978" t="str">
            <v>Kitchen sink 600 x 375 x 175mm - White</v>
          </cell>
          <cell r="D978" t="str">
            <v>No.</v>
          </cell>
          <cell r="E978">
            <v>1705</v>
          </cell>
        </row>
        <row r="980">
          <cell r="C980" t="str">
            <v>Leather washer</v>
          </cell>
          <cell r="D980" t="str">
            <v>No.</v>
          </cell>
          <cell r="E980">
            <v>2</v>
          </cell>
        </row>
        <row r="982">
          <cell r="C982" t="str">
            <v>Limpet washers</v>
          </cell>
          <cell r="D982" t="str">
            <v>Nos.</v>
          </cell>
          <cell r="E982">
            <v>2</v>
          </cell>
        </row>
        <row r="984">
          <cell r="C984" t="str">
            <v>Lock Cupboard Four Levers Brass 63mm</v>
          </cell>
          <cell r="D984" t="str">
            <v>No.</v>
          </cell>
          <cell r="E984">
            <v>120</v>
          </cell>
        </row>
        <row r="986">
          <cell r="C986" t="str">
            <v>Lock mortice single local made</v>
          </cell>
          <cell r="D986" t="str">
            <v>No.</v>
          </cell>
          <cell r="E986">
            <v>450</v>
          </cell>
        </row>
        <row r="988">
          <cell r="C988" t="str">
            <v>Lock Mortice Union Double Sash</v>
          </cell>
          <cell r="D988" t="str">
            <v>No.</v>
          </cell>
          <cell r="E988">
            <v>1912.5</v>
          </cell>
        </row>
        <row r="990">
          <cell r="C990" t="str">
            <v>Lock Mortice Union Single Sash</v>
          </cell>
          <cell r="D990" t="str">
            <v>No.</v>
          </cell>
          <cell r="E990">
            <v>1293.75</v>
          </cell>
        </row>
        <row r="992">
          <cell r="C992" t="str">
            <v>Lock Rim Double Lever Brass 150mm</v>
          </cell>
          <cell r="D992" t="str">
            <v>No.</v>
          </cell>
          <cell r="E992">
            <v>450</v>
          </cell>
        </row>
        <row r="994">
          <cell r="C994" t="str">
            <v>Lock Rim single Lever Brass 150mm</v>
          </cell>
          <cell r="D994" t="str">
            <v>No.</v>
          </cell>
          <cell r="E994">
            <v>250</v>
          </cell>
        </row>
        <row r="996">
          <cell r="C996" t="str">
            <v>Low level cistern - white</v>
          </cell>
          <cell r="D996" t="str">
            <v>No.</v>
          </cell>
          <cell r="E996">
            <v>1375</v>
          </cell>
        </row>
        <row r="998">
          <cell r="C998" t="str">
            <v>Low level cistern - white - plastic</v>
          </cell>
          <cell r="D998" t="str">
            <v>No.</v>
          </cell>
          <cell r="E998">
            <v>1350</v>
          </cell>
        </row>
        <row r="1000">
          <cell r="C1000" t="str">
            <v>Low level closet unit</v>
          </cell>
          <cell r="D1000" t="str">
            <v>No.</v>
          </cell>
          <cell r="E1000">
            <v>2218</v>
          </cell>
        </row>
        <row r="1002">
          <cell r="C1002" t="str">
            <v>Low level commode with Trap - White</v>
          </cell>
          <cell r="D1002" t="str">
            <v>No.</v>
          </cell>
          <cell r="E1002">
            <v>1843</v>
          </cell>
        </row>
        <row r="1004">
          <cell r="C1004" t="str">
            <v>Lunumidella 150 x 12mm</v>
          </cell>
          <cell r="D1004" t="str">
            <v>Sq.m.</v>
          </cell>
          <cell r="E1004">
            <v>168</v>
          </cell>
          <cell r="F1004" t="str">
            <v xml:space="preserve">UPDATED </v>
          </cell>
        </row>
        <row r="1005">
          <cell r="F1005" t="str">
            <v>ON</v>
          </cell>
        </row>
        <row r="1006">
          <cell r="C1006" t="str">
            <v>Lunumidella 150 x 20mm</v>
          </cell>
          <cell r="D1006" t="str">
            <v>Sq.m.</v>
          </cell>
          <cell r="E1006">
            <v>280</v>
          </cell>
        </row>
        <row r="1008">
          <cell r="C1008" t="str">
            <v>Manhole Cover 600mm x 600mm with frame</v>
          </cell>
          <cell r="D1008" t="str">
            <v>No.</v>
          </cell>
          <cell r="E1008">
            <v>2450</v>
          </cell>
        </row>
        <row r="1010">
          <cell r="C1010" t="str">
            <v>Metal 20mm</v>
          </cell>
          <cell r="D1010" t="str">
            <v>m3</v>
          </cell>
          <cell r="E1010">
            <v>1200</v>
          </cell>
        </row>
        <row r="1012">
          <cell r="C1012" t="str">
            <v>Metal 25mm</v>
          </cell>
          <cell r="D1012" t="str">
            <v>m3</v>
          </cell>
          <cell r="E1012">
            <v>933</v>
          </cell>
        </row>
        <row r="1014">
          <cell r="C1014" t="str">
            <v>Metal 40mm</v>
          </cell>
          <cell r="D1014" t="str">
            <v>m3</v>
          </cell>
          <cell r="E1014">
            <v>898</v>
          </cell>
        </row>
        <row r="1016">
          <cell r="C1016" t="str">
            <v>Metal 50mm</v>
          </cell>
          <cell r="D1016" t="str">
            <v>m3</v>
          </cell>
          <cell r="E1016">
            <v>816</v>
          </cell>
        </row>
        <row r="1018">
          <cell r="C1018" t="str">
            <v>Mild steel                                                *</v>
          </cell>
          <cell r="D1018" t="str">
            <v>Kg.</v>
          </cell>
          <cell r="E1018">
            <v>30.75</v>
          </cell>
        </row>
        <row r="1020">
          <cell r="C1020" t="str">
            <v>Mild steel flat                                           *</v>
          </cell>
          <cell r="D1020" t="str">
            <v>Kg.</v>
          </cell>
          <cell r="E1020">
            <v>24.25</v>
          </cell>
        </row>
        <row r="1022">
          <cell r="C1022" t="str">
            <v>Mirror Frame Oval - White (380 x 330) mm</v>
          </cell>
          <cell r="D1022" t="str">
            <v>No.</v>
          </cell>
          <cell r="E1022">
            <v>396</v>
          </cell>
        </row>
        <row r="1024">
          <cell r="C1024" t="str">
            <v>Mirror Frame Square - white (320 x 280) mm</v>
          </cell>
          <cell r="D1024" t="str">
            <v>No.</v>
          </cell>
          <cell r="E1024">
            <v>327</v>
          </cell>
        </row>
        <row r="1026">
          <cell r="C1026" t="str">
            <v>Mirror only, oval (380 x 330) mm</v>
          </cell>
          <cell r="D1026" t="str">
            <v>No.</v>
          </cell>
          <cell r="E1026">
            <v>144.5</v>
          </cell>
        </row>
        <row r="1028">
          <cell r="C1028" t="str">
            <v>Mirror only, square</v>
          </cell>
          <cell r="D1028" t="str">
            <v>No.</v>
          </cell>
          <cell r="E1028">
            <v>101</v>
          </cell>
        </row>
        <row r="1030">
          <cell r="C1030" t="str">
            <v>Mitre Joint half round PVC 150mm</v>
          </cell>
          <cell r="D1030" t="str">
            <v>No.</v>
          </cell>
          <cell r="E1030">
            <v>53.75</v>
          </cell>
        </row>
        <row r="1032">
          <cell r="C1032" t="str">
            <v>Mitre Joint square PVC 114mm</v>
          </cell>
          <cell r="D1032" t="str">
            <v>No.</v>
          </cell>
          <cell r="E1032">
            <v>100.65</v>
          </cell>
        </row>
        <row r="1034">
          <cell r="C1034" t="str">
            <v>Mould oil</v>
          </cell>
          <cell r="D1034" t="str">
            <v>Lit.</v>
          </cell>
          <cell r="E1034">
            <v>33</v>
          </cell>
        </row>
        <row r="1036">
          <cell r="C1036" t="str">
            <v>Night Latch - China</v>
          </cell>
          <cell r="D1036" t="str">
            <v>No.</v>
          </cell>
          <cell r="E1036">
            <v>152</v>
          </cell>
        </row>
        <row r="1038">
          <cell r="C1038" t="str">
            <v>Nipple G.I. 12mm</v>
          </cell>
          <cell r="D1038" t="str">
            <v>No.</v>
          </cell>
          <cell r="E1038">
            <v>10</v>
          </cell>
        </row>
        <row r="1040">
          <cell r="C1040" t="str">
            <v>Nipple G.I. 20mm</v>
          </cell>
          <cell r="D1040" t="str">
            <v>No.</v>
          </cell>
          <cell r="E1040">
            <v>18</v>
          </cell>
        </row>
        <row r="1042">
          <cell r="C1042" t="str">
            <v>Nipple G.I. 25mm</v>
          </cell>
          <cell r="D1042" t="str">
            <v>No.</v>
          </cell>
          <cell r="E1042">
            <v>28</v>
          </cell>
        </row>
        <row r="1044">
          <cell r="C1044" t="str">
            <v>Nipple G.I. 32mm</v>
          </cell>
          <cell r="D1044" t="str">
            <v>No.</v>
          </cell>
          <cell r="E1044">
            <v>35</v>
          </cell>
        </row>
        <row r="1046">
          <cell r="C1046" t="str">
            <v>Nipple G.I. 38mm</v>
          </cell>
          <cell r="D1046" t="str">
            <v>No.</v>
          </cell>
          <cell r="E1046">
            <v>60</v>
          </cell>
        </row>
        <row r="1050">
          <cell r="C1050" t="str">
            <v>Nipple G.I. 50mm</v>
          </cell>
          <cell r="D1050" t="str">
            <v>No.</v>
          </cell>
          <cell r="E1050">
            <v>90</v>
          </cell>
        </row>
        <row r="1052">
          <cell r="C1052" t="str">
            <v>Nipple G.I. 63mm</v>
          </cell>
          <cell r="D1052" t="str">
            <v>No.</v>
          </cell>
          <cell r="E1052">
            <v>140</v>
          </cell>
        </row>
        <row r="1053">
          <cell r="F1053" t="str">
            <v xml:space="preserve">UPDATED </v>
          </cell>
        </row>
        <row r="1054">
          <cell r="C1054" t="str">
            <v>Nipple G.I. 75mm</v>
          </cell>
          <cell r="D1054" t="str">
            <v>No.</v>
          </cell>
          <cell r="E1054">
            <v>160</v>
          </cell>
          <cell r="F1054" t="str">
            <v>ON</v>
          </cell>
        </row>
        <row r="1056">
          <cell r="C1056" t="str">
            <v>Oil paint (Gloss)                               *</v>
          </cell>
          <cell r="D1056" t="str">
            <v>Lit.</v>
          </cell>
          <cell r="E1056">
            <v>321</v>
          </cell>
        </row>
        <row r="1058">
          <cell r="C1058" t="str">
            <v>Pillar Cock Chromium Plated 12mm</v>
          </cell>
          <cell r="D1058" t="str">
            <v>No.</v>
          </cell>
          <cell r="E1058">
            <v>350</v>
          </cell>
        </row>
        <row r="1060">
          <cell r="C1060" t="str">
            <v>Pillar Cock Chromium plated 20mm</v>
          </cell>
          <cell r="D1060" t="str">
            <v>No.</v>
          </cell>
          <cell r="E1060">
            <v>390</v>
          </cell>
        </row>
        <row r="1062">
          <cell r="C1062" t="str">
            <v>Pintels and stay hinges 50mm x 6mm x 1m</v>
          </cell>
          <cell r="D1062" t="str">
            <v>Nos.</v>
          </cell>
          <cell r="E1062">
            <v>176</v>
          </cell>
        </row>
        <row r="1064">
          <cell r="C1064" t="str">
            <v>Pipe G.I. 12mm</v>
          </cell>
          <cell r="D1064" t="str">
            <v>m</v>
          </cell>
          <cell r="E1064">
            <v>57.75</v>
          </cell>
        </row>
        <row r="1066">
          <cell r="C1066" t="str">
            <v>Pipe G.I. 20mm</v>
          </cell>
          <cell r="D1066" t="str">
            <v>m</v>
          </cell>
          <cell r="E1066">
            <v>80.5</v>
          </cell>
        </row>
        <row r="1068">
          <cell r="C1068" t="str">
            <v>Pipe G.I. 25mm</v>
          </cell>
          <cell r="D1068" t="str">
            <v>m</v>
          </cell>
          <cell r="E1068">
            <v>117.25</v>
          </cell>
        </row>
        <row r="1070">
          <cell r="C1070" t="str">
            <v>Pipe G.I. 32mm</v>
          </cell>
          <cell r="D1070" t="str">
            <v>m</v>
          </cell>
          <cell r="E1070">
            <v>131.25</v>
          </cell>
        </row>
        <row r="1072">
          <cell r="C1072" t="str">
            <v>Pipe G.I. 38mm</v>
          </cell>
          <cell r="D1072" t="str">
            <v>m</v>
          </cell>
          <cell r="E1072">
            <v>161</v>
          </cell>
        </row>
        <row r="1074">
          <cell r="C1074" t="str">
            <v>Pipe G.I. 50mm</v>
          </cell>
          <cell r="D1074" t="str">
            <v>m</v>
          </cell>
          <cell r="E1074">
            <v>218.75</v>
          </cell>
        </row>
        <row r="1076">
          <cell r="C1076" t="str">
            <v>Pipe G.I. 63mm</v>
          </cell>
          <cell r="D1076" t="str">
            <v>m</v>
          </cell>
          <cell r="E1076">
            <v>306.25</v>
          </cell>
        </row>
        <row r="1078">
          <cell r="C1078" t="str">
            <v>Pipe G.I. 75mm</v>
          </cell>
          <cell r="D1078" t="str">
            <v>m</v>
          </cell>
          <cell r="E1078">
            <v>393.75</v>
          </cell>
        </row>
        <row r="1080">
          <cell r="C1080" t="str">
            <v>Pipe PVC 110mm type 1000</v>
          </cell>
          <cell r="D1080" t="str">
            <v>m</v>
          </cell>
          <cell r="E1080">
            <v>576.65</v>
          </cell>
        </row>
        <row r="1082">
          <cell r="C1082" t="str">
            <v>Pipe PVC 110mm type 400</v>
          </cell>
          <cell r="D1082" t="str">
            <v>m</v>
          </cell>
          <cell r="E1082">
            <v>198.65</v>
          </cell>
        </row>
        <row r="1084">
          <cell r="C1084" t="str">
            <v>Pipe PVC 110mm type 600</v>
          </cell>
          <cell r="D1084" t="str">
            <v>m</v>
          </cell>
          <cell r="E1084">
            <v>362.4</v>
          </cell>
        </row>
        <row r="1086">
          <cell r="C1086" t="str">
            <v>Pipe PVC 20mm type 1000  (Anton)</v>
          </cell>
          <cell r="D1086" t="str">
            <v>m</v>
          </cell>
          <cell r="E1086">
            <v>14.25</v>
          </cell>
        </row>
        <row r="1088">
          <cell r="C1088" t="str">
            <v>Pipe PVC 25mm type 1000</v>
          </cell>
          <cell r="D1088" t="str">
            <v>m</v>
          </cell>
          <cell r="E1088">
            <v>27.35</v>
          </cell>
        </row>
        <row r="1090">
          <cell r="C1090" t="str">
            <v>Pipe PVC 32mm type 1000</v>
          </cell>
          <cell r="D1090" t="str">
            <v>m</v>
          </cell>
          <cell r="E1090">
            <v>41.05</v>
          </cell>
        </row>
        <row r="1092">
          <cell r="C1092" t="str">
            <v>Pipe PVC 32mm type 600</v>
          </cell>
          <cell r="D1092" t="str">
            <v>m</v>
          </cell>
          <cell r="E1092">
            <v>26.25</v>
          </cell>
        </row>
        <row r="1094">
          <cell r="C1094" t="str">
            <v>Pipe PVC 40mm type 1000</v>
          </cell>
          <cell r="D1094" t="str">
            <v>m</v>
          </cell>
          <cell r="E1094">
            <v>63.25</v>
          </cell>
        </row>
        <row r="1096">
          <cell r="C1096" t="str">
            <v>Pipe PVC 40mm type 600</v>
          </cell>
          <cell r="D1096" t="str">
            <v>m</v>
          </cell>
          <cell r="E1096">
            <v>41.35</v>
          </cell>
        </row>
        <row r="1098">
          <cell r="C1098" t="str">
            <v>Pipe PVC 50mm type 1000</v>
          </cell>
          <cell r="D1098" t="str">
            <v>m</v>
          </cell>
          <cell r="E1098">
            <v>93.65</v>
          </cell>
        </row>
        <row r="1100">
          <cell r="C1100" t="str">
            <v>Pipe PVC 50mm type 400</v>
          </cell>
          <cell r="D1100" t="str">
            <v>m</v>
          </cell>
          <cell r="E1100">
            <v>51.85</v>
          </cell>
          <cell r="F1100" t="str">
            <v xml:space="preserve">UPDATED </v>
          </cell>
        </row>
        <row r="1101">
          <cell r="F1101" t="str">
            <v>ON</v>
          </cell>
        </row>
        <row r="1102">
          <cell r="C1102" t="str">
            <v>Pipe PVC 50mm type 600</v>
          </cell>
          <cell r="D1102" t="str">
            <v>m</v>
          </cell>
          <cell r="E1102">
            <v>60.15</v>
          </cell>
        </row>
        <row r="1104">
          <cell r="C1104" t="str">
            <v>Pipe PVC 63mm type 1000</v>
          </cell>
          <cell r="D1104" t="str">
            <v>m</v>
          </cell>
          <cell r="E1104">
            <v>156.85</v>
          </cell>
        </row>
        <row r="1106">
          <cell r="C1106" t="str">
            <v>Pipe PVC 63mm type 400</v>
          </cell>
          <cell r="D1106" t="str">
            <v>m</v>
          </cell>
          <cell r="E1106">
            <v>76.599999999999994</v>
          </cell>
        </row>
        <row r="1108">
          <cell r="C1108" t="str">
            <v>Pipe PVC 63mm type 600</v>
          </cell>
          <cell r="D1108" t="str">
            <v>m</v>
          </cell>
          <cell r="E1108">
            <v>98.45</v>
          </cell>
        </row>
        <row r="1110">
          <cell r="C1110" t="str">
            <v>Pipe PVC 75mm type 1000</v>
          </cell>
          <cell r="D1110" t="str">
            <v>m</v>
          </cell>
          <cell r="E1110">
            <v>304.10000000000002</v>
          </cell>
        </row>
        <row r="1112">
          <cell r="C1112" t="str">
            <v>Pipe PVC 75mm type 400</v>
          </cell>
          <cell r="D1112" t="str">
            <v>m</v>
          </cell>
          <cell r="E1112">
            <v>118.15</v>
          </cell>
        </row>
        <row r="1114">
          <cell r="C1114" t="str">
            <v>Pipe PVC 75mm type 600</v>
          </cell>
          <cell r="D1114" t="str">
            <v>m</v>
          </cell>
          <cell r="E1114">
            <v>186.4</v>
          </cell>
        </row>
        <row r="1116">
          <cell r="C1116" t="str">
            <v>Pipe PVC 90mm type 1000</v>
          </cell>
          <cell r="D1116" t="str">
            <v>m</v>
          </cell>
          <cell r="E1116">
            <v>385.75</v>
          </cell>
        </row>
        <row r="1118">
          <cell r="C1118" t="str">
            <v>Pipe PVC 90mm type 400</v>
          </cell>
          <cell r="D1118" t="str">
            <v>m</v>
          </cell>
          <cell r="E1118">
            <v>167.9</v>
          </cell>
        </row>
        <row r="1120">
          <cell r="C1120" t="str">
            <v>Pipe PVC 90mm type 600</v>
          </cell>
          <cell r="D1120" t="str">
            <v>m</v>
          </cell>
          <cell r="E1120">
            <v>247.05</v>
          </cell>
        </row>
        <row r="1122">
          <cell r="C1122" t="str">
            <v>Plaster of paris                            *</v>
          </cell>
          <cell r="D1122" t="str">
            <v>Kg.</v>
          </cell>
          <cell r="E1122">
            <v>40</v>
          </cell>
        </row>
        <row r="1124">
          <cell r="C1124" t="str">
            <v>Plug G.I. 12mm</v>
          </cell>
          <cell r="D1124" t="str">
            <v>No.</v>
          </cell>
          <cell r="E1124">
            <v>10</v>
          </cell>
        </row>
        <row r="1126">
          <cell r="C1126" t="str">
            <v>Plug G.I. 20mm</v>
          </cell>
          <cell r="D1126" t="str">
            <v>No.</v>
          </cell>
          <cell r="E1126">
            <v>15</v>
          </cell>
        </row>
        <row r="1128">
          <cell r="C1128" t="str">
            <v>Plug G.I. 25mm</v>
          </cell>
          <cell r="D1128" t="str">
            <v>No.</v>
          </cell>
          <cell r="E1128">
            <v>20</v>
          </cell>
        </row>
        <row r="1130">
          <cell r="C1130" t="str">
            <v>Plug G.I. 32mm</v>
          </cell>
          <cell r="D1130" t="str">
            <v>No.</v>
          </cell>
          <cell r="E1130">
            <v>30</v>
          </cell>
        </row>
        <row r="1132">
          <cell r="C1132" t="str">
            <v>Plug G.I. 38mm</v>
          </cell>
          <cell r="D1132" t="str">
            <v>No.</v>
          </cell>
          <cell r="E1132">
            <v>40</v>
          </cell>
        </row>
        <row r="1134">
          <cell r="C1134" t="str">
            <v>Plug G.I. 50mm</v>
          </cell>
          <cell r="D1134" t="str">
            <v>No.</v>
          </cell>
          <cell r="E1134">
            <v>50</v>
          </cell>
        </row>
        <row r="1136">
          <cell r="C1136" t="str">
            <v>Plug G.I. 63mm</v>
          </cell>
          <cell r="D1136" t="str">
            <v>No.</v>
          </cell>
          <cell r="E1136">
            <v>75</v>
          </cell>
        </row>
        <row r="1138">
          <cell r="C1138" t="str">
            <v>Plug G.I. 75mm</v>
          </cell>
          <cell r="D1138" t="str">
            <v>No.</v>
          </cell>
          <cell r="E1138">
            <v>175</v>
          </cell>
        </row>
        <row r="1140">
          <cell r="C1140" t="str">
            <v>Plugs</v>
          </cell>
          <cell r="D1140" t="str">
            <v>No.</v>
          </cell>
          <cell r="E1140">
            <v>15</v>
          </cell>
        </row>
        <row r="1142">
          <cell r="C1142" t="str">
            <v>Plugs PVC 20mm</v>
          </cell>
          <cell r="D1142" t="str">
            <v>No.</v>
          </cell>
          <cell r="E1142">
            <v>5</v>
          </cell>
        </row>
        <row r="1144">
          <cell r="C1144" t="str">
            <v>Plugs PVC 25mm</v>
          </cell>
          <cell r="D1144" t="str">
            <v>No.</v>
          </cell>
          <cell r="E1144">
            <v>6</v>
          </cell>
        </row>
        <row r="1146">
          <cell r="C1146" t="str">
            <v>Plugs PVC 32mm</v>
          </cell>
          <cell r="D1146" t="str">
            <v>No.</v>
          </cell>
          <cell r="E1146">
            <v>8</v>
          </cell>
        </row>
        <row r="1147">
          <cell r="F1147" t="str">
            <v xml:space="preserve">UPDATED </v>
          </cell>
        </row>
        <row r="1148">
          <cell r="C1148" t="str">
            <v>Plugs PVC 40mm</v>
          </cell>
          <cell r="D1148" t="str">
            <v>No.</v>
          </cell>
          <cell r="E1148">
            <v>11</v>
          </cell>
          <cell r="F1148" t="str">
            <v>ON</v>
          </cell>
        </row>
        <row r="1150">
          <cell r="C1150" t="str">
            <v>Plugs PVC 50mm</v>
          </cell>
          <cell r="D1150" t="str">
            <v>No.</v>
          </cell>
          <cell r="E1150">
            <v>15</v>
          </cell>
        </row>
        <row r="1152">
          <cell r="C1152" t="str">
            <v>Plugs PVC 75mm</v>
          </cell>
          <cell r="D1152" t="str">
            <v>No.</v>
          </cell>
          <cell r="E1152">
            <v>66</v>
          </cell>
        </row>
        <row r="1154">
          <cell r="C1154" t="str">
            <v>Plywood board, 12mm M.R.</v>
          </cell>
          <cell r="D1154" t="str">
            <v>Sq.m.</v>
          </cell>
          <cell r="E1154">
            <v>317</v>
          </cell>
        </row>
        <row r="1156">
          <cell r="C1156" t="str">
            <v>Plywood board, ordinary 25mm</v>
          </cell>
          <cell r="D1156" t="str">
            <v>Sq.m.</v>
          </cell>
          <cell r="E1156">
            <v>190</v>
          </cell>
        </row>
        <row r="1158">
          <cell r="C1158" t="str">
            <v>Plywood board, ordinary M.R. 1150x2060x32mm</v>
          </cell>
          <cell r="D1158" t="str">
            <v>No.</v>
          </cell>
          <cell r="E1158">
            <v>1500</v>
          </cell>
        </row>
        <row r="1160">
          <cell r="C1160" t="str">
            <v>Plywood board, ordinary M.R. 3mm</v>
          </cell>
          <cell r="D1160" t="str">
            <v>Sq.m.</v>
          </cell>
          <cell r="E1160">
            <v>125</v>
          </cell>
        </row>
        <row r="1162">
          <cell r="C1162" t="str">
            <v>Plywood board, ordinary M.R. 6mm</v>
          </cell>
          <cell r="D1162" t="str">
            <v>Sq.m.</v>
          </cell>
          <cell r="E1162">
            <v>195</v>
          </cell>
        </row>
        <row r="1164">
          <cell r="C1164" t="str">
            <v>Plywood board, ordinary M.R. 9mm</v>
          </cell>
          <cell r="D1164" t="str">
            <v>Sq.m.</v>
          </cell>
          <cell r="E1164">
            <v>242</v>
          </cell>
        </row>
        <row r="1166">
          <cell r="C1166" t="str">
            <v>Plywood door ordinary M.R. 838 x 2060 x 32mm</v>
          </cell>
          <cell r="D1166" t="str">
            <v>No.</v>
          </cell>
          <cell r="E1166">
            <v>1120</v>
          </cell>
        </row>
        <row r="1168">
          <cell r="C1168" t="str">
            <v>Plywood door, ordinary B.R. 686x2060x32mm</v>
          </cell>
          <cell r="D1168" t="str">
            <v>No.</v>
          </cell>
          <cell r="E1168">
            <v>1200</v>
          </cell>
        </row>
        <row r="1170">
          <cell r="C1170" t="str">
            <v>Plywood door, ordinary M.R. 686x2060x32mm</v>
          </cell>
          <cell r="D1170" t="str">
            <v>No.</v>
          </cell>
          <cell r="E1170">
            <v>1010</v>
          </cell>
        </row>
        <row r="1172">
          <cell r="C1172" t="str">
            <v>Polythane Varnish                           *</v>
          </cell>
          <cell r="D1172" t="str">
            <v>Lit.</v>
          </cell>
          <cell r="E1172">
            <v>304</v>
          </cell>
        </row>
        <row r="1174">
          <cell r="C1174" t="str">
            <v>Props  (bamboo)  3 - 4  m</v>
          </cell>
          <cell r="D1174" t="str">
            <v>No.</v>
          </cell>
          <cell r="E1174">
            <v>50</v>
          </cell>
        </row>
        <row r="1176">
          <cell r="C1176" t="str">
            <v>Pudlo Cement</v>
          </cell>
          <cell r="D1176" t="str">
            <v>Kg.</v>
          </cell>
          <cell r="E1176">
            <v>130</v>
          </cell>
        </row>
        <row r="1178">
          <cell r="C1178" t="str">
            <v>PVC 75mm socket</v>
          </cell>
          <cell r="D1178" t="str">
            <v>No.</v>
          </cell>
          <cell r="E1178">
            <v>52.95</v>
          </cell>
        </row>
        <row r="1180">
          <cell r="C1180" t="str">
            <v>PVC 90mm socket</v>
          </cell>
          <cell r="D1180" t="str">
            <v>No.</v>
          </cell>
          <cell r="E1180">
            <v>92.75</v>
          </cell>
        </row>
        <row r="1182">
          <cell r="C1182" t="str">
            <v xml:space="preserve">PVC Elbow 110mm </v>
          </cell>
          <cell r="D1182" t="str">
            <v>No.</v>
          </cell>
          <cell r="E1182">
            <v>218.15</v>
          </cell>
        </row>
        <row r="1184">
          <cell r="C1184" t="str">
            <v xml:space="preserve">PVC Elbow 75mm </v>
          </cell>
          <cell r="D1184" t="str">
            <v>No.</v>
          </cell>
          <cell r="E1184">
            <v>108.7</v>
          </cell>
        </row>
        <row r="1186">
          <cell r="C1186" t="str">
            <v xml:space="preserve">PVC Elbow 90mm </v>
          </cell>
          <cell r="D1186" t="str">
            <v>No.</v>
          </cell>
          <cell r="E1186">
            <v>183.9</v>
          </cell>
        </row>
        <row r="1188">
          <cell r="C1188" t="str">
            <v>Rag bolts</v>
          </cell>
          <cell r="D1188" t="str">
            <v>No.</v>
          </cell>
          <cell r="E1188">
            <v>26</v>
          </cell>
        </row>
        <row r="1190">
          <cell r="C1190" t="str">
            <v>Rawl plugs.</v>
          </cell>
          <cell r="D1190" t="str">
            <v>No.</v>
          </cell>
          <cell r="E1190">
            <v>15</v>
          </cell>
        </row>
        <row r="1192">
          <cell r="C1192" t="str">
            <v xml:space="preserve">Red lead </v>
          </cell>
          <cell r="D1192" t="str">
            <v>Kg.</v>
          </cell>
          <cell r="E1192">
            <v>110</v>
          </cell>
        </row>
        <row r="1194">
          <cell r="C1194" t="str">
            <v>Red Lead Paint                                *</v>
          </cell>
          <cell r="D1194" t="str">
            <v>Lit.</v>
          </cell>
          <cell r="E1194">
            <v>225</v>
          </cell>
          <cell r="F1194" t="str">
            <v xml:space="preserve">UPDATED </v>
          </cell>
        </row>
        <row r="1195">
          <cell r="F1195" t="str">
            <v>ON</v>
          </cell>
        </row>
        <row r="1196">
          <cell r="C1196" t="str">
            <v>Reducing Socket G.I. 20mm to smaller</v>
          </cell>
          <cell r="D1196" t="str">
            <v>No.</v>
          </cell>
          <cell r="E1196">
            <v>25</v>
          </cell>
        </row>
        <row r="1197">
          <cell r="C1197" t="str">
            <v>Reducing Socket G.I. 25mm</v>
          </cell>
          <cell r="D1197" t="str">
            <v>No.</v>
          </cell>
          <cell r="E1197">
            <v>39</v>
          </cell>
        </row>
        <row r="1198">
          <cell r="C1198" t="str">
            <v>Reducing Socket G.I. 32mm</v>
          </cell>
          <cell r="D1198" t="str">
            <v>No.</v>
          </cell>
          <cell r="E1198">
            <v>47</v>
          </cell>
        </row>
        <row r="1200">
          <cell r="C1200" t="str">
            <v>Reducing Socket G.I. 38mm</v>
          </cell>
          <cell r="D1200" t="str">
            <v>No.</v>
          </cell>
          <cell r="E1200">
            <v>60</v>
          </cell>
        </row>
        <row r="1202">
          <cell r="C1202" t="str">
            <v>Reducing Socket G.I. 50mm</v>
          </cell>
          <cell r="D1202" t="str">
            <v>No.</v>
          </cell>
          <cell r="E1202">
            <v>75</v>
          </cell>
        </row>
        <row r="1204">
          <cell r="C1204" t="str">
            <v>Reducing Socket G.I. 75mm</v>
          </cell>
          <cell r="D1204" t="str">
            <v>No.</v>
          </cell>
          <cell r="E1204">
            <v>145</v>
          </cell>
        </row>
        <row r="1206">
          <cell r="C1206" t="str">
            <v>Reducing Socket PVC 25mm to smaller size</v>
          </cell>
          <cell r="D1206" t="str">
            <v>No.</v>
          </cell>
          <cell r="E1206">
            <v>5.7</v>
          </cell>
        </row>
        <row r="1208">
          <cell r="C1208" t="str">
            <v>Reducing Socket PVC 32mm to smaller size</v>
          </cell>
          <cell r="D1208" t="str">
            <v>No.</v>
          </cell>
          <cell r="E1208">
            <v>8.75</v>
          </cell>
        </row>
        <row r="1210">
          <cell r="C1210" t="str">
            <v>Reducing Socket PVC 40mm to smaller size</v>
          </cell>
          <cell r="D1210" t="str">
            <v>No.</v>
          </cell>
          <cell r="E1210">
            <v>15.1</v>
          </cell>
        </row>
        <row r="1212">
          <cell r="C1212" t="str">
            <v>Reducing Socket PVC 50mm to smaller size</v>
          </cell>
          <cell r="D1212" t="str">
            <v>No.</v>
          </cell>
          <cell r="E1212">
            <v>22.1</v>
          </cell>
        </row>
        <row r="1214">
          <cell r="C1214" t="str">
            <v>Reducing Socket PVC 63mm to smaller size</v>
          </cell>
          <cell r="D1214" t="str">
            <v>No.</v>
          </cell>
          <cell r="E1214">
            <v>35</v>
          </cell>
        </row>
        <row r="1216">
          <cell r="C1216" t="str">
            <v>Reducing Tee PVC 25mm to smaller size.</v>
          </cell>
          <cell r="D1216" t="str">
            <v>No.</v>
          </cell>
          <cell r="E1216">
            <v>10.1</v>
          </cell>
        </row>
        <row r="1218">
          <cell r="C1218" t="str">
            <v>Reducing Tee PVC 32mm to smaller size.</v>
          </cell>
          <cell r="D1218" t="str">
            <v>No.</v>
          </cell>
          <cell r="E1218">
            <v>14.7</v>
          </cell>
        </row>
        <row r="1220">
          <cell r="C1220" t="str">
            <v>Reducing Tee PVC 40mm to smaller size.</v>
          </cell>
          <cell r="D1220" t="str">
            <v>No.</v>
          </cell>
          <cell r="E1220">
            <v>21.25</v>
          </cell>
        </row>
        <row r="1222">
          <cell r="C1222" t="str">
            <v>Reducing Tee PVC 50mm to smaller size.</v>
          </cell>
          <cell r="D1222" t="str">
            <v>No.</v>
          </cell>
          <cell r="E1222">
            <v>38.299999999999997</v>
          </cell>
        </row>
        <row r="1224">
          <cell r="C1224" t="str">
            <v>Reducing Tee PVC 63 mm to smaller size.</v>
          </cell>
          <cell r="D1224" t="str">
            <v>No.</v>
          </cell>
          <cell r="E1224">
            <v>65</v>
          </cell>
        </row>
        <row r="1226">
          <cell r="C1226" t="str">
            <v>Ridge tile calicut pattern Gr. I</v>
          </cell>
          <cell r="D1226" t="str">
            <v>No.</v>
          </cell>
          <cell r="E1226">
            <v>29.5</v>
          </cell>
        </row>
        <row r="1228">
          <cell r="C1228" t="str">
            <v>Ring Brass 45mm to 38mm</v>
          </cell>
          <cell r="D1228" t="str">
            <v>No.</v>
          </cell>
          <cell r="E1228">
            <v>15</v>
          </cell>
        </row>
        <row r="1230">
          <cell r="C1230" t="str">
            <v>Rivets (6.3mm x 10mm)</v>
          </cell>
          <cell r="D1230" t="str">
            <v>No.</v>
          </cell>
          <cell r="E1230">
            <v>2</v>
          </cell>
        </row>
        <row r="1232">
          <cell r="C1232" t="str">
            <v>Robe Hook 100 x 100mm - White</v>
          </cell>
          <cell r="D1232" t="str">
            <v>No.</v>
          </cell>
          <cell r="E1232">
            <v>109</v>
          </cell>
        </row>
        <row r="1234">
          <cell r="C1234" t="str">
            <v>Roofing nails</v>
          </cell>
          <cell r="D1234" t="str">
            <v>Kg.</v>
          </cell>
          <cell r="E1234">
            <v>77</v>
          </cell>
        </row>
        <row r="1236">
          <cell r="C1236" t="str">
            <v>Rubber plug 25mm to 32mm</v>
          </cell>
          <cell r="D1236" t="str">
            <v>No.</v>
          </cell>
          <cell r="E1236">
            <v>19</v>
          </cell>
        </row>
        <row r="1238">
          <cell r="C1238" t="str">
            <v>Rubber plug 32mm to 50mm</v>
          </cell>
          <cell r="D1238" t="str">
            <v>No.</v>
          </cell>
          <cell r="E1238">
            <v>30</v>
          </cell>
        </row>
        <row r="1240">
          <cell r="C1240" t="str">
            <v>Rubble 150mm to 225mm</v>
          </cell>
          <cell r="D1240" t="str">
            <v>m3</v>
          </cell>
          <cell r="E1240">
            <v>495</v>
          </cell>
        </row>
        <row r="1241">
          <cell r="F1241" t="str">
            <v xml:space="preserve">UPDATED </v>
          </cell>
        </row>
        <row r="1242">
          <cell r="C1242" t="str">
            <v>Running head PVC 150mm</v>
          </cell>
          <cell r="D1242" t="str">
            <v>No.</v>
          </cell>
          <cell r="E1242">
            <v>61.5</v>
          </cell>
          <cell r="F1242" t="str">
            <v>ON</v>
          </cell>
        </row>
        <row r="1244">
          <cell r="C1244" t="str">
            <v>Running Head Square PVC 114mm</v>
          </cell>
          <cell r="D1244" t="str">
            <v>No.</v>
          </cell>
          <cell r="E1244">
            <v>71.75</v>
          </cell>
        </row>
        <row r="1246">
          <cell r="C1246" t="str">
            <v>Sand</v>
          </cell>
          <cell r="D1246" t="str">
            <v>m3</v>
          </cell>
          <cell r="E1246">
            <v>390</v>
          </cell>
        </row>
        <row r="1248">
          <cell r="C1248" t="str">
            <v>Screws  Brass 12mm x Gauge 4</v>
          </cell>
          <cell r="D1248" t="str">
            <v>Doz.</v>
          </cell>
          <cell r="E1248">
            <v>4.8899999999999997</v>
          </cell>
        </row>
        <row r="1250">
          <cell r="C1250" t="str">
            <v>Screws  Brass 12mm x Gauge 5</v>
          </cell>
          <cell r="D1250" t="str">
            <v>Doz.</v>
          </cell>
          <cell r="E1250">
            <v>8.61</v>
          </cell>
        </row>
        <row r="1252">
          <cell r="C1252" t="str">
            <v>Screws  Brass 20mm x Gauge 6</v>
          </cell>
          <cell r="D1252" t="str">
            <v>Doz.</v>
          </cell>
          <cell r="E1252">
            <v>13.76</v>
          </cell>
        </row>
        <row r="1254">
          <cell r="C1254" t="str">
            <v>Screws  Brass 25mm x Gauge 7</v>
          </cell>
          <cell r="D1254" t="str">
            <v>Doz.</v>
          </cell>
          <cell r="E1254">
            <v>20.58</v>
          </cell>
        </row>
        <row r="1256">
          <cell r="C1256" t="str">
            <v>Screws  Brass 30mm x Gauge 7</v>
          </cell>
          <cell r="D1256" t="str">
            <v>Doz.</v>
          </cell>
          <cell r="E1256">
            <v>23.1</v>
          </cell>
        </row>
        <row r="1258">
          <cell r="C1258" t="str">
            <v>Screws  Brass 40mm x Gauge 8</v>
          </cell>
          <cell r="D1258" t="str">
            <v>Nos.</v>
          </cell>
          <cell r="E1258">
            <v>2.82</v>
          </cell>
        </row>
        <row r="1260">
          <cell r="C1260" t="str">
            <v>Screws  Brass 45mm x Gauge 9</v>
          </cell>
          <cell r="D1260" t="str">
            <v>Doz.</v>
          </cell>
          <cell r="E1260">
            <v>44.63</v>
          </cell>
        </row>
        <row r="1262">
          <cell r="C1262" t="str">
            <v>Screws  Brass 50mm x Gauge 8</v>
          </cell>
          <cell r="D1262" t="str">
            <v>No.</v>
          </cell>
          <cell r="E1262">
            <v>3.48</v>
          </cell>
        </row>
        <row r="1264">
          <cell r="C1264" t="str">
            <v>Screws Brass 16mm x Gauge 7</v>
          </cell>
          <cell r="D1264" t="str">
            <v>Nos.</v>
          </cell>
          <cell r="E1264">
            <v>1.22</v>
          </cell>
        </row>
        <row r="1266">
          <cell r="C1266" t="str">
            <v>Screws Brass 20mm x Gauge 8</v>
          </cell>
          <cell r="D1266" t="str">
            <v>Doz.</v>
          </cell>
          <cell r="E1266">
            <v>18.899999999999999</v>
          </cell>
        </row>
        <row r="1268">
          <cell r="C1268" t="str">
            <v>Screws Brass 25mm x Gauge 8</v>
          </cell>
          <cell r="D1268" t="str">
            <v>Doz.</v>
          </cell>
          <cell r="E1268">
            <v>24.57</v>
          </cell>
        </row>
        <row r="1270">
          <cell r="C1270" t="str">
            <v>Screws Brass 30mm x Gauge 8</v>
          </cell>
          <cell r="D1270" t="str">
            <v>Doz.</v>
          </cell>
          <cell r="E1270">
            <v>30.56</v>
          </cell>
        </row>
        <row r="1272">
          <cell r="C1272" t="str">
            <v>Screws brass 30mm x guage 8</v>
          </cell>
          <cell r="D1272" t="str">
            <v>Doz.</v>
          </cell>
          <cell r="E1272">
            <v>30.56</v>
          </cell>
        </row>
        <row r="1274">
          <cell r="C1274" t="str">
            <v>Screws Brass 40mm x Gauge 8</v>
          </cell>
          <cell r="D1274" t="str">
            <v>Doz.</v>
          </cell>
          <cell r="E1274">
            <v>33.840000000000003</v>
          </cell>
        </row>
        <row r="1276">
          <cell r="C1276" t="str">
            <v>Screws brass 50mm x Guage 10</v>
          </cell>
          <cell r="D1276" t="str">
            <v>Nos.</v>
          </cell>
          <cell r="E1276">
            <v>5.2</v>
          </cell>
        </row>
        <row r="1278">
          <cell r="C1278" t="str">
            <v>Screws Iron 12mm x Gauge 6                     *</v>
          </cell>
          <cell r="D1278" t="str">
            <v>Doz.</v>
          </cell>
          <cell r="E1278">
            <v>3.51</v>
          </cell>
        </row>
        <row r="1280">
          <cell r="C1280" t="str">
            <v>Screws Iron 12mm x Gauge 8                      *</v>
          </cell>
          <cell r="D1280" t="str">
            <v>Doz.</v>
          </cell>
          <cell r="E1280">
            <v>3.72</v>
          </cell>
        </row>
        <row r="1282">
          <cell r="C1282" t="str">
            <v>Screws Iron 16mm x Gauge 6                      *</v>
          </cell>
          <cell r="D1282" t="str">
            <v>Doz.</v>
          </cell>
          <cell r="E1282">
            <v>3.48</v>
          </cell>
        </row>
        <row r="1284">
          <cell r="C1284" t="str">
            <v>Screws Iron 16mm x Gauge 8                      *</v>
          </cell>
          <cell r="D1284" t="str">
            <v>Doz.</v>
          </cell>
          <cell r="E1284">
            <v>5.4</v>
          </cell>
        </row>
        <row r="1286">
          <cell r="C1286" t="str">
            <v>Screws Iron 20mm x Gauge 6                      *</v>
          </cell>
          <cell r="D1286" t="str">
            <v>Doz.</v>
          </cell>
          <cell r="E1286">
            <v>4.1900000000000004</v>
          </cell>
        </row>
        <row r="1288">
          <cell r="C1288" t="str">
            <v>Screws Iron 25mm x Gauge 8                           *</v>
          </cell>
          <cell r="D1288" t="str">
            <v>Doz.</v>
          </cell>
          <cell r="E1288">
            <v>6.12</v>
          </cell>
          <cell r="F1288" t="str">
            <v xml:space="preserve">UPDATED </v>
          </cell>
        </row>
        <row r="1289">
          <cell r="F1289" t="str">
            <v>ON</v>
          </cell>
        </row>
        <row r="1290">
          <cell r="C1290" t="str">
            <v>Screws Iron 30mm x Gauge 8                            *</v>
          </cell>
          <cell r="D1290" t="str">
            <v>Doz.</v>
          </cell>
          <cell r="E1290">
            <v>7.2</v>
          </cell>
        </row>
        <row r="1292">
          <cell r="C1292" t="str">
            <v>Screws Iron 40mm x Gauge 8                           *</v>
          </cell>
          <cell r="D1292" t="str">
            <v>Doz.</v>
          </cell>
          <cell r="E1292">
            <v>8.1999999999999993</v>
          </cell>
        </row>
        <row r="1294">
          <cell r="C1294" t="str">
            <v>Screws Iron 45mm x Gauge 8                            *</v>
          </cell>
          <cell r="D1294" t="str">
            <v>Doz.</v>
          </cell>
          <cell r="E1294">
            <v>9.9</v>
          </cell>
        </row>
        <row r="1296">
          <cell r="C1296" t="str">
            <v>Screws Iron 50mm x Gauge 8                            *</v>
          </cell>
          <cell r="D1296" t="str">
            <v>No.</v>
          </cell>
          <cell r="E1296">
            <v>14.36</v>
          </cell>
        </row>
        <row r="1298">
          <cell r="C1298" t="str">
            <v>Seat cover plastic - Indian</v>
          </cell>
          <cell r="D1298" t="str">
            <v>No.</v>
          </cell>
          <cell r="E1298">
            <v>375</v>
          </cell>
        </row>
        <row r="1300">
          <cell r="C1300" t="str">
            <v>Shower Rose Copper 150mm x 12mm             *</v>
          </cell>
          <cell r="D1300" t="str">
            <v>No.</v>
          </cell>
          <cell r="E1300">
            <v>160</v>
          </cell>
        </row>
        <row r="1302">
          <cell r="C1302" t="str">
            <v>Shower Rose PVC 150mm x 12mm                *</v>
          </cell>
          <cell r="D1302" t="str">
            <v>No.</v>
          </cell>
          <cell r="E1302">
            <v>100</v>
          </cell>
        </row>
        <row r="1304">
          <cell r="C1304" t="str">
            <v>Slaked lime</v>
          </cell>
          <cell r="D1304" t="str">
            <v>Kg.</v>
          </cell>
          <cell r="E1304">
            <v>5.2</v>
          </cell>
        </row>
        <row r="1306">
          <cell r="C1306" t="str">
            <v>Slaked lime</v>
          </cell>
          <cell r="D1306" t="str">
            <v>Bushels</v>
          </cell>
          <cell r="E1306">
            <v>130</v>
          </cell>
        </row>
        <row r="1308">
          <cell r="C1308" t="str">
            <v>Snowcem</v>
          </cell>
          <cell r="D1308" t="str">
            <v>Kg.</v>
          </cell>
          <cell r="E1308">
            <v>60</v>
          </cell>
        </row>
        <row r="1310">
          <cell r="C1310" t="str">
            <v>Soap Holder - White</v>
          </cell>
          <cell r="D1310" t="str">
            <v>No.</v>
          </cell>
          <cell r="E1310">
            <v>209</v>
          </cell>
        </row>
        <row r="1312">
          <cell r="C1312" t="str">
            <v>Socket G.I. 12mm</v>
          </cell>
          <cell r="D1312" t="str">
            <v>No.</v>
          </cell>
          <cell r="E1312">
            <v>10</v>
          </cell>
        </row>
        <row r="1314">
          <cell r="C1314" t="str">
            <v>Socket G.I. 20mm</v>
          </cell>
          <cell r="D1314" t="str">
            <v>No.</v>
          </cell>
          <cell r="E1314">
            <v>15</v>
          </cell>
        </row>
        <row r="1316">
          <cell r="C1316" t="str">
            <v>Socket G.I. 25mm</v>
          </cell>
          <cell r="D1316" t="str">
            <v>No.</v>
          </cell>
          <cell r="E1316">
            <v>25</v>
          </cell>
        </row>
        <row r="1318">
          <cell r="C1318" t="str">
            <v>Socket G.I. 32mm</v>
          </cell>
          <cell r="D1318" t="str">
            <v>No.</v>
          </cell>
          <cell r="E1318">
            <v>35</v>
          </cell>
        </row>
        <row r="1320">
          <cell r="C1320" t="str">
            <v>Socket G.I. 38mm</v>
          </cell>
          <cell r="D1320" t="str">
            <v>No.</v>
          </cell>
          <cell r="E1320">
            <v>45</v>
          </cell>
        </row>
        <row r="1322">
          <cell r="C1322" t="str">
            <v>Socket G.I. 50mm</v>
          </cell>
          <cell r="D1322" t="str">
            <v>No.</v>
          </cell>
          <cell r="E1322">
            <v>55</v>
          </cell>
        </row>
        <row r="1324">
          <cell r="C1324" t="str">
            <v>Socket G.I. 63mm</v>
          </cell>
          <cell r="D1324" t="str">
            <v>No.</v>
          </cell>
          <cell r="E1324">
            <v>75</v>
          </cell>
        </row>
        <row r="1326">
          <cell r="C1326" t="str">
            <v>Socket G.I. 75mm</v>
          </cell>
          <cell r="D1326" t="str">
            <v>No.</v>
          </cell>
          <cell r="E1326">
            <v>125</v>
          </cell>
        </row>
        <row r="1328">
          <cell r="C1328" t="str">
            <v>Socket PVC 20mm</v>
          </cell>
          <cell r="D1328" t="str">
            <v>No.</v>
          </cell>
          <cell r="E1328">
            <v>3.95</v>
          </cell>
        </row>
        <row r="1330">
          <cell r="C1330" t="str">
            <v>Socket PVC 25mm</v>
          </cell>
          <cell r="D1330" t="str">
            <v>No.</v>
          </cell>
          <cell r="E1330">
            <v>5.9</v>
          </cell>
        </row>
        <row r="1332">
          <cell r="C1332" t="str">
            <v>Socket PVC 32mm</v>
          </cell>
          <cell r="D1332" t="str">
            <v>No.</v>
          </cell>
          <cell r="E1332">
            <v>8.3000000000000007</v>
          </cell>
        </row>
        <row r="1334">
          <cell r="C1334" t="str">
            <v>Socket PVC 40mm</v>
          </cell>
          <cell r="D1334" t="str">
            <v>No.</v>
          </cell>
          <cell r="E1334">
            <v>12.7</v>
          </cell>
        </row>
        <row r="1335">
          <cell r="F1335" t="str">
            <v xml:space="preserve">UPDATED </v>
          </cell>
        </row>
        <row r="1336">
          <cell r="C1336" t="str">
            <v>Socket PVC 50mm</v>
          </cell>
          <cell r="D1336" t="str">
            <v>No.</v>
          </cell>
          <cell r="E1336">
            <v>19.05</v>
          </cell>
          <cell r="F1336" t="str">
            <v>ON</v>
          </cell>
        </row>
        <row r="1338">
          <cell r="C1338" t="str">
            <v>Socket PVC 63mm</v>
          </cell>
          <cell r="D1338" t="str">
            <v>No.</v>
          </cell>
          <cell r="E1338">
            <v>31.5</v>
          </cell>
        </row>
        <row r="1340">
          <cell r="C1340" t="str">
            <v>Socket PVC 75mm</v>
          </cell>
          <cell r="D1340" t="str">
            <v>No.</v>
          </cell>
          <cell r="E1340">
            <v>52.95</v>
          </cell>
        </row>
        <row r="1342">
          <cell r="C1342" t="str">
            <v>Socket PVC 90mm</v>
          </cell>
          <cell r="D1342" t="str">
            <v>No.</v>
          </cell>
          <cell r="E1342">
            <v>92.75</v>
          </cell>
        </row>
        <row r="1344">
          <cell r="C1344" t="str">
            <v>Solvent cement</v>
          </cell>
          <cell r="D1344" t="str">
            <v>50Grams</v>
          </cell>
          <cell r="E1344">
            <v>37.200000000000003</v>
          </cell>
        </row>
        <row r="1346">
          <cell r="C1346" t="str">
            <v>Spur Stones</v>
          </cell>
          <cell r="D1346" t="str">
            <v>No.</v>
          </cell>
          <cell r="E1346">
            <v>30</v>
          </cell>
        </row>
        <row r="1348">
          <cell r="C1348" t="str">
            <v>Squatting Pan (M) with 'P' Trap</v>
          </cell>
          <cell r="D1348" t="str">
            <v>No.</v>
          </cell>
          <cell r="E1348">
            <v>440</v>
          </cell>
        </row>
        <row r="1350">
          <cell r="C1350" t="str">
            <v>Stop cock Brass, 12mm - Italy</v>
          </cell>
          <cell r="D1350" t="str">
            <v>No.</v>
          </cell>
          <cell r="E1350">
            <v>225</v>
          </cell>
        </row>
        <row r="1352">
          <cell r="C1352" t="str">
            <v>Stop cock Brass, 20mm</v>
          </cell>
          <cell r="D1352" t="str">
            <v>No.</v>
          </cell>
          <cell r="E1352">
            <v>300</v>
          </cell>
        </row>
        <row r="1354">
          <cell r="C1354" t="str">
            <v>Stop cock Brass, 25mm</v>
          </cell>
          <cell r="D1354" t="str">
            <v>No.</v>
          </cell>
          <cell r="E1354">
            <v>425</v>
          </cell>
        </row>
        <row r="1356">
          <cell r="C1356" t="str">
            <v>Stop cock Brass, 32mm</v>
          </cell>
          <cell r="D1356" t="str">
            <v>No.</v>
          </cell>
          <cell r="E1356">
            <v>800</v>
          </cell>
        </row>
        <row r="1358">
          <cell r="C1358" t="str">
            <v>Stop cock Brass, 38mm</v>
          </cell>
          <cell r="D1358" t="str">
            <v>No.</v>
          </cell>
          <cell r="E1358">
            <v>1250</v>
          </cell>
        </row>
        <row r="1360">
          <cell r="C1360" t="str">
            <v>Stop cock Brass, 50mm</v>
          </cell>
          <cell r="D1360" t="str">
            <v>No.</v>
          </cell>
          <cell r="E1360">
            <v>1450</v>
          </cell>
        </row>
        <row r="1362">
          <cell r="C1362" t="str">
            <v>Straining bolts 16mm dia.</v>
          </cell>
          <cell r="D1362" t="str">
            <v>No.</v>
          </cell>
          <cell r="E1362">
            <v>18</v>
          </cell>
        </row>
        <row r="1364">
          <cell r="C1364" t="str">
            <v>Tap for wash Basin (M) - Malasiyan</v>
          </cell>
          <cell r="D1364" t="str">
            <v>No.</v>
          </cell>
          <cell r="E1364">
            <v>390</v>
          </cell>
        </row>
        <row r="1366">
          <cell r="C1366" t="str">
            <v>Tee equal PVC 75mm</v>
          </cell>
          <cell r="D1366" t="str">
            <v>No.</v>
          </cell>
          <cell r="E1366">
            <v>104.15</v>
          </cell>
        </row>
        <row r="1368">
          <cell r="C1368" t="str">
            <v>Tee equal PVC 90mm</v>
          </cell>
          <cell r="D1368" t="str">
            <v>No.</v>
          </cell>
          <cell r="E1368">
            <v>238</v>
          </cell>
        </row>
        <row r="1370">
          <cell r="C1370" t="str">
            <v>Thinner                                           *</v>
          </cell>
          <cell r="D1370" t="str">
            <v>Lit.</v>
          </cell>
          <cell r="E1370">
            <v>86</v>
          </cell>
        </row>
        <row r="1372">
          <cell r="C1372" t="str">
            <v>Tile calicut pattern Gr. I</v>
          </cell>
          <cell r="D1372" t="str">
            <v>No.</v>
          </cell>
          <cell r="E1372">
            <v>10.5</v>
          </cell>
        </row>
        <row r="1374">
          <cell r="C1374" t="str">
            <v>Tile cement pressed 200 x 200mm                   *</v>
          </cell>
          <cell r="D1374" t="str">
            <v>No.</v>
          </cell>
          <cell r="E1374">
            <v>12.15</v>
          </cell>
        </row>
        <row r="1376">
          <cell r="C1376" t="str">
            <v>Tile glazed 108 x 108mm              *</v>
          </cell>
          <cell r="D1376" t="str">
            <v>No.</v>
          </cell>
          <cell r="E1376">
            <v>5.5</v>
          </cell>
        </row>
        <row r="1378">
          <cell r="C1378" t="str">
            <v>Tile half round (asbestos covering) Gr. I</v>
          </cell>
          <cell r="D1378" t="str">
            <v>No.</v>
          </cell>
          <cell r="E1378">
            <v>5</v>
          </cell>
        </row>
        <row r="1380">
          <cell r="C1380" t="str">
            <v>Tile half round Gr.I</v>
          </cell>
          <cell r="D1380" t="str">
            <v>No.</v>
          </cell>
          <cell r="E1380">
            <v>9.5</v>
          </cell>
        </row>
        <row r="1382">
          <cell r="C1382" t="str">
            <v>Tile Terrazzo 300 x 300mm          *</v>
          </cell>
          <cell r="D1382" t="str">
            <v>No.</v>
          </cell>
          <cell r="E1382">
            <v>61.5</v>
          </cell>
          <cell r="F1382" t="str">
            <v xml:space="preserve">UPDATED </v>
          </cell>
        </row>
        <row r="1383">
          <cell r="F1383" t="str">
            <v>ON</v>
          </cell>
        </row>
        <row r="1384">
          <cell r="C1384" t="str">
            <v>Timber beams Class I</v>
          </cell>
          <cell r="D1384" t="str">
            <v>Cu.m.</v>
          </cell>
          <cell r="E1384">
            <v>23400</v>
          </cell>
        </row>
        <row r="1386">
          <cell r="C1386" t="str">
            <v>Timber beams Class ii</v>
          </cell>
          <cell r="D1386" t="str">
            <v>Cu.m.</v>
          </cell>
          <cell r="E1386">
            <v>18350</v>
          </cell>
        </row>
        <row r="1388">
          <cell r="C1388" t="str">
            <v>Timber beams Class iii</v>
          </cell>
          <cell r="D1388" t="str">
            <v>Cu.m.</v>
          </cell>
          <cell r="E1388">
            <v>11150</v>
          </cell>
        </row>
        <row r="1390">
          <cell r="C1390" t="str">
            <v>Timber plank 25mm class i</v>
          </cell>
          <cell r="D1390" t="str">
            <v>Sq.m.</v>
          </cell>
          <cell r="E1390">
            <v>600</v>
          </cell>
        </row>
        <row r="1392">
          <cell r="C1392" t="str">
            <v>Timber plank 25mm class ii</v>
          </cell>
          <cell r="D1392" t="str">
            <v>Sq.m.</v>
          </cell>
          <cell r="E1392">
            <v>470</v>
          </cell>
        </row>
        <row r="1394">
          <cell r="C1394" t="str">
            <v>Timber plank 25mm class iii</v>
          </cell>
          <cell r="D1394" t="str">
            <v>Sq.m.</v>
          </cell>
          <cell r="E1394">
            <v>280</v>
          </cell>
        </row>
        <row r="1396">
          <cell r="C1396" t="str">
            <v>Timber plank 31mm Class i</v>
          </cell>
          <cell r="D1396" t="str">
            <v>Sq.m.</v>
          </cell>
          <cell r="E1396">
            <v>750</v>
          </cell>
        </row>
        <row r="1398">
          <cell r="C1398" t="str">
            <v>Timber plank 31mm Class ii</v>
          </cell>
          <cell r="D1398" t="str">
            <v>Sq.m.</v>
          </cell>
          <cell r="E1398">
            <v>587</v>
          </cell>
        </row>
        <row r="1400">
          <cell r="C1400" t="str">
            <v>Timber plank 31mm Class iii</v>
          </cell>
          <cell r="D1400" t="str">
            <v>Sq.m.</v>
          </cell>
          <cell r="E1400">
            <v>343</v>
          </cell>
        </row>
        <row r="1402">
          <cell r="C1402" t="str">
            <v>Timber plank 38mm class i</v>
          </cell>
          <cell r="D1402" t="str">
            <v>Sq.m.</v>
          </cell>
          <cell r="E1402">
            <v>923</v>
          </cell>
        </row>
        <row r="1404">
          <cell r="C1404" t="str">
            <v>Timber plank 38mm class ii</v>
          </cell>
          <cell r="D1404" t="str">
            <v>Sq.m.</v>
          </cell>
          <cell r="E1404">
            <v>720</v>
          </cell>
        </row>
        <row r="1406">
          <cell r="C1406" t="str">
            <v>Timber plank 38mm class iii</v>
          </cell>
          <cell r="D1406" t="str">
            <v>Sq.m.</v>
          </cell>
          <cell r="E1406">
            <v>420</v>
          </cell>
        </row>
        <row r="1408">
          <cell r="C1408" t="str">
            <v>Timber planks 25mm class B</v>
          </cell>
          <cell r="D1408" t="str">
            <v>Sqm.</v>
          </cell>
          <cell r="E1408">
            <v>470</v>
          </cell>
        </row>
        <row r="1410">
          <cell r="C1410" t="str">
            <v>Toilet Paper Holder 150 x 150 mm - White</v>
          </cell>
          <cell r="D1410" t="str">
            <v>No.</v>
          </cell>
          <cell r="E1410">
            <v>294</v>
          </cell>
        </row>
        <row r="1412">
          <cell r="C1412" t="str">
            <v>Tooth Brush Holder 200 x 100mm -White</v>
          </cell>
          <cell r="D1412" t="str">
            <v>No.</v>
          </cell>
          <cell r="E1412">
            <v>175</v>
          </cell>
        </row>
        <row r="1414">
          <cell r="C1414" t="str">
            <v>Tor steel                                                  *</v>
          </cell>
          <cell r="D1414" t="str">
            <v>Kg.</v>
          </cell>
          <cell r="E1414">
            <v>33.700000000000003</v>
          </cell>
        </row>
        <row r="1416">
          <cell r="C1416" t="str">
            <v>Towel Rack Bar 750 mm</v>
          </cell>
          <cell r="D1416" t="str">
            <v>No.</v>
          </cell>
          <cell r="E1416">
            <v>265</v>
          </cell>
        </row>
        <row r="1418">
          <cell r="C1418" t="str">
            <v>Towel Rack Holder 100 x 100mm - White</v>
          </cell>
          <cell r="D1418" t="str">
            <v>Pair</v>
          </cell>
          <cell r="E1418">
            <v>159</v>
          </cell>
        </row>
        <row r="1420">
          <cell r="C1420" t="str">
            <v xml:space="preserve">Tower bolts, iron 250mm                              </v>
          </cell>
          <cell r="D1420" t="str">
            <v>No.</v>
          </cell>
          <cell r="E1420">
            <v>0</v>
          </cell>
        </row>
        <row r="1422">
          <cell r="C1422" t="str">
            <v>Two way tap for wash Basin (L) - Italy</v>
          </cell>
          <cell r="D1422" t="str">
            <v>No.</v>
          </cell>
          <cell r="E1422">
            <v>2450</v>
          </cell>
        </row>
        <row r="1424">
          <cell r="C1424" t="str">
            <v>Urinal - White</v>
          </cell>
          <cell r="D1424" t="str">
            <v>No.</v>
          </cell>
          <cell r="E1424">
            <v>1320</v>
          </cell>
        </row>
        <row r="1426">
          <cell r="C1426" t="str">
            <v>Valve Socket PVC 20mm</v>
          </cell>
          <cell r="D1426" t="str">
            <v>No.</v>
          </cell>
          <cell r="E1426">
            <v>5.05</v>
          </cell>
        </row>
        <row r="1428">
          <cell r="C1428" t="str">
            <v>Valve Socket PVC 25mm</v>
          </cell>
          <cell r="D1428" t="str">
            <v>No.</v>
          </cell>
          <cell r="E1428">
            <v>6.6</v>
          </cell>
        </row>
        <row r="1430">
          <cell r="C1430" t="str">
            <v>Valve Socket PVC 32mm</v>
          </cell>
          <cell r="D1430" t="str">
            <v>No.</v>
          </cell>
          <cell r="E1430">
            <v>8.75</v>
          </cell>
        </row>
        <row r="1432">
          <cell r="C1432" t="str">
            <v>Valve Socket PVC 40mm</v>
          </cell>
          <cell r="D1432" t="str">
            <v>No.</v>
          </cell>
          <cell r="E1432">
            <v>25.4</v>
          </cell>
        </row>
        <row r="1434">
          <cell r="C1434" t="str">
            <v>Valve Socket PVC 50mm</v>
          </cell>
          <cell r="D1434" t="str">
            <v>No.</v>
          </cell>
          <cell r="E1434">
            <v>29.75</v>
          </cell>
        </row>
        <row r="1436">
          <cell r="C1436" t="str">
            <v>Valve Socket PVC 63mm</v>
          </cell>
          <cell r="D1436" t="str">
            <v>No.</v>
          </cell>
          <cell r="E1436">
            <v>44.2</v>
          </cell>
        </row>
        <row r="1438">
          <cell r="C1438" t="str">
            <v>Valve socket PVC 75mm</v>
          </cell>
          <cell r="D1438" t="str">
            <v>No.</v>
          </cell>
          <cell r="E1438">
            <v>100.35</v>
          </cell>
        </row>
        <row r="1440">
          <cell r="C1440" t="str">
            <v>Valve socket PVC 90mm</v>
          </cell>
          <cell r="D1440" t="str">
            <v>No.</v>
          </cell>
          <cell r="E1440">
            <v>155</v>
          </cell>
        </row>
        <row r="1442">
          <cell r="C1442" t="str">
            <v>Wash Basin (L) Bracket</v>
          </cell>
          <cell r="D1442" t="str">
            <v>Pair</v>
          </cell>
          <cell r="E1442">
            <v>58</v>
          </cell>
        </row>
        <row r="1444">
          <cell r="C1444" t="str">
            <v>Wash Basin (L) Waste</v>
          </cell>
          <cell r="D1444" t="str">
            <v>No.</v>
          </cell>
          <cell r="E1444">
            <v>145</v>
          </cell>
        </row>
        <row r="1446">
          <cell r="C1446" t="str">
            <v>Wash Basin (L) with  Pedestal - White</v>
          </cell>
          <cell r="D1446" t="str">
            <v>No.</v>
          </cell>
          <cell r="E1446">
            <v>2530</v>
          </cell>
        </row>
        <row r="1448">
          <cell r="C1448" t="str">
            <v xml:space="preserve">Wash Basin (L) without Pedestal - White            </v>
          </cell>
          <cell r="D1448" t="str">
            <v>No.</v>
          </cell>
          <cell r="E1448">
            <v>1694</v>
          </cell>
        </row>
        <row r="1450">
          <cell r="C1450" t="str">
            <v>Wash Basin (M) Bracket</v>
          </cell>
          <cell r="D1450" t="str">
            <v>Pair</v>
          </cell>
          <cell r="E1450">
            <v>58</v>
          </cell>
        </row>
        <row r="1452">
          <cell r="C1452" t="str">
            <v>Wash Basin (M) Round  - White        *</v>
          </cell>
          <cell r="D1452" t="str">
            <v>No.</v>
          </cell>
          <cell r="E1452">
            <v>935</v>
          </cell>
        </row>
        <row r="1454">
          <cell r="C1454" t="str">
            <v>Wash Basin (M) Waste</v>
          </cell>
          <cell r="D1454" t="str">
            <v>No.</v>
          </cell>
          <cell r="E1454">
            <v>125</v>
          </cell>
        </row>
        <row r="1456">
          <cell r="C1456" t="str">
            <v>Weathershield                               *</v>
          </cell>
          <cell r="D1456" t="str">
            <v>Lit.</v>
          </cell>
          <cell r="E1456">
            <v>305</v>
          </cell>
        </row>
        <row r="1458">
          <cell r="C1458" t="str">
            <v xml:space="preserve">Weld mesh(galvanised) 50 x 50mm, Gauge 10       </v>
          </cell>
          <cell r="D1458" t="str">
            <v>m2</v>
          </cell>
          <cell r="E1458">
            <v>119.72</v>
          </cell>
        </row>
        <row r="1460">
          <cell r="C1460" t="str">
            <v>Wire Dome, 100mm</v>
          </cell>
          <cell r="D1460" t="str">
            <v>No.</v>
          </cell>
          <cell r="E1460">
            <v>65</v>
          </cell>
        </row>
        <row r="1462">
          <cell r="C1462" t="str">
            <v>Wire Dome, 50mm</v>
          </cell>
          <cell r="D1462" t="str">
            <v>No.</v>
          </cell>
          <cell r="E1462">
            <v>45</v>
          </cell>
        </row>
        <row r="1464">
          <cell r="C1464" t="str">
            <v>Wire nail S.W.G. 12 to 14                           *</v>
          </cell>
          <cell r="D1464" t="str">
            <v>Kg.</v>
          </cell>
          <cell r="E1464">
            <v>31.92</v>
          </cell>
        </row>
        <row r="1466">
          <cell r="C1466" t="str">
            <v>Wire nail S.W.G. 4 to 10                            *</v>
          </cell>
          <cell r="D1466" t="str">
            <v>Kg.</v>
          </cell>
          <cell r="E1466">
            <v>30.06</v>
          </cell>
        </row>
        <row r="1468">
          <cell r="C1468" t="str">
            <v>Wire nail S.W.G. 4 to 14                             *</v>
          </cell>
          <cell r="D1468" t="str">
            <v>Kg.</v>
          </cell>
          <cell r="E1468">
            <v>31.92</v>
          </cell>
        </row>
        <row r="1470">
          <cell r="C1470" t="str">
            <v>Wire nail S.W.G. 4 to 18                           *</v>
          </cell>
          <cell r="D1470" t="str">
            <v>Kg.</v>
          </cell>
          <cell r="E1470">
            <v>30.1</v>
          </cell>
        </row>
        <row r="1472">
          <cell r="C1472" t="str">
            <v>Wire nail S.W.G. 4 to 8                            *</v>
          </cell>
          <cell r="D1472" t="str">
            <v>Kg.</v>
          </cell>
          <cell r="E1472">
            <v>30.1</v>
          </cell>
        </row>
        <row r="1474">
          <cell r="C1474" t="str">
            <v>Wood plugs.</v>
          </cell>
          <cell r="D1474" t="str">
            <v>m</v>
          </cell>
          <cell r="E1474">
            <v>15</v>
          </cell>
        </row>
      </sheetData>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il In Door Stad"/>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il In Door Stad"/>
    </sheetNames>
    <sheetDataSet>
      <sheetData sheetId="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il In Door Stad"/>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4569E-F946-4893-9471-B99BD155C2DB}">
  <dimension ref="B3:B104"/>
  <sheetViews>
    <sheetView tabSelected="1" workbookViewId="0">
      <selection activeCell="F13" sqref="F13"/>
    </sheetView>
  </sheetViews>
  <sheetFormatPr defaultColWidth="9.1796875" defaultRowHeight="14.5"/>
  <cols>
    <col min="1" max="1" width="9.1796875" style="528"/>
    <col min="2" max="2" width="90.1796875" style="528" customWidth="1"/>
    <col min="3" max="16384" width="9.1796875" style="528"/>
  </cols>
  <sheetData>
    <row r="3" spans="2:2">
      <c r="B3" s="588" t="s">
        <v>466</v>
      </c>
    </row>
    <row r="4" spans="2:2">
      <c r="B4" s="507" t="s">
        <v>481</v>
      </c>
    </row>
    <row r="5" spans="2:2" ht="42">
      <c r="B5" s="589" t="s">
        <v>490</v>
      </c>
    </row>
    <row r="6" spans="2:2">
      <c r="B6" s="590"/>
    </row>
    <row r="7" spans="2:2" ht="42">
      <c r="B7" s="589" t="s">
        <v>491</v>
      </c>
    </row>
    <row r="8" spans="2:2">
      <c r="B8" s="591" t="s">
        <v>482</v>
      </c>
    </row>
    <row r="9" spans="2:2" ht="42">
      <c r="B9" s="592" t="s">
        <v>475</v>
      </c>
    </row>
    <row r="10" spans="2:2">
      <c r="B10" s="593" t="s">
        <v>473</v>
      </c>
    </row>
    <row r="11" spans="2:2">
      <c r="B11" s="594" t="s">
        <v>476</v>
      </c>
    </row>
    <row r="12" spans="2:2">
      <c r="B12" s="595" t="s">
        <v>467</v>
      </c>
    </row>
    <row r="13" spans="2:2">
      <c r="B13" s="595" t="s">
        <v>468</v>
      </c>
    </row>
    <row r="14" spans="2:2">
      <c r="B14" s="595" t="s">
        <v>469</v>
      </c>
    </row>
    <row r="15" spans="2:2">
      <c r="B15" s="595" t="s">
        <v>470</v>
      </c>
    </row>
    <row r="16" spans="2:2">
      <c r="B16" s="595" t="s">
        <v>471</v>
      </c>
    </row>
    <row r="17" spans="2:2">
      <c r="B17" s="595" t="s">
        <v>472</v>
      </c>
    </row>
    <row r="18" spans="2:2">
      <c r="B18" s="593" t="s">
        <v>474</v>
      </c>
    </row>
    <row r="19" spans="2:2" ht="42">
      <c r="B19" s="592" t="s">
        <v>492</v>
      </c>
    </row>
    <row r="20" spans="2:2">
      <c r="B20" s="593" t="s">
        <v>489</v>
      </c>
    </row>
    <row r="21" spans="2:2" ht="28">
      <c r="B21" s="592" t="s">
        <v>477</v>
      </c>
    </row>
    <row r="22" spans="2:2">
      <c r="B22" s="593" t="s">
        <v>488</v>
      </c>
    </row>
    <row r="23" spans="2:2" ht="28">
      <c r="B23" s="592" t="s">
        <v>478</v>
      </c>
    </row>
    <row r="24" spans="2:2">
      <c r="B24" s="593" t="s">
        <v>487</v>
      </c>
    </row>
    <row r="25" spans="2:2" ht="28">
      <c r="B25" s="592" t="s">
        <v>479</v>
      </c>
    </row>
    <row r="26" spans="2:2">
      <c r="B26" s="593" t="s">
        <v>486</v>
      </c>
    </row>
    <row r="27" spans="2:2" ht="28">
      <c r="B27" s="592" t="s">
        <v>480</v>
      </c>
    </row>
    <row r="28" spans="2:2">
      <c r="B28" s="593" t="s">
        <v>485</v>
      </c>
    </row>
    <row r="29" spans="2:2" ht="28">
      <c r="B29" s="592" t="s">
        <v>494</v>
      </c>
    </row>
    <row r="30" spans="2:2">
      <c r="B30" s="593" t="s">
        <v>484</v>
      </c>
    </row>
    <row r="31" spans="2:2" ht="42">
      <c r="B31" s="592" t="s">
        <v>493</v>
      </c>
    </row>
    <row r="32" spans="2:2">
      <c r="B32" s="593" t="s">
        <v>483</v>
      </c>
    </row>
    <row r="36" spans="2:2">
      <c r="B36" s="560"/>
    </row>
    <row r="37" spans="2:2">
      <c r="B37" s="559"/>
    </row>
    <row r="38" spans="2:2">
      <c r="B38" s="559"/>
    </row>
    <row r="39" spans="2:2">
      <c r="B39" s="560"/>
    </row>
    <row r="40" spans="2:2">
      <c r="B40" s="559"/>
    </row>
    <row r="41" spans="2:2">
      <c r="B41" s="559"/>
    </row>
    <row r="42" spans="2:2">
      <c r="B42" s="560"/>
    </row>
    <row r="43" spans="2:2">
      <c r="B43" s="559"/>
    </row>
    <row r="44" spans="2:2">
      <c r="B44" s="559"/>
    </row>
    <row r="45" spans="2:2">
      <c r="B45" s="559"/>
    </row>
    <row r="46" spans="2:2">
      <c r="B46" s="561"/>
    </row>
    <row r="47" spans="2:2">
      <c r="B47" s="561"/>
    </row>
    <row r="48" spans="2:2">
      <c r="B48" s="561"/>
    </row>
    <row r="49" spans="2:2">
      <c r="B49" s="561"/>
    </row>
    <row r="50" spans="2:2">
      <c r="B50" s="561"/>
    </row>
    <row r="51" spans="2:2">
      <c r="B51" s="561"/>
    </row>
    <row r="52" spans="2:2">
      <c r="B52" s="561"/>
    </row>
    <row r="53" spans="2:2">
      <c r="B53" s="561"/>
    </row>
    <row r="54" spans="2:2">
      <c r="B54" s="561"/>
    </row>
    <row r="55" spans="2:2">
      <c r="B55" s="561"/>
    </row>
    <row r="56" spans="2:2">
      <c r="B56" s="561"/>
    </row>
    <row r="57" spans="2:2">
      <c r="B57" s="561"/>
    </row>
    <row r="58" spans="2:2">
      <c r="B58" s="559"/>
    </row>
    <row r="59" spans="2:2">
      <c r="B59" s="560"/>
    </row>
    <row r="60" spans="2:2">
      <c r="B60" s="562"/>
    </row>
    <row r="61" spans="2:2">
      <c r="B61" s="559"/>
    </row>
    <row r="62" spans="2:2">
      <c r="B62" s="560"/>
    </row>
    <row r="63" spans="2:2">
      <c r="B63" s="559"/>
    </row>
    <row r="64" spans="2:2">
      <c r="B64" s="559"/>
    </row>
    <row r="65" spans="2:2">
      <c r="B65" s="561"/>
    </row>
    <row r="66" spans="2:2">
      <c r="B66" s="561"/>
    </row>
    <row r="67" spans="2:2">
      <c r="B67" s="561"/>
    </row>
    <row r="68" spans="2:2">
      <c r="B68" s="561"/>
    </row>
    <row r="69" spans="2:2">
      <c r="B69" s="561"/>
    </row>
    <row r="70" spans="2:2">
      <c r="B70" s="561"/>
    </row>
    <row r="71" spans="2:2">
      <c r="B71" s="559"/>
    </row>
    <row r="72" spans="2:2">
      <c r="B72" s="560"/>
    </row>
    <row r="73" spans="2:2">
      <c r="B73" s="559"/>
    </row>
    <row r="74" spans="2:2">
      <c r="B74" s="559"/>
    </row>
    <row r="75" spans="2:2">
      <c r="B75" s="560"/>
    </row>
    <row r="76" spans="2:2">
      <c r="B76" s="559"/>
    </row>
    <row r="77" spans="2:2">
      <c r="B77" s="559"/>
    </row>
    <row r="78" spans="2:2">
      <c r="B78" s="559"/>
    </row>
    <row r="79" spans="2:2">
      <c r="B79" s="560"/>
    </row>
    <row r="80" spans="2:2">
      <c r="B80" s="559"/>
    </row>
    <row r="81" spans="2:2">
      <c r="B81" s="559"/>
    </row>
    <row r="82" spans="2:2">
      <c r="B82" s="561"/>
    </row>
    <row r="83" spans="2:2">
      <c r="B83" s="561"/>
    </row>
    <row r="84" spans="2:2">
      <c r="B84" s="561"/>
    </row>
    <row r="85" spans="2:2">
      <c r="B85" s="561"/>
    </row>
    <row r="86" spans="2:2">
      <c r="B86" s="561"/>
    </row>
    <row r="87" spans="2:2">
      <c r="B87" s="563"/>
    </row>
    <row r="88" spans="2:2">
      <c r="B88" s="559"/>
    </row>
    <row r="89" spans="2:2">
      <c r="B89" s="560"/>
    </row>
    <row r="90" spans="2:2">
      <c r="B90" s="559"/>
    </row>
    <row r="91" spans="2:2">
      <c r="B91" s="559"/>
    </row>
    <row r="92" spans="2:2">
      <c r="B92" s="561"/>
    </row>
    <row r="93" spans="2:2">
      <c r="B93" s="563"/>
    </row>
    <row r="94" spans="2:2">
      <c r="B94" s="561"/>
    </row>
    <row r="95" spans="2:2">
      <c r="B95" s="561"/>
    </row>
    <row r="96" spans="2:2">
      <c r="B96" s="561"/>
    </row>
    <row r="97" spans="2:2">
      <c r="B97" s="561"/>
    </row>
    <row r="99" spans="2:2">
      <c r="B99" s="559"/>
    </row>
    <row r="100" spans="2:2">
      <c r="B100" s="560"/>
    </row>
    <row r="101" spans="2:2">
      <c r="B101" s="559"/>
    </row>
    <row r="102" spans="2:2">
      <c r="B102" s="559"/>
    </row>
    <row r="103" spans="2:2">
      <c r="B103" s="560"/>
    </row>
    <row r="104" spans="2:2">
      <c r="B104" s="559"/>
    </row>
  </sheetData>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34352-8671-4C48-A715-A48BF3949AB0}">
  <dimension ref="B3:D16"/>
  <sheetViews>
    <sheetView workbookViewId="0">
      <selection activeCell="D24" sqref="D24"/>
    </sheetView>
  </sheetViews>
  <sheetFormatPr defaultRowHeight="14.5"/>
  <cols>
    <col min="3" max="3" width="21.453125" bestFit="1" customWidth="1"/>
    <col min="4" max="4" width="16.6328125" customWidth="1"/>
  </cols>
  <sheetData>
    <row r="3" spans="2:4" ht="35" customHeight="1">
      <c r="B3" s="564" t="s">
        <v>393</v>
      </c>
      <c r="C3" s="564"/>
      <c r="D3" s="564"/>
    </row>
    <row r="4" spans="2:4">
      <c r="B4" s="565" t="s">
        <v>362</v>
      </c>
      <c r="C4" s="565"/>
      <c r="D4" s="565"/>
    </row>
    <row r="5" spans="2:4">
      <c r="B5" s="466"/>
      <c r="C5" s="466"/>
      <c r="D5" s="466"/>
    </row>
    <row r="6" spans="2:4">
      <c r="B6" s="468"/>
      <c r="C6" s="468"/>
      <c r="D6" s="508" t="s">
        <v>266</v>
      </c>
    </row>
    <row r="7" spans="2:4">
      <c r="B7" s="467">
        <v>1</v>
      </c>
      <c r="C7" s="455" t="s">
        <v>387</v>
      </c>
      <c r="D7" s="518">
        <f>'1.Demolition'!H10</f>
        <v>0</v>
      </c>
    </row>
    <row r="8" spans="2:4">
      <c r="B8" s="467">
        <v>2</v>
      </c>
      <c r="C8" s="455" t="s">
        <v>355</v>
      </c>
      <c r="D8" s="518">
        <f>'2.Structure'!K41</f>
        <v>0</v>
      </c>
    </row>
    <row r="9" spans="2:4">
      <c r="B9" s="467">
        <v>3</v>
      </c>
      <c r="C9" s="455" t="s">
        <v>358</v>
      </c>
      <c r="D9" s="518">
        <f>'3.Finishes'!M84</f>
        <v>0</v>
      </c>
    </row>
    <row r="10" spans="2:4">
      <c r="B10" s="467">
        <v>4</v>
      </c>
      <c r="C10" s="455" t="s">
        <v>359</v>
      </c>
      <c r="D10" s="518">
        <f>'4.Plumbing'!I74</f>
        <v>0</v>
      </c>
    </row>
    <row r="11" spans="2:4">
      <c r="B11" s="467">
        <v>5</v>
      </c>
      <c r="C11" s="455" t="s">
        <v>360</v>
      </c>
      <c r="D11" s="518">
        <f>'5.Electrical'!M71</f>
        <v>0</v>
      </c>
    </row>
    <row r="12" spans="2:4">
      <c r="B12" s="467">
        <v>6</v>
      </c>
      <c r="C12" s="455" t="s">
        <v>361</v>
      </c>
      <c r="D12" s="518">
        <f>'6.FE'!H12</f>
        <v>0</v>
      </c>
    </row>
    <row r="13" spans="2:4">
      <c r="B13" s="468"/>
      <c r="C13" s="468"/>
      <c r="D13" s="519"/>
    </row>
    <row r="14" spans="2:4">
      <c r="B14" s="467"/>
      <c r="C14" s="467" t="s">
        <v>285</v>
      </c>
      <c r="D14" s="518">
        <f>SUM(D7:D12)</f>
        <v>0</v>
      </c>
    </row>
    <row r="15" spans="2:4">
      <c r="B15" s="467"/>
      <c r="C15" s="467" t="s">
        <v>363</v>
      </c>
      <c r="D15" s="518">
        <f>18%*D14</f>
        <v>0</v>
      </c>
    </row>
    <row r="16" spans="2:4">
      <c r="B16" s="468"/>
      <c r="C16" s="507" t="s">
        <v>364</v>
      </c>
      <c r="D16" s="519">
        <f>D14+D15</f>
        <v>0</v>
      </c>
    </row>
  </sheetData>
  <mergeCells count="2">
    <mergeCell ref="B3:D3"/>
    <mergeCell ref="B4:D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F098C-2085-4AB4-9E73-85912B835032}">
  <sheetPr>
    <pageSetUpPr fitToPage="1"/>
  </sheetPr>
  <dimension ref="B3:I16"/>
  <sheetViews>
    <sheetView zoomScale="85" zoomScaleNormal="85" zoomScaleSheetLayoutView="85" workbookViewId="0">
      <selection activeCell="D9" sqref="D9"/>
    </sheetView>
  </sheetViews>
  <sheetFormatPr defaultColWidth="14.453125" defaultRowHeight="13"/>
  <cols>
    <col min="1" max="1" width="9" style="1" customWidth="1"/>
    <col min="2" max="2" width="7.7265625" style="2" customWidth="1"/>
    <col min="3" max="3" width="15.36328125" style="2" bestFit="1" customWidth="1"/>
    <col min="4" max="4" width="58.54296875" style="2" customWidth="1"/>
    <col min="5" max="5" width="7.6328125" style="56" customWidth="1"/>
    <col min="6" max="6" width="13.90625" style="30" customWidth="1"/>
    <col min="7" max="7" width="7.6328125" style="28" customWidth="1"/>
    <col min="8" max="8" width="12.6328125" style="1" customWidth="1"/>
    <col min="9" max="9" width="45.54296875" style="1" customWidth="1"/>
    <col min="10" max="10" width="8" style="1" customWidth="1"/>
    <col min="11" max="11" width="10.6328125" style="1" bestFit="1" customWidth="1"/>
    <col min="12" max="19" width="8" style="1" customWidth="1"/>
    <col min="20" max="16384" width="14.453125" style="1"/>
  </cols>
  <sheetData>
    <row r="3" spans="2:9" s="58" customFormat="1" ht="15.5">
      <c r="B3" s="566" t="s">
        <v>105</v>
      </c>
      <c r="C3" s="567"/>
      <c r="D3" s="567"/>
      <c r="E3" s="567"/>
      <c r="F3" s="567"/>
      <c r="G3" s="567"/>
      <c r="H3" s="568"/>
    </row>
    <row r="4" spans="2:9" s="58" customFormat="1" ht="15.5">
      <c r="B4" s="566" t="s">
        <v>386</v>
      </c>
      <c r="C4" s="567"/>
      <c r="D4" s="567"/>
      <c r="E4" s="567"/>
      <c r="F4" s="567"/>
      <c r="G4" s="567"/>
      <c r="H4" s="568"/>
    </row>
    <row r="5" spans="2:9" s="22" customFormat="1" ht="15.5">
      <c r="B5" s="72"/>
      <c r="C5" s="73"/>
      <c r="D5" s="74" t="s">
        <v>24</v>
      </c>
      <c r="E5" s="75" t="s">
        <v>3</v>
      </c>
      <c r="F5" s="75" t="s">
        <v>2</v>
      </c>
      <c r="G5" s="75" t="s">
        <v>25</v>
      </c>
      <c r="H5" s="75" t="s">
        <v>27</v>
      </c>
    </row>
    <row r="6" spans="2:9" ht="15.5">
      <c r="B6" s="458"/>
      <c r="C6" s="459" t="s">
        <v>137</v>
      </c>
      <c r="D6" s="460" t="s">
        <v>28</v>
      </c>
      <c r="E6" s="461"/>
      <c r="F6" s="462"/>
      <c r="G6" s="463"/>
      <c r="H6" s="465"/>
    </row>
    <row r="7" spans="2:9" s="22" customFormat="1" ht="124">
      <c r="B7" s="76">
        <v>1</v>
      </c>
      <c r="C7" s="77" t="s">
        <v>139</v>
      </c>
      <c r="D7" s="526" t="s">
        <v>377</v>
      </c>
      <c r="E7" s="76" t="s">
        <v>4</v>
      </c>
      <c r="F7" s="424">
        <v>100</v>
      </c>
      <c r="G7" s="515"/>
      <c r="H7" s="516"/>
      <c r="I7" s="517"/>
    </row>
    <row r="8" spans="2:9" ht="15.5">
      <c r="B8" s="458"/>
      <c r="C8" s="458"/>
      <c r="D8" s="464" t="s">
        <v>135</v>
      </c>
      <c r="E8" s="461"/>
      <c r="F8" s="462"/>
      <c r="G8" s="463"/>
      <c r="H8" s="465"/>
    </row>
    <row r="9" spans="2:9" ht="158" customHeight="1">
      <c r="B9" s="76">
        <v>2</v>
      </c>
      <c r="C9" s="80" t="s">
        <v>138</v>
      </c>
      <c r="D9" s="527" t="s">
        <v>385</v>
      </c>
      <c r="E9" s="76" t="s">
        <v>136</v>
      </c>
      <c r="F9" s="81">
        <v>70</v>
      </c>
      <c r="G9" s="78"/>
      <c r="H9" s="79"/>
      <c r="I9" s="179"/>
    </row>
    <row r="10" spans="2:9" ht="15.5">
      <c r="B10" s="469"/>
      <c r="C10" s="469"/>
      <c r="D10" s="470" t="s">
        <v>26</v>
      </c>
      <c r="E10" s="471"/>
      <c r="F10" s="472"/>
      <c r="G10" s="469"/>
      <c r="H10" s="484">
        <f>SUM(H7:H9)</f>
        <v>0</v>
      </c>
    </row>
    <row r="13" spans="2:9" ht="14">
      <c r="D13" s="34"/>
    </row>
    <row r="14" spans="2:9" ht="14">
      <c r="D14" s="34"/>
    </row>
    <row r="15" spans="2:9" ht="14">
      <c r="D15" s="34"/>
    </row>
    <row r="16" spans="2:9" ht="14">
      <c r="D16" s="34"/>
    </row>
  </sheetData>
  <mergeCells count="2">
    <mergeCell ref="B3:H3"/>
    <mergeCell ref="B4:H4"/>
  </mergeCells>
  <printOptions gridLines="1"/>
  <pageMargins left="0.25" right="0.25" top="0.75" bottom="0.75" header="0.3" footer="0.3"/>
  <pageSetup paperSize="9" fitToHeight="0" orientation="landscape" r:id="rId1"/>
  <headerFooter>
    <oddFooter>&amp;LESTIMATE&amp;CPage &amp;P of &amp;REST/&amp;P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D703-AEC1-4C45-9C4B-1377FA36F5A0}">
  <sheetPr>
    <pageSetUpPr fitToPage="1"/>
  </sheetPr>
  <dimension ref="B3:L50"/>
  <sheetViews>
    <sheetView topLeftCell="A38" zoomScale="85" zoomScaleNormal="85" zoomScaleSheetLayoutView="85" workbookViewId="0">
      <selection activeCell="J7" sqref="J7"/>
    </sheetView>
  </sheetViews>
  <sheetFormatPr defaultColWidth="14.453125" defaultRowHeight="13"/>
  <cols>
    <col min="1" max="1" width="9" style="1" customWidth="1"/>
    <col min="2" max="2" width="7.7265625" style="2" customWidth="1"/>
    <col min="3" max="3" width="15.36328125" style="2" bestFit="1" customWidth="1"/>
    <col min="4" max="4" width="58.54296875" style="2" customWidth="1"/>
    <col min="5" max="5" width="7.6328125" style="56" customWidth="1"/>
    <col min="6" max="8" width="9.6328125" style="172" customWidth="1"/>
    <col min="9" max="9" width="9.6328125" style="477" customWidth="1"/>
    <col min="10" max="10" width="9.6328125" style="28" customWidth="1"/>
    <col min="11" max="11" width="12.6328125" style="1" customWidth="1"/>
    <col min="12" max="12" width="36.6328125" style="1" customWidth="1"/>
    <col min="13" max="13" width="8" style="1" customWidth="1"/>
    <col min="14" max="14" width="10.6328125" style="1" bestFit="1" customWidth="1"/>
    <col min="15" max="22" width="8" style="1" customWidth="1"/>
    <col min="23" max="16384" width="14.453125" style="1"/>
  </cols>
  <sheetData>
    <row r="3" spans="2:11" ht="15.5">
      <c r="B3" s="569" t="s">
        <v>105</v>
      </c>
      <c r="C3" s="570"/>
      <c r="D3" s="570"/>
      <c r="E3" s="570"/>
      <c r="F3" s="570"/>
      <c r="G3" s="570"/>
      <c r="H3" s="570"/>
      <c r="I3" s="570"/>
      <c r="J3" s="570"/>
      <c r="K3" s="571"/>
    </row>
    <row r="4" spans="2:11" ht="15.5">
      <c r="B4" s="569" t="s">
        <v>207</v>
      </c>
      <c r="C4" s="570"/>
      <c r="D4" s="570"/>
      <c r="E4" s="570"/>
      <c r="F4" s="570"/>
      <c r="G4" s="570"/>
      <c r="H4" s="570"/>
      <c r="I4" s="570"/>
      <c r="J4" s="570"/>
      <c r="K4" s="571"/>
    </row>
    <row r="5" spans="2:11" s="22" customFormat="1" ht="26">
      <c r="B5" s="23"/>
      <c r="C5" s="55"/>
      <c r="D5" s="24" t="s">
        <v>24</v>
      </c>
      <c r="E5" s="25" t="s">
        <v>3</v>
      </c>
      <c r="F5" s="572" t="s">
        <v>2</v>
      </c>
      <c r="G5" s="573"/>
      <c r="H5" s="574"/>
      <c r="I5" s="162" t="s">
        <v>161</v>
      </c>
      <c r="J5" s="25" t="s">
        <v>25</v>
      </c>
      <c r="K5" s="25" t="s">
        <v>27</v>
      </c>
    </row>
    <row r="6" spans="2:11">
      <c r="B6" s="433">
        <v>1</v>
      </c>
      <c r="C6" s="433"/>
      <c r="D6" s="434" t="s">
        <v>5</v>
      </c>
      <c r="E6" s="435"/>
      <c r="F6" s="436" t="s">
        <v>191</v>
      </c>
      <c r="G6" s="437" t="s">
        <v>192</v>
      </c>
      <c r="H6" s="437" t="s">
        <v>206</v>
      </c>
      <c r="I6" s="438"/>
      <c r="J6" s="439"/>
      <c r="K6" s="431"/>
    </row>
    <row r="7" spans="2:11" ht="188">
      <c r="B7" s="3">
        <v>1.1000000000000001</v>
      </c>
      <c r="C7" s="68" t="s">
        <v>154</v>
      </c>
      <c r="D7" s="4" t="s">
        <v>155</v>
      </c>
      <c r="E7" s="31"/>
      <c r="F7" s="163"/>
      <c r="G7" s="164"/>
      <c r="H7" s="164"/>
      <c r="I7" s="164"/>
      <c r="J7" s="26"/>
      <c r="K7" s="21"/>
    </row>
    <row r="8" spans="2:11">
      <c r="B8" s="3" t="s">
        <v>6</v>
      </c>
      <c r="C8" s="3"/>
      <c r="D8" s="5" t="s">
        <v>30</v>
      </c>
      <c r="E8" s="32" t="s">
        <v>0</v>
      </c>
      <c r="F8" s="165">
        <f>(1.5*(((12.5*31.3)+(8.35*4.3)))*110%)</f>
        <v>704.80574999999999</v>
      </c>
      <c r="G8" s="166">
        <f>1.5*3.2*6.7*110%</f>
        <v>35.376000000000005</v>
      </c>
      <c r="H8" s="166">
        <f>1.5*3.2*3*110%</f>
        <v>15.840000000000003</v>
      </c>
      <c r="I8" s="456">
        <f>F8+G8+H8</f>
        <v>756.02175</v>
      </c>
      <c r="J8" s="26"/>
      <c r="K8" s="21"/>
    </row>
    <row r="9" spans="2:11">
      <c r="B9" s="3" t="s">
        <v>7</v>
      </c>
      <c r="C9" s="3"/>
      <c r="D9" s="5" t="s">
        <v>29</v>
      </c>
      <c r="E9" s="32" t="s">
        <v>0</v>
      </c>
      <c r="F9" s="165">
        <f>F8</f>
        <v>704.80574999999999</v>
      </c>
      <c r="G9" s="166">
        <v>0</v>
      </c>
      <c r="H9" s="166">
        <v>0</v>
      </c>
      <c r="I9" s="456">
        <f>F9+G9+H9</f>
        <v>704.80574999999999</v>
      </c>
      <c r="J9" s="26"/>
      <c r="K9" s="21"/>
    </row>
    <row r="10" spans="2:11" ht="125.5" customHeight="1">
      <c r="B10" s="6">
        <v>1.2</v>
      </c>
      <c r="C10" s="67" t="s">
        <v>154</v>
      </c>
      <c r="D10" s="5" t="s">
        <v>156</v>
      </c>
      <c r="E10" s="32"/>
      <c r="F10" s="163"/>
      <c r="G10" s="164"/>
      <c r="H10" s="164"/>
      <c r="I10" s="164"/>
      <c r="J10" s="26"/>
      <c r="K10" s="21"/>
    </row>
    <row r="11" spans="2:11">
      <c r="B11" s="3" t="s">
        <v>8</v>
      </c>
      <c r="C11" s="3"/>
      <c r="D11" s="5" t="s">
        <v>30</v>
      </c>
      <c r="E11" s="32" t="s">
        <v>0</v>
      </c>
      <c r="F11" s="165">
        <f>15%*F8</f>
        <v>105.7208625</v>
      </c>
      <c r="G11" s="166">
        <f>15%*G8</f>
        <v>5.3064000000000009</v>
      </c>
      <c r="H11" s="166">
        <f>15</f>
        <v>15</v>
      </c>
      <c r="I11" s="456">
        <f>F11+G11+H11</f>
        <v>126.02726249999999</v>
      </c>
      <c r="J11" s="26"/>
      <c r="K11" s="21"/>
    </row>
    <row r="12" spans="2:11">
      <c r="B12" s="3" t="s">
        <v>9</v>
      </c>
      <c r="C12" s="3"/>
      <c r="D12" s="5" t="s">
        <v>31</v>
      </c>
      <c r="E12" s="32" t="s">
        <v>0</v>
      </c>
      <c r="F12" s="165">
        <f>F11</f>
        <v>105.7208625</v>
      </c>
      <c r="G12" s="166">
        <v>0</v>
      </c>
      <c r="H12" s="166">
        <v>0</v>
      </c>
      <c r="I12" s="456">
        <f>F12+G12+H12</f>
        <v>105.7208625</v>
      </c>
      <c r="J12" s="26"/>
      <c r="K12" s="21"/>
    </row>
    <row r="13" spans="2:11" ht="100">
      <c r="B13" s="7">
        <v>1.3</v>
      </c>
      <c r="C13" s="66" t="s">
        <v>153</v>
      </c>
      <c r="D13" s="8" t="s">
        <v>157</v>
      </c>
      <c r="E13" s="33"/>
      <c r="F13" s="163"/>
      <c r="G13" s="164"/>
      <c r="H13" s="164"/>
      <c r="I13" s="164"/>
      <c r="J13" s="27"/>
      <c r="K13" s="21"/>
    </row>
    <row r="14" spans="2:11">
      <c r="B14" s="7" t="s">
        <v>10</v>
      </c>
      <c r="C14" s="7"/>
      <c r="D14" s="9" t="s">
        <v>11</v>
      </c>
      <c r="E14" s="33" t="s">
        <v>0</v>
      </c>
      <c r="F14" s="165">
        <f>F8/2</f>
        <v>352.40287499999999</v>
      </c>
      <c r="G14" s="166">
        <f>G8/2</f>
        <v>17.688000000000002</v>
      </c>
      <c r="H14" s="166">
        <f>H8/2</f>
        <v>7.9200000000000017</v>
      </c>
      <c r="I14" s="456">
        <f>F14+G14+H14</f>
        <v>378.010875</v>
      </c>
      <c r="J14" s="27"/>
      <c r="K14" s="21"/>
    </row>
    <row r="15" spans="2:11">
      <c r="B15" s="7" t="s">
        <v>12</v>
      </c>
      <c r="C15" s="7"/>
      <c r="D15" s="9" t="s">
        <v>13</v>
      </c>
      <c r="E15" s="33" t="s">
        <v>0</v>
      </c>
      <c r="F15" s="165">
        <f>F14</f>
        <v>352.40287499999999</v>
      </c>
      <c r="G15" s="166">
        <f>G8/2</f>
        <v>17.688000000000002</v>
      </c>
      <c r="H15" s="166">
        <f>H8/2</f>
        <v>7.9200000000000017</v>
      </c>
      <c r="I15" s="456">
        <f>F15+G15+H15</f>
        <v>378.010875</v>
      </c>
      <c r="J15" s="27"/>
      <c r="K15" s="21"/>
    </row>
    <row r="16" spans="2:11" ht="141.5" customHeight="1">
      <c r="B16" s="7">
        <v>1.4</v>
      </c>
      <c r="C16" s="66" t="s">
        <v>152</v>
      </c>
      <c r="D16" s="18" t="s">
        <v>340</v>
      </c>
      <c r="E16" s="33" t="s">
        <v>1</v>
      </c>
      <c r="F16" s="165">
        <f>(30.3*11.5+7.35*3.3)*110%</f>
        <v>409.97550000000001</v>
      </c>
      <c r="G16" s="166">
        <f>3.2*6.7*110%</f>
        <v>23.584000000000003</v>
      </c>
      <c r="H16" s="166">
        <f>3.2*3*110%</f>
        <v>10.560000000000002</v>
      </c>
      <c r="I16" s="456">
        <f>F16+G16+H16</f>
        <v>444.11950000000002</v>
      </c>
      <c r="J16" s="27"/>
      <c r="K16" s="21"/>
    </row>
    <row r="17" spans="2:12" ht="189" customHeight="1">
      <c r="B17" s="7">
        <v>1.5</v>
      </c>
      <c r="C17" s="66" t="s">
        <v>151</v>
      </c>
      <c r="D17" s="10" t="s">
        <v>250</v>
      </c>
      <c r="E17" s="33"/>
      <c r="F17" s="165"/>
      <c r="G17" s="166"/>
      <c r="H17" s="166"/>
      <c r="I17" s="473"/>
      <c r="J17" s="27"/>
      <c r="K17" s="21"/>
    </row>
    <row r="18" spans="2:12">
      <c r="B18" s="7"/>
      <c r="C18" s="66"/>
      <c r="D18" s="63" t="s">
        <v>48</v>
      </c>
      <c r="E18" s="64" t="s">
        <v>0</v>
      </c>
      <c r="F18" s="165">
        <f>(3*(30.3*0.6*0.6)+5*(9.1*0.6*0.6)+15.2*0.6*0.6)*110%</f>
        <v>60.033600000000007</v>
      </c>
      <c r="G18" s="166">
        <f>(2*(2.8+4.1)*0.6*0.6)*110%</f>
        <v>5.4647999999999994</v>
      </c>
      <c r="H18" s="166">
        <f>(2*(2.8+2.1)*0.6*0.6)*110%</f>
        <v>3.8808000000000002</v>
      </c>
      <c r="I18" s="456">
        <f t="shared" ref="I18:I21" si="0">F18+G18+H18</f>
        <v>69.379199999999997</v>
      </c>
      <c r="J18" s="27"/>
      <c r="K18" s="21"/>
    </row>
    <row r="19" spans="2:12">
      <c r="B19" s="432">
        <v>2</v>
      </c>
      <c r="C19" s="432"/>
      <c r="D19" s="426" t="s">
        <v>14</v>
      </c>
      <c r="E19" s="427"/>
      <c r="F19" s="428"/>
      <c r="G19" s="429"/>
      <c r="H19" s="429"/>
      <c r="I19" s="438"/>
      <c r="J19" s="430"/>
      <c r="K19" s="431"/>
    </row>
    <row r="20" spans="2:12">
      <c r="B20" s="425">
        <v>2.1</v>
      </c>
      <c r="C20" s="425"/>
      <c r="D20" s="426" t="s">
        <v>15</v>
      </c>
      <c r="E20" s="427"/>
      <c r="F20" s="428"/>
      <c r="G20" s="429"/>
      <c r="H20" s="429"/>
      <c r="I20" s="438"/>
      <c r="J20" s="430"/>
      <c r="K20" s="431"/>
    </row>
    <row r="21" spans="2:12" ht="90" customHeight="1">
      <c r="B21" s="11" t="s">
        <v>16</v>
      </c>
      <c r="C21" s="11"/>
      <c r="D21" s="12" t="s">
        <v>357</v>
      </c>
      <c r="E21" s="29" t="s">
        <v>0</v>
      </c>
      <c r="F21" s="165">
        <f>(0.1*((11.5*30.3)+(7.35*3.3)))*110%</f>
        <v>40.997550000000004</v>
      </c>
      <c r="G21" s="166">
        <f>0.1*3.2*6.7*110%</f>
        <v>2.3584000000000009</v>
      </c>
      <c r="H21" s="166">
        <f>0.1*3.2*3*110%</f>
        <v>1.0560000000000003</v>
      </c>
      <c r="I21" s="456">
        <f t="shared" si="0"/>
        <v>44.411950000000004</v>
      </c>
      <c r="J21" s="20"/>
      <c r="K21" s="21"/>
    </row>
    <row r="22" spans="2:12">
      <c r="B22" s="425">
        <v>2.2000000000000002</v>
      </c>
      <c r="C22" s="425"/>
      <c r="D22" s="426" t="s">
        <v>17</v>
      </c>
      <c r="E22" s="427"/>
      <c r="F22" s="428"/>
      <c r="G22" s="429"/>
      <c r="H22" s="429"/>
      <c r="I22" s="429"/>
      <c r="J22" s="430"/>
      <c r="K22" s="431"/>
    </row>
    <row r="23" spans="2:12" ht="262.5">
      <c r="B23" s="11" t="s">
        <v>18</v>
      </c>
      <c r="C23" s="11"/>
      <c r="D23" s="12" t="s">
        <v>356</v>
      </c>
      <c r="E23" s="29" t="s">
        <v>0</v>
      </c>
      <c r="F23" s="168">
        <v>550</v>
      </c>
      <c r="G23" s="169">
        <v>30</v>
      </c>
      <c r="H23" s="169">
        <v>20</v>
      </c>
      <c r="I23" s="167">
        <f>F23+G23+H23</f>
        <v>600</v>
      </c>
      <c r="J23" s="20"/>
      <c r="K23" s="21"/>
      <c r="L23" s="179"/>
    </row>
    <row r="24" spans="2:12" ht="37.5">
      <c r="B24" s="14" t="s">
        <v>197</v>
      </c>
      <c r="C24" s="14"/>
      <c r="D24" s="15" t="s">
        <v>198</v>
      </c>
      <c r="E24" s="29"/>
      <c r="F24" s="165"/>
      <c r="G24" s="166"/>
      <c r="H24" s="166"/>
      <c r="I24" s="473"/>
      <c r="J24" s="20"/>
      <c r="K24" s="21"/>
    </row>
    <row r="25" spans="2:12">
      <c r="B25" s="14" t="s">
        <v>117</v>
      </c>
      <c r="C25" s="14"/>
      <c r="D25" s="15" t="s">
        <v>199</v>
      </c>
      <c r="E25" s="29" t="s">
        <v>0</v>
      </c>
      <c r="F25" s="165"/>
      <c r="G25" s="166"/>
      <c r="H25" s="166"/>
      <c r="I25" s="456" t="s">
        <v>239</v>
      </c>
      <c r="J25" s="20"/>
      <c r="K25" s="21"/>
    </row>
    <row r="26" spans="2:12">
      <c r="B26" s="425">
        <v>2.2999999999999998</v>
      </c>
      <c r="C26" s="425"/>
      <c r="D26" s="426" t="s">
        <v>20</v>
      </c>
      <c r="E26" s="427"/>
      <c r="F26" s="428"/>
      <c r="G26" s="429"/>
      <c r="H26" s="429"/>
      <c r="I26" s="429"/>
      <c r="J26" s="430"/>
      <c r="K26" s="431"/>
    </row>
    <row r="27" spans="2:12" ht="100">
      <c r="B27" s="11" t="s">
        <v>21</v>
      </c>
      <c r="C27" s="11"/>
      <c r="D27" s="16" t="s">
        <v>342</v>
      </c>
      <c r="E27" s="29"/>
      <c r="F27" s="168"/>
      <c r="G27" s="169"/>
      <c r="H27" s="169"/>
      <c r="I27" s="169"/>
      <c r="J27" s="20"/>
      <c r="K27" s="21"/>
    </row>
    <row r="28" spans="2:12">
      <c r="B28" s="11"/>
      <c r="C28" s="11"/>
      <c r="D28" s="16" t="s">
        <v>345</v>
      </c>
      <c r="E28" s="29" t="s">
        <v>1</v>
      </c>
      <c r="F28" s="168">
        <v>500</v>
      </c>
      <c r="G28" s="169">
        <v>40</v>
      </c>
      <c r="H28" s="169">
        <v>10</v>
      </c>
      <c r="I28" s="167">
        <f>F28+G28+H28</f>
        <v>550</v>
      </c>
      <c r="J28" s="20"/>
      <c r="K28" s="21"/>
    </row>
    <row r="29" spans="2:12">
      <c r="B29" s="11"/>
      <c r="C29" s="11"/>
      <c r="D29" s="16" t="s">
        <v>346</v>
      </c>
      <c r="E29" s="29" t="s">
        <v>1</v>
      </c>
      <c r="F29" s="168">
        <v>500</v>
      </c>
      <c r="G29" s="169">
        <v>40</v>
      </c>
      <c r="H29" s="169">
        <v>10</v>
      </c>
      <c r="I29" s="167">
        <f t="shared" ref="I29:I32" si="1">F29+G29+H29</f>
        <v>550</v>
      </c>
      <c r="J29" s="20"/>
      <c r="K29" s="21"/>
    </row>
    <row r="30" spans="2:12" ht="91" customHeight="1">
      <c r="B30" s="11" t="s">
        <v>343</v>
      </c>
      <c r="C30" s="11"/>
      <c r="D30" s="16" t="s">
        <v>344</v>
      </c>
      <c r="E30" s="29"/>
      <c r="F30" s="168"/>
      <c r="G30" s="169"/>
      <c r="H30" s="169"/>
      <c r="I30" s="457"/>
      <c r="J30" s="20"/>
      <c r="K30" s="21"/>
    </row>
    <row r="31" spans="2:12">
      <c r="B31" s="11"/>
      <c r="C31" s="11"/>
      <c r="D31" s="16" t="s">
        <v>345</v>
      </c>
      <c r="E31" s="29" t="s">
        <v>1</v>
      </c>
      <c r="F31" s="168">
        <v>1000</v>
      </c>
      <c r="G31" s="169">
        <v>40</v>
      </c>
      <c r="H31" s="169">
        <v>10</v>
      </c>
      <c r="I31" s="167">
        <f t="shared" si="1"/>
        <v>1050</v>
      </c>
      <c r="J31" s="20"/>
      <c r="K31" s="21"/>
    </row>
    <row r="32" spans="2:12">
      <c r="B32" s="11"/>
      <c r="C32" s="11"/>
      <c r="D32" s="16" t="s">
        <v>347</v>
      </c>
      <c r="E32" s="29" t="s">
        <v>1</v>
      </c>
      <c r="F32" s="168">
        <v>1000</v>
      </c>
      <c r="G32" s="169">
        <v>40</v>
      </c>
      <c r="H32" s="169">
        <v>10</v>
      </c>
      <c r="I32" s="167">
        <f t="shared" si="1"/>
        <v>1050</v>
      </c>
      <c r="J32" s="20"/>
      <c r="K32" s="21"/>
    </row>
    <row r="33" spans="2:12">
      <c r="B33" s="452">
        <v>2.4</v>
      </c>
      <c r="C33" s="452"/>
      <c r="D33" s="426" t="s">
        <v>22</v>
      </c>
      <c r="E33" s="449"/>
      <c r="F33" s="453"/>
      <c r="G33" s="438"/>
      <c r="H33" s="438"/>
      <c r="I33" s="438"/>
      <c r="J33" s="454"/>
      <c r="K33" s="431"/>
    </row>
    <row r="34" spans="2:12" ht="262.5">
      <c r="B34" s="17" t="s">
        <v>23</v>
      </c>
      <c r="C34" s="69" t="s">
        <v>158</v>
      </c>
      <c r="D34" s="5" t="s">
        <v>348</v>
      </c>
      <c r="E34" s="33"/>
      <c r="F34" s="163"/>
      <c r="G34" s="164"/>
      <c r="H34" s="164"/>
      <c r="I34" s="164"/>
      <c r="J34" s="27"/>
      <c r="K34" s="21"/>
      <c r="L34" s="179"/>
    </row>
    <row r="35" spans="2:12">
      <c r="B35" s="13"/>
      <c r="C35" s="13"/>
      <c r="D35" s="530" t="s">
        <v>394</v>
      </c>
      <c r="E35" s="33" t="s">
        <v>49</v>
      </c>
      <c r="F35" s="165">
        <f>F23*120/1000</f>
        <v>66</v>
      </c>
      <c r="G35" s="165">
        <f t="shared" ref="G35:H35" si="2">G23*120/1000</f>
        <v>3.6</v>
      </c>
      <c r="H35" s="165">
        <f t="shared" si="2"/>
        <v>2.4</v>
      </c>
      <c r="I35" s="456">
        <f>F35+G35+H35</f>
        <v>72</v>
      </c>
      <c r="J35" s="27"/>
      <c r="K35" s="21"/>
    </row>
    <row r="36" spans="2:12">
      <c r="B36" s="478">
        <v>3</v>
      </c>
      <c r="C36" s="447"/>
      <c r="D36" s="448"/>
      <c r="E36" s="449"/>
      <c r="F36" s="450"/>
      <c r="G36" s="450"/>
      <c r="H36" s="450"/>
      <c r="I36" s="453"/>
      <c r="J36" s="451"/>
      <c r="K36" s="431"/>
    </row>
    <row r="37" spans="2:12" ht="87.5">
      <c r="B37" s="440"/>
      <c r="C37" s="441" t="s">
        <v>252</v>
      </c>
      <c r="D37" s="531" t="s">
        <v>395</v>
      </c>
      <c r="E37" s="442"/>
      <c r="F37" s="443"/>
      <c r="G37" s="444"/>
      <c r="H37" s="444"/>
      <c r="I37" s="474"/>
      <c r="J37" s="445"/>
      <c r="K37" s="446"/>
    </row>
    <row r="38" spans="2:12">
      <c r="B38" s="19"/>
      <c r="C38" s="175"/>
      <c r="D38" s="176" t="s">
        <v>253</v>
      </c>
      <c r="E38" s="29" t="s">
        <v>106</v>
      </c>
      <c r="F38" s="170">
        <v>10</v>
      </c>
      <c r="G38" s="170"/>
      <c r="H38" s="170"/>
      <c r="I38" s="475">
        <v>10</v>
      </c>
      <c r="J38" s="177"/>
      <c r="K38" s="21"/>
    </row>
    <row r="39" spans="2:12">
      <c r="B39" s="19"/>
      <c r="C39" s="175"/>
      <c r="D39" s="176" t="s">
        <v>254</v>
      </c>
      <c r="E39" s="29" t="s">
        <v>106</v>
      </c>
      <c r="F39" s="170">
        <v>10</v>
      </c>
      <c r="G39" s="170"/>
      <c r="H39" s="170"/>
      <c r="I39" s="475">
        <v>10</v>
      </c>
      <c r="J39" s="177"/>
      <c r="K39" s="21"/>
    </row>
    <row r="40" spans="2:12">
      <c r="B40" s="19"/>
      <c r="C40" s="175"/>
      <c r="D40" s="176" t="s">
        <v>255</v>
      </c>
      <c r="E40" s="29" t="s">
        <v>106</v>
      </c>
      <c r="F40" s="170">
        <v>10</v>
      </c>
      <c r="G40" s="170"/>
      <c r="H40" s="170"/>
      <c r="I40" s="475">
        <v>10</v>
      </c>
      <c r="J40" s="177"/>
      <c r="K40" s="21"/>
    </row>
    <row r="41" spans="2:12">
      <c r="B41" s="479"/>
      <c r="C41" s="479"/>
      <c r="D41" s="480" t="s">
        <v>26</v>
      </c>
      <c r="E41" s="481"/>
      <c r="F41" s="482"/>
      <c r="G41" s="482"/>
      <c r="H41" s="482"/>
      <c r="I41" s="483"/>
      <c r="J41" s="479"/>
      <c r="K41" s="484">
        <f>SUM(K7:K40)</f>
        <v>0</v>
      </c>
    </row>
    <row r="44" spans="2:12">
      <c r="E44" s="2"/>
      <c r="F44" s="171"/>
      <c r="G44" s="171"/>
      <c r="H44" s="171"/>
      <c r="I44" s="476"/>
      <c r="J44" s="2"/>
      <c r="K44" s="2"/>
      <c r="L44" s="2"/>
    </row>
    <row r="45" spans="2:12">
      <c r="E45" s="2"/>
      <c r="F45" s="171"/>
      <c r="G45" s="171"/>
      <c r="H45" s="171"/>
      <c r="I45" s="476"/>
      <c r="J45" s="2"/>
      <c r="K45" s="2"/>
      <c r="L45" s="2"/>
    </row>
    <row r="46" spans="2:12">
      <c r="E46" s="2"/>
      <c r="F46" s="171"/>
      <c r="G46" s="171"/>
      <c r="H46" s="171"/>
      <c r="I46" s="476"/>
      <c r="J46" s="2"/>
      <c r="K46" s="2"/>
      <c r="L46" s="2"/>
    </row>
    <row r="47" spans="2:12">
      <c r="E47" s="2"/>
      <c r="F47" s="171"/>
      <c r="G47" s="171"/>
      <c r="H47" s="171"/>
      <c r="I47" s="476"/>
      <c r="J47" s="2"/>
      <c r="K47" s="2"/>
      <c r="L47" s="2"/>
    </row>
    <row r="48" spans="2:12">
      <c r="E48" s="2"/>
      <c r="F48" s="171"/>
      <c r="G48" s="171"/>
      <c r="H48" s="171"/>
      <c r="I48" s="476"/>
      <c r="J48" s="2"/>
      <c r="K48" s="2"/>
      <c r="L48" s="2"/>
    </row>
    <row r="50" spans="4:4">
      <c r="D50" s="59"/>
    </row>
  </sheetData>
  <mergeCells count="3">
    <mergeCell ref="B3:K3"/>
    <mergeCell ref="B4:K4"/>
    <mergeCell ref="F5:H5"/>
  </mergeCells>
  <printOptions gridLines="1"/>
  <pageMargins left="0.25" right="0.25" top="0.75" bottom="0.75" header="0.3" footer="0.3"/>
  <pageSetup paperSize="9" fitToHeight="0" orientation="landscape" r:id="rId1"/>
  <headerFooter>
    <oddFooter>&amp;LESTIMATE&amp;CPage &amp;P of &amp;REST/&amp;P</oddFooter>
  </headerFooter>
  <rowBreaks count="1" manualBreakCount="1">
    <brk id="18" min="1"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8A659-909A-4AF4-AF4B-4D2A5300F65A}">
  <sheetPr>
    <pageSetUpPr fitToPage="1"/>
  </sheetPr>
  <dimension ref="B2:Q97"/>
  <sheetViews>
    <sheetView topLeftCell="A78" zoomScale="70" zoomScaleNormal="70" workbookViewId="0">
      <selection activeCell="J40" sqref="J40"/>
    </sheetView>
  </sheetViews>
  <sheetFormatPr defaultColWidth="8.81640625" defaultRowHeight="12.5"/>
  <cols>
    <col min="1" max="1" width="8.81640625" style="35"/>
    <col min="2" max="2" width="6.6328125" style="38" customWidth="1"/>
    <col min="3" max="3" width="17" style="39" customWidth="1"/>
    <col min="4" max="4" width="60.54296875" style="39" customWidth="1"/>
    <col min="5" max="5" width="8.7265625" style="65" bestFit="1" customWidth="1"/>
    <col min="6" max="7" width="10.6328125" style="38" customWidth="1"/>
    <col min="8" max="8" width="10" style="38" bestFit="1" customWidth="1"/>
    <col min="9" max="10" width="10" style="38" customWidth="1"/>
    <col min="11" max="12" width="10.6328125" style="38" customWidth="1"/>
    <col min="13" max="13" width="12.6328125" style="37" customWidth="1"/>
    <col min="14" max="14" width="8.81640625" style="35"/>
    <col min="15" max="15" width="36.54296875" style="36" bestFit="1" customWidth="1"/>
    <col min="16" max="17" width="20.6328125" style="35" customWidth="1"/>
    <col min="18" max="16384" width="8.81640625" style="35"/>
  </cols>
  <sheetData>
    <row r="2" spans="2:15" ht="18" customHeight="1">
      <c r="B2" s="521"/>
      <c r="C2" s="60"/>
      <c r="D2" s="60"/>
      <c r="E2" s="60"/>
      <c r="F2" s="61"/>
      <c r="G2" s="61"/>
      <c r="H2" s="61"/>
      <c r="I2" s="61"/>
      <c r="J2" s="61"/>
      <c r="K2" s="61"/>
      <c r="L2" s="61"/>
      <c r="M2" s="62"/>
    </row>
    <row r="3" spans="2:15" ht="18" customHeight="1">
      <c r="B3" s="575" t="s">
        <v>105</v>
      </c>
      <c r="C3" s="575"/>
      <c r="D3" s="575"/>
      <c r="E3" s="575"/>
      <c r="F3" s="575"/>
      <c r="G3" s="575"/>
      <c r="H3" s="575"/>
      <c r="I3" s="575"/>
      <c r="J3" s="575"/>
      <c r="K3" s="575"/>
      <c r="L3" s="575"/>
      <c r="M3" s="575"/>
    </row>
    <row r="4" spans="2:15" ht="18" customHeight="1">
      <c r="B4" s="577" t="s">
        <v>208</v>
      </c>
      <c r="C4" s="578"/>
      <c r="D4" s="578"/>
      <c r="E4" s="578"/>
      <c r="F4" s="578"/>
      <c r="G4" s="578"/>
      <c r="H4" s="578"/>
      <c r="I4" s="578"/>
      <c r="J4" s="578"/>
      <c r="K4" s="578"/>
      <c r="L4" s="578"/>
      <c r="M4" s="579"/>
    </row>
    <row r="5" spans="2:15" ht="15.5">
      <c r="B5" s="82"/>
      <c r="C5" s="83"/>
      <c r="D5" s="83"/>
      <c r="E5" s="84"/>
      <c r="F5" s="82"/>
      <c r="G5" s="82"/>
      <c r="H5" s="82"/>
      <c r="I5" s="82"/>
      <c r="J5" s="82"/>
      <c r="K5" s="82"/>
      <c r="L5" s="82"/>
      <c r="M5" s="85"/>
    </row>
    <row r="6" spans="2:15" s="43" customFormat="1" ht="46.5">
      <c r="B6" s="86" t="s">
        <v>42</v>
      </c>
      <c r="C6" s="87" t="s">
        <v>217</v>
      </c>
      <c r="D6" s="87" t="s">
        <v>218</v>
      </c>
      <c r="E6" s="87" t="s">
        <v>3</v>
      </c>
      <c r="F6" s="86" t="s">
        <v>219</v>
      </c>
      <c r="G6" s="86" t="s">
        <v>220</v>
      </c>
      <c r="H6" s="86" t="s">
        <v>221</v>
      </c>
      <c r="I6" s="86" t="s">
        <v>222</v>
      </c>
      <c r="J6" s="86" t="s">
        <v>223</v>
      </c>
      <c r="K6" s="86" t="s">
        <v>161</v>
      </c>
      <c r="L6" s="86" t="s">
        <v>224</v>
      </c>
      <c r="M6" s="154" t="s">
        <v>225</v>
      </c>
    </row>
    <row r="7" spans="2:15" s="42" customFormat="1" ht="108.5">
      <c r="B7" s="91">
        <v>1</v>
      </c>
      <c r="C7" s="89" t="s">
        <v>166</v>
      </c>
      <c r="D7" s="126" t="s">
        <v>183</v>
      </c>
      <c r="E7" s="90" t="s">
        <v>1</v>
      </c>
      <c r="F7" s="91">
        <f>((11.5*30.3)+(7.35*3.3))*110%</f>
        <v>409.97550000000001</v>
      </c>
      <c r="G7" s="91">
        <v>0</v>
      </c>
      <c r="H7" s="91">
        <v>0</v>
      </c>
      <c r="I7" s="91">
        <f>(3.2*6.7)*110%</f>
        <v>23.584000000000003</v>
      </c>
      <c r="J7" s="91">
        <f>3.2*3</f>
        <v>9.6000000000000014</v>
      </c>
      <c r="K7" s="104">
        <f>F7+G7+H7+I7+J7</f>
        <v>443.15950000000004</v>
      </c>
      <c r="L7" s="91"/>
      <c r="M7" s="92"/>
      <c r="O7" s="43"/>
    </row>
    <row r="8" spans="2:15" s="42" customFormat="1" ht="15.5">
      <c r="B8" s="522">
        <v>2</v>
      </c>
      <c r="C8" s="87"/>
      <c r="D8" s="93" t="s">
        <v>144</v>
      </c>
      <c r="E8" s="87"/>
      <c r="F8" s="86"/>
      <c r="G8" s="86"/>
      <c r="H8" s="86"/>
      <c r="I8" s="86"/>
      <c r="J8" s="86"/>
      <c r="K8" s="86"/>
      <c r="L8" s="86"/>
      <c r="M8" s="88"/>
      <c r="O8" s="43"/>
    </row>
    <row r="9" spans="2:15" s="42" customFormat="1" ht="294.5">
      <c r="B9" s="105">
        <v>2.1</v>
      </c>
      <c r="C9" s="95" t="s">
        <v>163</v>
      </c>
      <c r="D9" s="126" t="s">
        <v>250</v>
      </c>
      <c r="E9" s="96"/>
      <c r="F9" s="94"/>
      <c r="G9" s="94"/>
      <c r="H9" s="94"/>
      <c r="I9" s="94"/>
      <c r="J9" s="94"/>
      <c r="K9" s="94"/>
      <c r="L9" s="94"/>
      <c r="M9" s="97"/>
      <c r="O9" s="43"/>
    </row>
    <row r="10" spans="2:15" s="42" customFormat="1" ht="13.5" customHeight="1">
      <c r="B10" s="105" t="s">
        <v>16</v>
      </c>
      <c r="C10" s="96"/>
      <c r="D10" s="98" t="s">
        <v>141</v>
      </c>
      <c r="E10" s="99" t="s">
        <v>1</v>
      </c>
      <c r="F10" s="94"/>
      <c r="G10" s="94"/>
      <c r="H10" s="94"/>
      <c r="I10" s="94"/>
      <c r="J10" s="94"/>
      <c r="K10" s="94"/>
      <c r="L10" s="94"/>
      <c r="M10" s="97"/>
      <c r="O10" s="43"/>
    </row>
    <row r="11" spans="2:15" s="42" customFormat="1" ht="15.5">
      <c r="B11" s="105" t="s">
        <v>349</v>
      </c>
      <c r="C11" s="96"/>
      <c r="D11" s="98" t="s">
        <v>48</v>
      </c>
      <c r="E11" s="99" t="s">
        <v>1</v>
      </c>
      <c r="F11" s="94"/>
      <c r="G11" s="94"/>
      <c r="H11" s="94"/>
      <c r="I11" s="94"/>
      <c r="J11" s="94"/>
      <c r="K11" s="94"/>
      <c r="L11" s="94"/>
      <c r="M11" s="97"/>
      <c r="O11" s="43"/>
    </row>
    <row r="12" spans="2:15" s="42" customFormat="1" ht="46.5">
      <c r="B12" s="105" t="s">
        <v>350</v>
      </c>
      <c r="C12" s="96"/>
      <c r="D12" s="98" t="s">
        <v>147</v>
      </c>
      <c r="E12" s="99" t="s">
        <v>1</v>
      </c>
      <c r="F12" s="105">
        <f>'Finishes Calculation'!F8</f>
        <v>198.26400000000004</v>
      </c>
      <c r="G12" s="105">
        <f>'Finishes Calculation'!F14</f>
        <v>200.27700000000004</v>
      </c>
      <c r="H12" s="105">
        <f>'Finishes Calculation'!F17</f>
        <v>73.260000000000019</v>
      </c>
      <c r="I12" s="105">
        <f>'Finishes Calculation'!F30</f>
        <v>37.355999999999995</v>
      </c>
      <c r="J12" s="105">
        <f>'Finishes Calculation'!F23</f>
        <v>18.942</v>
      </c>
      <c r="K12" s="104">
        <f>F12+G12+H12+I12+J12</f>
        <v>528.09900000000005</v>
      </c>
      <c r="L12" s="94"/>
      <c r="M12" s="97"/>
      <c r="O12" s="43"/>
    </row>
    <row r="13" spans="2:15" s="42" customFormat="1" ht="170.5">
      <c r="B13" s="105">
        <v>2.2000000000000002</v>
      </c>
      <c r="C13" s="95" t="s">
        <v>140</v>
      </c>
      <c r="D13" s="100" t="s">
        <v>143</v>
      </c>
      <c r="E13" s="96"/>
      <c r="F13" s="94"/>
      <c r="G13" s="94"/>
      <c r="H13" s="94"/>
      <c r="I13" s="94"/>
      <c r="J13" s="94"/>
      <c r="K13" s="105"/>
      <c r="L13" s="94"/>
      <c r="M13" s="97"/>
      <c r="O13" s="43"/>
    </row>
    <row r="14" spans="2:15" s="42" customFormat="1" ht="15.5">
      <c r="B14" s="105" t="s">
        <v>18</v>
      </c>
      <c r="C14" s="96"/>
      <c r="D14" s="100" t="s">
        <v>142</v>
      </c>
      <c r="E14" s="99" t="s">
        <v>1</v>
      </c>
      <c r="F14" s="94"/>
      <c r="G14" s="94"/>
      <c r="H14" s="94"/>
      <c r="I14" s="94"/>
      <c r="J14" s="94"/>
      <c r="K14" s="105" t="s">
        <v>233</v>
      </c>
      <c r="L14" s="94"/>
      <c r="M14" s="97"/>
      <c r="O14" s="43"/>
    </row>
    <row r="15" spans="2:15" s="42" customFormat="1" ht="15.5">
      <c r="B15" s="105" t="s">
        <v>19</v>
      </c>
      <c r="C15" s="96"/>
      <c r="D15" s="100" t="s">
        <v>48</v>
      </c>
      <c r="E15" s="99" t="s">
        <v>1</v>
      </c>
      <c r="F15" s="94"/>
      <c r="G15" s="94"/>
      <c r="H15" s="94"/>
      <c r="I15" s="94"/>
      <c r="J15" s="94"/>
      <c r="K15" s="105" t="s">
        <v>233</v>
      </c>
      <c r="L15" s="94"/>
      <c r="M15" s="97"/>
      <c r="O15" s="43"/>
    </row>
    <row r="16" spans="2:15" s="42" customFormat="1" ht="15.5">
      <c r="B16" s="105" t="s">
        <v>197</v>
      </c>
      <c r="C16" s="96"/>
      <c r="D16" s="100" t="s">
        <v>146</v>
      </c>
      <c r="E16" s="99" t="s">
        <v>1</v>
      </c>
      <c r="F16" s="94"/>
      <c r="G16" s="94"/>
      <c r="H16" s="94"/>
      <c r="I16" s="94"/>
      <c r="J16" s="94"/>
      <c r="K16" s="105" t="s">
        <v>233</v>
      </c>
      <c r="L16" s="94"/>
      <c r="M16" s="97"/>
      <c r="O16" s="43"/>
    </row>
    <row r="17" spans="2:15" s="42" customFormat="1" ht="139.5">
      <c r="B17" s="105">
        <v>2.2999999999999998</v>
      </c>
      <c r="C17" s="95" t="s">
        <v>162</v>
      </c>
      <c r="D17" s="100" t="s">
        <v>353</v>
      </c>
      <c r="E17" s="99" t="s">
        <v>1</v>
      </c>
      <c r="F17" s="105">
        <f>6.1*3*110%</f>
        <v>20.13</v>
      </c>
      <c r="G17" s="105">
        <f>(6.1*3+ 3*3)*110%</f>
        <v>30.029999999999998</v>
      </c>
      <c r="H17" s="105">
        <v>0</v>
      </c>
      <c r="I17" s="105">
        <v>0</v>
      </c>
      <c r="J17" s="105">
        <v>0</v>
      </c>
      <c r="K17" s="104">
        <f t="shared" ref="K17:K18" si="0">F17+G17+H17+I17+J17</f>
        <v>50.16</v>
      </c>
      <c r="L17" s="94"/>
      <c r="M17" s="97"/>
      <c r="O17" s="43"/>
    </row>
    <row r="18" spans="2:15" s="42" customFormat="1" ht="93">
      <c r="B18" s="105" t="s">
        <v>21</v>
      </c>
      <c r="C18" s="95"/>
      <c r="D18" s="549" t="s">
        <v>232</v>
      </c>
      <c r="E18" s="99" t="s">
        <v>1</v>
      </c>
      <c r="F18" s="105">
        <f>F17</f>
        <v>20.13</v>
      </c>
      <c r="G18" s="105">
        <f>G17</f>
        <v>30.029999999999998</v>
      </c>
      <c r="H18" s="105">
        <v>0</v>
      </c>
      <c r="I18" s="105">
        <v>0</v>
      </c>
      <c r="J18" s="105">
        <v>0</v>
      </c>
      <c r="K18" s="104">
        <f t="shared" si="0"/>
        <v>50.16</v>
      </c>
      <c r="L18" s="94"/>
      <c r="M18" s="97"/>
      <c r="O18" s="43"/>
    </row>
    <row r="19" spans="2:15" s="42" customFormat="1" ht="108.5">
      <c r="B19" s="105">
        <v>2.4</v>
      </c>
      <c r="C19" s="95" t="s">
        <v>352</v>
      </c>
      <c r="D19" s="550" t="s">
        <v>354</v>
      </c>
      <c r="E19" s="99" t="s">
        <v>1</v>
      </c>
      <c r="F19" s="105"/>
      <c r="G19" s="105"/>
      <c r="H19" s="105"/>
      <c r="I19" s="105"/>
      <c r="J19" s="105"/>
      <c r="K19" s="160" t="s">
        <v>233</v>
      </c>
      <c r="L19" s="94"/>
      <c r="M19" s="103"/>
      <c r="O19" s="43"/>
    </row>
    <row r="20" spans="2:15" s="42" customFormat="1" ht="377.5" customHeight="1">
      <c r="B20" s="105">
        <v>2.5</v>
      </c>
      <c r="C20" s="95" t="s">
        <v>234</v>
      </c>
      <c r="D20" s="551" t="s">
        <v>351</v>
      </c>
      <c r="E20" s="99" t="s">
        <v>106</v>
      </c>
      <c r="F20" s="94"/>
      <c r="G20" s="94"/>
      <c r="H20" s="94"/>
      <c r="I20" s="94"/>
      <c r="J20" s="94"/>
      <c r="K20" s="104">
        <f>'Finishes Calculation'!F36</f>
        <v>1188</v>
      </c>
      <c r="L20" s="94"/>
      <c r="M20" s="103"/>
      <c r="O20" s="65" t="s">
        <v>97</v>
      </c>
    </row>
    <row r="21" spans="2:15" s="42" customFormat="1" ht="294.5">
      <c r="B21" s="105">
        <v>2.6</v>
      </c>
      <c r="C21" s="95" t="s">
        <v>257</v>
      </c>
      <c r="D21" s="552" t="s">
        <v>459</v>
      </c>
      <c r="E21" s="99" t="s">
        <v>1</v>
      </c>
      <c r="F21" s="105">
        <v>0</v>
      </c>
      <c r="G21" s="105">
        <f>(6.1*3.6+3*3.6+2.7*3.6*5)*110%</f>
        <v>89.496000000000024</v>
      </c>
      <c r="H21" s="105">
        <v>0</v>
      </c>
      <c r="I21" s="105">
        <v>0</v>
      </c>
      <c r="J21" s="105">
        <v>0</v>
      </c>
      <c r="K21" s="104">
        <f>G21</f>
        <v>89.496000000000024</v>
      </c>
      <c r="L21" s="94"/>
      <c r="M21" s="103"/>
      <c r="O21" s="65"/>
    </row>
    <row r="22" spans="2:15" s="42" customFormat="1" ht="13.5" customHeight="1">
      <c r="B22" s="522">
        <v>3</v>
      </c>
      <c r="C22" s="87"/>
      <c r="D22" s="101" t="s">
        <v>159</v>
      </c>
      <c r="E22" s="102"/>
      <c r="F22" s="86"/>
      <c r="G22" s="86"/>
      <c r="H22" s="86"/>
      <c r="I22" s="86"/>
      <c r="J22" s="86"/>
      <c r="K22" s="86"/>
      <c r="L22" s="86"/>
      <c r="M22" s="88"/>
      <c r="O22" s="43"/>
    </row>
    <row r="23" spans="2:15" s="42" customFormat="1" ht="15.5">
      <c r="B23" s="105"/>
      <c r="C23" s="96"/>
      <c r="D23" s="100"/>
      <c r="E23" s="99"/>
      <c r="F23" s="94"/>
      <c r="G23" s="94"/>
      <c r="H23" s="94"/>
      <c r="I23" s="94"/>
      <c r="J23" s="94"/>
      <c r="K23" s="94"/>
      <c r="L23" s="94"/>
      <c r="M23" s="97"/>
      <c r="O23" s="43"/>
    </row>
    <row r="24" spans="2:15" s="42" customFormat="1" ht="409" customHeight="1">
      <c r="B24" s="105">
        <v>3.1</v>
      </c>
      <c r="C24" s="95" t="s">
        <v>397</v>
      </c>
      <c r="D24" s="100" t="s">
        <v>396</v>
      </c>
      <c r="E24" s="99" t="s">
        <v>1</v>
      </c>
      <c r="F24" s="105">
        <v>0</v>
      </c>
      <c r="G24" s="105">
        <v>0</v>
      </c>
      <c r="H24" s="105">
        <f>(30.3*11.5+7.35*3.3)*110%</f>
        <v>409.97550000000001</v>
      </c>
      <c r="I24" s="105">
        <f>I7</f>
        <v>23.584000000000003</v>
      </c>
      <c r="J24" s="105">
        <f>J7</f>
        <v>9.6000000000000014</v>
      </c>
      <c r="K24" s="104">
        <f>F24+G24+H24+I24+J24</f>
        <v>443.15950000000004</v>
      </c>
      <c r="L24" s="94"/>
      <c r="M24" s="174"/>
      <c r="O24" s="43"/>
    </row>
    <row r="25" spans="2:15" s="42" customFormat="1" ht="62">
      <c r="B25" s="105">
        <v>3.2</v>
      </c>
      <c r="C25" s="95" t="s">
        <v>249</v>
      </c>
      <c r="D25" s="100" t="s">
        <v>251</v>
      </c>
      <c r="E25" s="99" t="s">
        <v>1</v>
      </c>
      <c r="F25" s="105">
        <v>0</v>
      </c>
      <c r="G25" s="105">
        <v>0</v>
      </c>
      <c r="H25" s="105">
        <f>F7</f>
        <v>409.97550000000001</v>
      </c>
      <c r="I25" s="105">
        <f>I7</f>
        <v>23.584000000000003</v>
      </c>
      <c r="J25" s="105">
        <f>J7</f>
        <v>9.6000000000000014</v>
      </c>
      <c r="K25" s="104">
        <f>H25+I25+J25</f>
        <v>443.15950000000004</v>
      </c>
      <c r="L25" s="94"/>
      <c r="M25" s="174"/>
      <c r="O25" s="43"/>
    </row>
    <row r="26" spans="2:15" s="42" customFormat="1" ht="409.5">
      <c r="B26" s="105">
        <v>3.3</v>
      </c>
      <c r="C26" s="95" t="s">
        <v>398</v>
      </c>
      <c r="D26" s="100" t="s">
        <v>379</v>
      </c>
      <c r="E26" s="99" t="s">
        <v>160</v>
      </c>
      <c r="F26" s="105">
        <f>((36.09+8.59+36.68) + 0.3*(33.8+12+34.1))*110%</f>
        <v>115.86300000000003</v>
      </c>
      <c r="G26" s="105">
        <f>(2*(17.2+0.9)+0.3*2*(18.8+4.3))*110%</f>
        <v>55.066000000000003</v>
      </c>
      <c r="H26" s="105">
        <v>0</v>
      </c>
      <c r="I26" s="105">
        <v>0</v>
      </c>
      <c r="J26" s="105">
        <v>0</v>
      </c>
      <c r="K26" s="104">
        <f>F26+G26+H26+I26+J26</f>
        <v>170.92900000000003</v>
      </c>
      <c r="L26" s="106"/>
      <c r="M26" s="107"/>
      <c r="O26" s="43"/>
    </row>
    <row r="27" spans="2:15" s="42" customFormat="1" ht="217">
      <c r="B27" s="105">
        <v>3.4</v>
      </c>
      <c r="C27" s="95" t="s">
        <v>367</v>
      </c>
      <c r="D27" s="553" t="s">
        <v>341</v>
      </c>
      <c r="E27" s="99" t="s">
        <v>1</v>
      </c>
      <c r="F27" s="105">
        <f>F26</f>
        <v>115.86300000000003</v>
      </c>
      <c r="G27" s="105">
        <f>G26</f>
        <v>55.066000000000003</v>
      </c>
      <c r="H27" s="105">
        <v>0</v>
      </c>
      <c r="I27" s="105">
        <f>I26*0.3</f>
        <v>0</v>
      </c>
      <c r="J27" s="105">
        <v>0</v>
      </c>
      <c r="K27" s="104">
        <f>F27+G27+H27+I27+J27</f>
        <v>170.92900000000003</v>
      </c>
      <c r="L27" s="94"/>
      <c r="M27" s="178"/>
      <c r="O27" s="43"/>
    </row>
    <row r="28" spans="2:15" s="42" customFormat="1" ht="15.5">
      <c r="B28" s="522">
        <v>4</v>
      </c>
      <c r="C28" s="87"/>
      <c r="D28" s="101" t="s">
        <v>145</v>
      </c>
      <c r="E28" s="87"/>
      <c r="F28" s="86"/>
      <c r="G28" s="86"/>
      <c r="H28" s="86"/>
      <c r="I28" s="86"/>
      <c r="J28" s="86"/>
      <c r="K28" s="86"/>
      <c r="L28" s="86"/>
      <c r="M28" s="88"/>
      <c r="O28" s="43"/>
    </row>
    <row r="29" spans="2:15" s="42" customFormat="1" ht="279">
      <c r="B29" s="105">
        <v>4.0999999999999996</v>
      </c>
      <c r="C29" s="108" t="s">
        <v>47</v>
      </c>
      <c r="D29" s="554" t="s">
        <v>368</v>
      </c>
      <c r="E29" s="109" t="s">
        <v>1</v>
      </c>
      <c r="F29" s="94"/>
      <c r="G29" s="94"/>
      <c r="H29" s="94"/>
      <c r="I29" s="94"/>
      <c r="J29" s="94"/>
      <c r="K29" s="104">
        <f>((8.25*30.3 + 8.25*11.5+4.3*5+4.3*3.2+3.2*4.3+3*4.3)*2)*110%</f>
        <v>894.89400000000001</v>
      </c>
      <c r="L29" s="106"/>
      <c r="M29" s="103"/>
      <c r="O29" s="43"/>
    </row>
    <row r="30" spans="2:15" s="42" customFormat="1" ht="186">
      <c r="B30" s="105">
        <v>4.2</v>
      </c>
      <c r="C30" s="108" t="s">
        <v>46</v>
      </c>
      <c r="D30" s="554" t="s">
        <v>45</v>
      </c>
      <c r="E30" s="76" t="s">
        <v>1</v>
      </c>
      <c r="F30" s="105">
        <f>F33+F34</f>
        <v>272.89400000000001</v>
      </c>
      <c r="G30" s="105">
        <f>G33+G34</f>
        <v>332.04750000000001</v>
      </c>
      <c r="H30" s="105">
        <f>H33</f>
        <v>0</v>
      </c>
      <c r="I30" s="105">
        <f>I33+I34</f>
        <v>61.335999999999991</v>
      </c>
      <c r="J30" s="105">
        <f>J33+J34</f>
        <v>46.375999999999998</v>
      </c>
      <c r="K30" s="104">
        <f>F30+G30+H30+I30+J30</f>
        <v>712.65350000000001</v>
      </c>
      <c r="L30" s="94"/>
      <c r="M30" s="103"/>
      <c r="O30" s="43"/>
    </row>
    <row r="31" spans="2:15" s="42" customFormat="1" ht="77.5">
      <c r="B31" s="105">
        <v>4.3</v>
      </c>
      <c r="C31" s="110" t="s">
        <v>44</v>
      </c>
      <c r="D31" s="555" t="s">
        <v>43</v>
      </c>
      <c r="E31" s="76" t="s">
        <v>1</v>
      </c>
      <c r="F31" s="105">
        <f>F7</f>
        <v>409.97550000000001</v>
      </c>
      <c r="G31" s="105">
        <f>F7</f>
        <v>409.97550000000001</v>
      </c>
      <c r="H31" s="105">
        <v>0</v>
      </c>
      <c r="I31" s="105">
        <f>I7</f>
        <v>23.584000000000003</v>
      </c>
      <c r="J31" s="105">
        <f>J7</f>
        <v>9.6000000000000014</v>
      </c>
      <c r="K31" s="104">
        <f>F31+G31+H31+I31+J31</f>
        <v>853.1350000000001</v>
      </c>
      <c r="L31" s="94"/>
      <c r="M31" s="97"/>
      <c r="O31" s="43"/>
    </row>
    <row r="32" spans="2:15" ht="15.5">
      <c r="B32" s="111">
        <v>5</v>
      </c>
      <c r="C32" s="112"/>
      <c r="D32" s="113" t="s">
        <v>201</v>
      </c>
      <c r="E32" s="114"/>
      <c r="F32" s="111"/>
      <c r="G32" s="111"/>
      <c r="H32" s="111"/>
      <c r="I32" s="111"/>
      <c r="J32" s="111"/>
      <c r="K32" s="111"/>
      <c r="L32" s="111"/>
      <c r="M32" s="115"/>
    </row>
    <row r="33" spans="2:17" s="42" customFormat="1" ht="170.5">
      <c r="B33" s="116">
        <v>5.0999999999999996</v>
      </c>
      <c r="C33" s="117" t="s">
        <v>164</v>
      </c>
      <c r="D33" s="126" t="s">
        <v>460</v>
      </c>
      <c r="E33" s="118" t="s">
        <v>1</v>
      </c>
      <c r="F33" s="116">
        <f>'Finishes Calculation'!F45</f>
        <v>168.89400000000001</v>
      </c>
      <c r="G33" s="116">
        <f>'Finishes Calculation'!F55</f>
        <v>283.16750000000002</v>
      </c>
      <c r="H33" s="116">
        <v>0</v>
      </c>
      <c r="I33" s="116">
        <f>(3.4*2*(5+3.2))*110%</f>
        <v>61.335999999999991</v>
      </c>
      <c r="J33" s="116">
        <f>(3.4*2*(3+3.2))*110%</f>
        <v>46.375999999999998</v>
      </c>
      <c r="K33" s="128">
        <f>F33+G33+H33+I33+J33</f>
        <v>559.77350000000001</v>
      </c>
      <c r="L33" s="119"/>
      <c r="M33" s="120"/>
      <c r="O33" s="43"/>
    </row>
    <row r="34" spans="2:17" s="42" customFormat="1" ht="155">
      <c r="B34" s="116">
        <v>5.2</v>
      </c>
      <c r="C34" s="117" t="s">
        <v>165</v>
      </c>
      <c r="D34" s="126" t="s">
        <v>461</v>
      </c>
      <c r="E34" s="118" t="s">
        <v>1</v>
      </c>
      <c r="F34" s="116">
        <f>(34+34+12)*1.3</f>
        <v>104</v>
      </c>
      <c r="G34" s="116">
        <f>18.8*2*1.3</f>
        <v>48.88</v>
      </c>
      <c r="H34" s="116">
        <v>0</v>
      </c>
      <c r="I34" s="116">
        <v>0</v>
      </c>
      <c r="J34" s="116">
        <v>0</v>
      </c>
      <c r="K34" s="128">
        <f>F34+G34+H34+I34+J34</f>
        <v>152.88</v>
      </c>
      <c r="L34" s="119"/>
      <c r="M34" s="120"/>
      <c r="O34" s="43"/>
    </row>
    <row r="35" spans="2:17" ht="124">
      <c r="B35" s="116">
        <v>5.3</v>
      </c>
      <c r="C35" s="117" t="s">
        <v>167</v>
      </c>
      <c r="D35" s="556" t="s">
        <v>462</v>
      </c>
      <c r="E35" s="118" t="s">
        <v>1</v>
      </c>
      <c r="F35" s="161"/>
      <c r="G35" s="161"/>
      <c r="H35" s="161"/>
      <c r="I35" s="161"/>
      <c r="J35" s="161"/>
      <c r="K35" s="128">
        <f>K29</f>
        <v>894.89400000000001</v>
      </c>
      <c r="L35" s="119"/>
      <c r="M35" s="121"/>
    </row>
    <row r="36" spans="2:17" ht="155">
      <c r="B36" s="116">
        <v>5.4</v>
      </c>
      <c r="C36" s="122" t="s">
        <v>134</v>
      </c>
      <c r="D36" s="126" t="s">
        <v>463</v>
      </c>
      <c r="E36" s="118" t="s">
        <v>1</v>
      </c>
      <c r="F36" s="161"/>
      <c r="G36" s="161"/>
      <c r="H36" s="161"/>
      <c r="I36" s="161"/>
      <c r="J36" s="161"/>
      <c r="K36" s="128" t="s">
        <v>239</v>
      </c>
      <c r="L36" s="119"/>
      <c r="M36" s="121"/>
    </row>
    <row r="37" spans="2:17" ht="108.5">
      <c r="B37" s="116">
        <v>5.5</v>
      </c>
      <c r="C37" s="122" t="s">
        <v>169</v>
      </c>
      <c r="D37" s="126" t="s">
        <v>168</v>
      </c>
      <c r="E37" s="118" t="s">
        <v>1</v>
      </c>
      <c r="F37" s="161">
        <f>6.1*3.3</f>
        <v>20.13</v>
      </c>
      <c r="G37" s="161">
        <v>0</v>
      </c>
      <c r="H37" s="161">
        <v>0</v>
      </c>
      <c r="I37" s="161">
        <v>0</v>
      </c>
      <c r="J37" s="161">
        <v>0</v>
      </c>
      <c r="K37" s="128">
        <f>F37</f>
        <v>20.13</v>
      </c>
      <c r="L37" s="119"/>
      <c r="M37" s="121"/>
    </row>
    <row r="38" spans="2:17" ht="15.5">
      <c r="B38" s="111">
        <v>6</v>
      </c>
      <c r="C38" s="112"/>
      <c r="D38" s="123" t="s">
        <v>37</v>
      </c>
      <c r="E38" s="114"/>
      <c r="F38" s="111"/>
      <c r="G38" s="111"/>
      <c r="H38" s="111"/>
      <c r="I38" s="111"/>
      <c r="J38" s="111"/>
      <c r="K38" s="111"/>
      <c r="L38" s="111"/>
      <c r="M38" s="124"/>
    </row>
    <row r="39" spans="2:17" ht="201.5">
      <c r="B39" s="116">
        <v>6.1</v>
      </c>
      <c r="C39" s="95" t="s">
        <v>172</v>
      </c>
      <c r="D39" s="556" t="s">
        <v>388</v>
      </c>
      <c r="E39" s="118"/>
      <c r="F39" s="116"/>
      <c r="G39" s="116"/>
      <c r="H39" s="116"/>
      <c r="I39" s="116"/>
      <c r="J39" s="116"/>
      <c r="K39" s="116"/>
      <c r="L39" s="153"/>
      <c r="M39" s="125"/>
    </row>
    <row r="40" spans="2:17" ht="15.5">
      <c r="B40" s="116" t="s">
        <v>381</v>
      </c>
      <c r="C40" s="95"/>
      <c r="D40" s="126" t="s">
        <v>178</v>
      </c>
      <c r="E40" s="118" t="s">
        <v>1</v>
      </c>
      <c r="F40" s="116"/>
      <c r="G40" s="116"/>
      <c r="H40" s="116"/>
      <c r="I40" s="116"/>
      <c r="J40" s="116"/>
      <c r="K40" s="116" t="s">
        <v>239</v>
      </c>
      <c r="L40" s="116"/>
      <c r="M40" s="120"/>
    </row>
    <row r="41" spans="2:17" ht="15.5">
      <c r="B41" s="116" t="s">
        <v>382</v>
      </c>
      <c r="C41" s="95"/>
      <c r="D41" s="126" t="s">
        <v>177</v>
      </c>
      <c r="E41" s="118" t="s">
        <v>1</v>
      </c>
      <c r="F41" s="116">
        <f>F26</f>
        <v>115.86300000000003</v>
      </c>
      <c r="G41" s="116">
        <f t="shared" ref="G41:J41" si="1">G26</f>
        <v>55.066000000000003</v>
      </c>
      <c r="H41" s="116">
        <f t="shared" si="1"/>
        <v>0</v>
      </c>
      <c r="I41" s="116">
        <f t="shared" si="1"/>
        <v>0</v>
      </c>
      <c r="J41" s="116">
        <f t="shared" si="1"/>
        <v>0</v>
      </c>
      <c r="K41" s="127">
        <f>SUM(F41:J41)</f>
        <v>170.92900000000003</v>
      </c>
      <c r="L41" s="116"/>
      <c r="M41" s="120"/>
    </row>
    <row r="42" spans="2:17" ht="186">
      <c r="B42" s="116">
        <v>6.2</v>
      </c>
      <c r="C42" s="117" t="s">
        <v>173</v>
      </c>
      <c r="D42" s="135" t="s">
        <v>389</v>
      </c>
      <c r="E42" s="118" t="s">
        <v>106</v>
      </c>
      <c r="F42" s="116"/>
      <c r="G42" s="116"/>
      <c r="H42" s="116"/>
      <c r="I42" s="116"/>
      <c r="J42" s="116"/>
      <c r="K42" s="524"/>
      <c r="L42" s="116"/>
      <c r="M42" s="121"/>
      <c r="P42" s="42"/>
      <c r="Q42" s="40"/>
    </row>
    <row r="43" spans="2:17" ht="15.5">
      <c r="B43" s="116" t="s">
        <v>383</v>
      </c>
      <c r="C43" s="117"/>
      <c r="D43" s="126" t="s">
        <v>178</v>
      </c>
      <c r="E43" s="118" t="s">
        <v>106</v>
      </c>
      <c r="F43" s="116"/>
      <c r="G43" s="116"/>
      <c r="H43" s="116"/>
      <c r="I43" s="116"/>
      <c r="J43" s="116"/>
      <c r="K43" s="524"/>
      <c r="L43" s="116"/>
      <c r="M43" s="121"/>
      <c r="P43" s="42"/>
      <c r="Q43" s="40"/>
    </row>
    <row r="44" spans="2:17" ht="15.5">
      <c r="B44" s="116" t="s">
        <v>384</v>
      </c>
      <c r="C44" s="117"/>
      <c r="D44" s="126" t="s">
        <v>177</v>
      </c>
      <c r="E44" s="118" t="s">
        <v>106</v>
      </c>
      <c r="F44" s="506">
        <f>10%*F41</f>
        <v>11.586300000000003</v>
      </c>
      <c r="G44" s="506">
        <f t="shared" ref="G44:J44" si="2">10%*G41</f>
        <v>5.5066000000000006</v>
      </c>
      <c r="H44" s="506">
        <f t="shared" si="2"/>
        <v>0</v>
      </c>
      <c r="I44" s="506">
        <f t="shared" si="2"/>
        <v>0</v>
      </c>
      <c r="J44" s="506">
        <f t="shared" si="2"/>
        <v>0</v>
      </c>
      <c r="K44" s="127">
        <f t="shared" ref="K44" si="3">SUM(F44:J44)</f>
        <v>17.092900000000004</v>
      </c>
      <c r="L44" s="116"/>
      <c r="M44" s="121"/>
      <c r="P44" s="42"/>
      <c r="Q44" s="40"/>
    </row>
    <row r="45" spans="2:17" ht="155">
      <c r="B45" s="116">
        <v>6.3</v>
      </c>
      <c r="C45" s="173" t="s">
        <v>36</v>
      </c>
      <c r="D45" s="126" t="s">
        <v>390</v>
      </c>
      <c r="E45" s="118" t="s">
        <v>1</v>
      </c>
      <c r="F45" s="116">
        <f>3*(33.8+12+34.1)</f>
        <v>239.70000000000002</v>
      </c>
      <c r="G45" s="116">
        <f>3*2*(18.8+4.3)</f>
        <v>138.60000000000002</v>
      </c>
      <c r="H45" s="116">
        <v>0</v>
      </c>
      <c r="I45" s="116">
        <f>(3*5+3*3.2)*2</f>
        <v>49.2</v>
      </c>
      <c r="J45" s="116">
        <v>0</v>
      </c>
      <c r="K45" s="127">
        <f>SUM(F45:H45)</f>
        <v>378.30000000000007</v>
      </c>
      <c r="L45" s="116"/>
      <c r="M45" s="120"/>
      <c r="P45" s="42"/>
      <c r="Q45" s="40"/>
    </row>
    <row r="46" spans="2:17" ht="186">
      <c r="B46" s="116">
        <v>6.4</v>
      </c>
      <c r="C46" s="129" t="s">
        <v>200</v>
      </c>
      <c r="D46" s="126" t="s">
        <v>464</v>
      </c>
      <c r="E46" s="118" t="s">
        <v>1</v>
      </c>
      <c r="F46" s="116">
        <f>6*10.45</f>
        <v>62.699999999999996</v>
      </c>
      <c r="G46" s="116">
        <v>0</v>
      </c>
      <c r="H46" s="116">
        <v>0</v>
      </c>
      <c r="I46" s="116">
        <v>0</v>
      </c>
      <c r="J46" s="116">
        <v>0</v>
      </c>
      <c r="K46" s="127">
        <f>SUM(F46:H46)</f>
        <v>62.699999999999996</v>
      </c>
      <c r="L46" s="116"/>
      <c r="M46" s="121"/>
      <c r="P46" s="42"/>
      <c r="Q46" s="40"/>
    </row>
    <row r="47" spans="2:17" ht="155">
      <c r="B47" s="116">
        <v>6.5</v>
      </c>
      <c r="C47" s="129" t="s">
        <v>174</v>
      </c>
      <c r="D47" s="126" t="s">
        <v>100</v>
      </c>
      <c r="E47" s="118" t="s">
        <v>106</v>
      </c>
      <c r="F47" s="116">
        <f>10%*F50</f>
        <v>29.411249999999995</v>
      </c>
      <c r="G47" s="116">
        <f t="shared" ref="G47:K47" si="4">10%*G50</f>
        <v>35.490949999999998</v>
      </c>
      <c r="H47" s="116">
        <f t="shared" si="4"/>
        <v>0</v>
      </c>
      <c r="I47" s="116">
        <f t="shared" si="4"/>
        <v>2.3584000000000005</v>
      </c>
      <c r="J47" s="116">
        <f t="shared" si="4"/>
        <v>0.96000000000000019</v>
      </c>
      <c r="K47" s="127">
        <f t="shared" si="4"/>
        <v>68.220600000000005</v>
      </c>
      <c r="L47" s="116"/>
      <c r="M47" s="121"/>
      <c r="P47" s="42"/>
      <c r="Q47" s="40"/>
    </row>
    <row r="48" spans="2:17" ht="155">
      <c r="B48" s="116">
        <v>6.6</v>
      </c>
      <c r="C48" s="95" t="s">
        <v>170</v>
      </c>
      <c r="D48" s="126" t="s">
        <v>101</v>
      </c>
      <c r="E48" s="118" t="s">
        <v>1</v>
      </c>
      <c r="F48" s="116"/>
      <c r="G48" s="116"/>
      <c r="H48" s="116"/>
      <c r="I48" s="116"/>
      <c r="J48" s="116"/>
      <c r="K48" s="127">
        <f>11*1.5*0.3*4*110%</f>
        <v>21.78</v>
      </c>
      <c r="L48" s="116"/>
      <c r="M48" s="107"/>
      <c r="P48" s="42"/>
      <c r="Q48" s="40"/>
    </row>
    <row r="49" spans="2:17" ht="139.5">
      <c r="B49" s="116">
        <v>6.7</v>
      </c>
      <c r="C49" s="95" t="s">
        <v>171</v>
      </c>
      <c r="D49" s="126" t="s">
        <v>391</v>
      </c>
      <c r="E49" s="118" t="s">
        <v>1</v>
      </c>
      <c r="F49" s="116"/>
      <c r="G49" s="116"/>
      <c r="H49" s="116"/>
      <c r="I49" s="116"/>
      <c r="J49" s="116"/>
      <c r="K49" s="127">
        <f>12*1.5*0.15*4*110%</f>
        <v>11.879999999999999</v>
      </c>
      <c r="L49" s="116"/>
      <c r="M49" s="107"/>
      <c r="P49" s="42"/>
      <c r="Q49" s="40"/>
    </row>
    <row r="50" spans="2:17" ht="186">
      <c r="B50" s="116">
        <v>6.9</v>
      </c>
      <c r="C50" s="95" t="s">
        <v>176</v>
      </c>
      <c r="D50" s="126" t="s">
        <v>465</v>
      </c>
      <c r="E50" s="118" t="s">
        <v>1</v>
      </c>
      <c r="F50" s="116">
        <f>F7-F41</f>
        <v>294.11249999999995</v>
      </c>
      <c r="G50" s="116">
        <f>F7-G41</f>
        <v>354.90949999999998</v>
      </c>
      <c r="H50" s="116">
        <v>0</v>
      </c>
      <c r="I50" s="116">
        <f>I7</f>
        <v>23.584000000000003</v>
      </c>
      <c r="J50" s="116">
        <f>J7</f>
        <v>9.6000000000000014</v>
      </c>
      <c r="K50" s="127">
        <f>SUM(F50:J50)</f>
        <v>682.20600000000002</v>
      </c>
      <c r="L50" s="153"/>
      <c r="M50" s="130"/>
      <c r="O50" s="514"/>
      <c r="P50" s="42"/>
      <c r="Q50" s="40"/>
    </row>
    <row r="51" spans="2:17" ht="108.5">
      <c r="B51" s="523">
        <v>6.1</v>
      </c>
      <c r="C51" s="95" t="s">
        <v>175</v>
      </c>
      <c r="D51" s="126" t="s">
        <v>376</v>
      </c>
      <c r="E51" s="118" t="s">
        <v>1</v>
      </c>
      <c r="F51" s="116"/>
      <c r="G51" s="116"/>
      <c r="H51" s="116"/>
      <c r="I51" s="116"/>
      <c r="J51" s="116"/>
      <c r="K51" s="127" t="s">
        <v>239</v>
      </c>
      <c r="L51" s="116"/>
      <c r="M51" s="121"/>
      <c r="O51" s="525"/>
      <c r="P51" s="42"/>
      <c r="Q51" s="40"/>
    </row>
    <row r="52" spans="2:17" ht="310">
      <c r="B52" s="523">
        <v>6.11</v>
      </c>
      <c r="C52" s="95" t="s">
        <v>202</v>
      </c>
      <c r="D52" s="126" t="s">
        <v>375</v>
      </c>
      <c r="E52" s="118" t="s">
        <v>1</v>
      </c>
      <c r="F52" s="116">
        <v>0</v>
      </c>
      <c r="G52" s="116">
        <v>0</v>
      </c>
      <c r="H52" s="116">
        <f>F7</f>
        <v>409.97550000000001</v>
      </c>
      <c r="I52" s="116">
        <f>I7</f>
        <v>23.584000000000003</v>
      </c>
      <c r="J52" s="116">
        <f>J7</f>
        <v>9.6000000000000014</v>
      </c>
      <c r="K52" s="127">
        <f>SUM(F52:J52)</f>
        <v>443.15950000000004</v>
      </c>
      <c r="L52" s="153"/>
      <c r="M52" s="131"/>
      <c r="O52" s="514"/>
      <c r="P52" s="42"/>
      <c r="Q52" s="40"/>
    </row>
    <row r="53" spans="2:17" ht="170.5">
      <c r="B53" s="523">
        <v>6.12</v>
      </c>
      <c r="C53" s="129" t="s">
        <v>148</v>
      </c>
      <c r="D53" s="126" t="s">
        <v>374</v>
      </c>
      <c r="E53" s="118" t="s">
        <v>1</v>
      </c>
      <c r="F53" s="116">
        <v>0</v>
      </c>
      <c r="G53" s="116">
        <f>145*110%</f>
        <v>159.5</v>
      </c>
      <c r="H53" s="116">
        <v>0</v>
      </c>
      <c r="I53" s="116">
        <v>0</v>
      </c>
      <c r="J53" s="116">
        <v>0</v>
      </c>
      <c r="K53" s="127">
        <f>F53+G53+H53+I53</f>
        <v>159.5</v>
      </c>
      <c r="L53" s="116"/>
      <c r="M53" s="121"/>
      <c r="O53" s="514"/>
    </row>
    <row r="54" spans="2:17" ht="15.5">
      <c r="B54" s="111">
        <v>7</v>
      </c>
      <c r="C54" s="113"/>
      <c r="D54" s="113" t="s">
        <v>149</v>
      </c>
      <c r="E54" s="132"/>
      <c r="F54" s="133"/>
      <c r="G54" s="133"/>
      <c r="H54" s="133"/>
      <c r="I54" s="133"/>
      <c r="J54" s="133"/>
      <c r="K54" s="111"/>
      <c r="L54" s="111"/>
      <c r="M54" s="124"/>
      <c r="O54" s="65"/>
      <c r="P54" s="42"/>
    </row>
    <row r="55" spans="2:17" ht="248">
      <c r="B55" s="116"/>
      <c r="C55" s="134" t="s">
        <v>150</v>
      </c>
      <c r="D55" s="557" t="s">
        <v>380</v>
      </c>
      <c r="E55" s="118" t="s">
        <v>136</v>
      </c>
      <c r="F55" s="116">
        <v>0</v>
      </c>
      <c r="G55" s="116">
        <f>2.7*10+6.1+3</f>
        <v>36.1</v>
      </c>
      <c r="H55" s="116">
        <v>0</v>
      </c>
      <c r="I55" s="116">
        <v>0</v>
      </c>
      <c r="J55" s="116">
        <v>0</v>
      </c>
      <c r="K55" s="127">
        <f>G55</f>
        <v>36.1</v>
      </c>
      <c r="L55" s="116"/>
      <c r="M55" s="121"/>
    </row>
    <row r="56" spans="2:17" ht="15.5">
      <c r="B56" s="111">
        <v>8</v>
      </c>
      <c r="C56" s="112"/>
      <c r="D56" s="113" t="s">
        <v>34</v>
      </c>
      <c r="E56" s="114"/>
      <c r="F56" s="111"/>
      <c r="G56" s="111"/>
      <c r="H56" s="111"/>
      <c r="I56" s="111"/>
      <c r="J56" s="111"/>
      <c r="K56" s="111"/>
      <c r="L56" s="111"/>
      <c r="M56" s="124"/>
    </row>
    <row r="57" spans="2:17" ht="217">
      <c r="B57" s="116">
        <v>8.1</v>
      </c>
      <c r="C57" s="117" t="s">
        <v>33</v>
      </c>
      <c r="D57" s="135" t="s">
        <v>403</v>
      </c>
      <c r="E57" s="118"/>
      <c r="F57" s="116"/>
      <c r="G57" s="116"/>
      <c r="H57" s="116"/>
      <c r="I57" s="116"/>
      <c r="J57" s="116"/>
      <c r="K57" s="116"/>
      <c r="L57" s="116"/>
      <c r="M57" s="121"/>
    </row>
    <row r="58" spans="2:17" ht="15.5">
      <c r="B58" s="116"/>
      <c r="C58" s="136"/>
      <c r="D58" s="135" t="s">
        <v>400</v>
      </c>
      <c r="E58" s="118" t="s">
        <v>32</v>
      </c>
      <c r="F58" s="116">
        <v>3</v>
      </c>
      <c r="G58" s="116">
        <v>3</v>
      </c>
      <c r="H58" s="116">
        <v>0</v>
      </c>
      <c r="I58" s="116">
        <v>0</v>
      </c>
      <c r="J58" s="116">
        <v>0</v>
      </c>
      <c r="K58" s="127">
        <f>SUM(F58:J58)</f>
        <v>6</v>
      </c>
      <c r="L58" s="116"/>
      <c r="M58" s="121"/>
    </row>
    <row r="59" spans="2:17" ht="108.5">
      <c r="B59" s="116">
        <v>8.1999999999999993</v>
      </c>
      <c r="C59" s="117" t="s">
        <v>399</v>
      </c>
      <c r="D59" s="135" t="s">
        <v>402</v>
      </c>
      <c r="E59" s="118"/>
      <c r="F59" s="116"/>
      <c r="G59" s="116"/>
      <c r="H59" s="116"/>
      <c r="I59" s="116"/>
      <c r="J59" s="116"/>
      <c r="K59" s="116"/>
      <c r="L59" s="116"/>
      <c r="M59" s="121"/>
    </row>
    <row r="60" spans="2:17" ht="15.5">
      <c r="B60" s="116"/>
      <c r="C60" s="136"/>
      <c r="D60" s="136" t="s">
        <v>401</v>
      </c>
      <c r="E60" s="118" t="s">
        <v>32</v>
      </c>
      <c r="F60" s="116">
        <v>9</v>
      </c>
      <c r="G60" s="116">
        <v>4</v>
      </c>
      <c r="H60" s="116">
        <v>1</v>
      </c>
      <c r="I60" s="116">
        <v>1</v>
      </c>
      <c r="J60" s="116">
        <v>1</v>
      </c>
      <c r="K60" s="127">
        <f>SUM(F60:J60)</f>
        <v>16</v>
      </c>
      <c r="L60" s="116"/>
      <c r="M60" s="121"/>
    </row>
    <row r="61" spans="2:17" ht="310">
      <c r="B61" s="116">
        <v>8.3000000000000007</v>
      </c>
      <c r="C61" s="117" t="s">
        <v>409</v>
      </c>
      <c r="D61" s="136" t="s">
        <v>392</v>
      </c>
      <c r="E61" s="118"/>
      <c r="F61" s="116"/>
      <c r="G61" s="116"/>
      <c r="H61" s="116"/>
      <c r="I61" s="116"/>
      <c r="J61" s="116"/>
      <c r="K61" s="116"/>
      <c r="L61" s="116"/>
      <c r="M61" s="121"/>
      <c r="O61" s="514"/>
    </row>
    <row r="62" spans="2:17" ht="15.5">
      <c r="B62" s="116"/>
      <c r="C62" s="117"/>
      <c r="D62" s="135" t="s">
        <v>410</v>
      </c>
      <c r="E62" s="118" t="s">
        <v>1</v>
      </c>
      <c r="F62" s="116">
        <f>2*2.7*3</f>
        <v>16.200000000000003</v>
      </c>
      <c r="G62" s="116">
        <f>3*2.7*3</f>
        <v>24.300000000000004</v>
      </c>
      <c r="H62" s="116">
        <v>0</v>
      </c>
      <c r="I62" s="116">
        <v>0</v>
      </c>
      <c r="J62" s="116">
        <v>0</v>
      </c>
      <c r="K62" s="127">
        <f>SUM(F62:J62)</f>
        <v>40.500000000000007</v>
      </c>
      <c r="L62" s="116"/>
      <c r="M62" s="121"/>
    </row>
    <row r="63" spans="2:17" ht="139.5">
      <c r="B63" s="116">
        <v>8.4</v>
      </c>
      <c r="C63" s="117" t="s">
        <v>413</v>
      </c>
      <c r="D63" s="135" t="s">
        <v>414</v>
      </c>
      <c r="E63" s="118"/>
      <c r="F63" s="116"/>
      <c r="G63" s="116"/>
      <c r="H63" s="116"/>
      <c r="I63" s="116"/>
      <c r="J63" s="116"/>
      <c r="K63" s="116"/>
      <c r="L63" s="116"/>
      <c r="M63" s="121"/>
    </row>
    <row r="64" spans="2:17" ht="15.5">
      <c r="B64" s="116"/>
      <c r="C64" s="117"/>
      <c r="D64" s="135" t="s">
        <v>415</v>
      </c>
      <c r="E64" s="118" t="s">
        <v>1</v>
      </c>
      <c r="F64" s="116">
        <v>0</v>
      </c>
      <c r="G64" s="116">
        <f>5*2.7*3</f>
        <v>40.5</v>
      </c>
      <c r="H64" s="116">
        <v>0</v>
      </c>
      <c r="I64" s="116">
        <v>0</v>
      </c>
      <c r="J64" s="116">
        <v>0</v>
      </c>
      <c r="K64" s="127">
        <f t="shared" ref="K64" si="5">SUM(F64:J64)</f>
        <v>40.5</v>
      </c>
      <c r="L64" s="116"/>
      <c r="M64" s="121"/>
    </row>
    <row r="65" spans="2:15" ht="15.5">
      <c r="B65" s="116"/>
      <c r="C65" s="117"/>
      <c r="D65" s="135" t="s">
        <v>411</v>
      </c>
      <c r="E65" s="118" t="s">
        <v>1</v>
      </c>
      <c r="F65" s="116">
        <v>0</v>
      </c>
      <c r="G65" s="116">
        <f>3*3</f>
        <v>9</v>
      </c>
      <c r="H65" s="116">
        <v>0</v>
      </c>
      <c r="I65" s="116">
        <v>0</v>
      </c>
      <c r="J65" s="116">
        <v>0</v>
      </c>
      <c r="K65" s="127">
        <f>G65</f>
        <v>9</v>
      </c>
      <c r="L65" s="116"/>
      <c r="M65" s="121"/>
    </row>
    <row r="66" spans="2:15" ht="15.5">
      <c r="B66" s="116"/>
      <c r="C66" s="117"/>
      <c r="D66" s="135" t="s">
        <v>412</v>
      </c>
      <c r="E66" s="118" t="s">
        <v>160</v>
      </c>
      <c r="F66" s="116">
        <v>0</v>
      </c>
      <c r="G66" s="116">
        <f>6.1*3</f>
        <v>18.299999999999997</v>
      </c>
      <c r="H66" s="116">
        <v>0</v>
      </c>
      <c r="I66" s="116">
        <v>0</v>
      </c>
      <c r="J66" s="116">
        <v>0</v>
      </c>
      <c r="K66" s="127">
        <f>G66</f>
        <v>18.299999999999997</v>
      </c>
      <c r="L66" s="116"/>
      <c r="M66" s="121"/>
    </row>
    <row r="67" spans="2:15" s="42" customFormat="1" ht="232.5">
      <c r="B67" s="116">
        <v>8.5</v>
      </c>
      <c r="C67" s="134" t="s">
        <v>180</v>
      </c>
      <c r="D67" s="136" t="s">
        <v>404</v>
      </c>
      <c r="E67" s="118"/>
      <c r="G67" s="116"/>
      <c r="H67" s="116"/>
      <c r="I67" s="116"/>
      <c r="J67" s="116"/>
      <c r="K67" s="116"/>
      <c r="L67" s="116"/>
      <c r="M67" s="120"/>
      <c r="O67" s="43"/>
    </row>
    <row r="68" spans="2:15" s="42" customFormat="1" ht="15.5">
      <c r="B68" s="116"/>
      <c r="C68" s="134"/>
      <c r="D68" s="136" t="s">
        <v>416</v>
      </c>
      <c r="E68" s="118" t="s">
        <v>1</v>
      </c>
      <c r="F68" s="524">
        <f>2.7*2.25</f>
        <v>6.0750000000000002</v>
      </c>
      <c r="G68" s="524">
        <f>F68</f>
        <v>6.0750000000000002</v>
      </c>
      <c r="H68" s="116">
        <v>0</v>
      </c>
      <c r="I68" s="116">
        <v>0</v>
      </c>
      <c r="J68" s="116">
        <f>G68</f>
        <v>6.0750000000000002</v>
      </c>
      <c r="K68" s="127">
        <f>SUM(F68:J68)</f>
        <v>18.225000000000001</v>
      </c>
      <c r="L68" s="116"/>
      <c r="M68" s="120"/>
      <c r="O68" s="43"/>
    </row>
    <row r="69" spans="2:15" s="42" customFormat="1" ht="155">
      <c r="B69" s="116">
        <v>8.6</v>
      </c>
      <c r="C69" s="134" t="s">
        <v>179</v>
      </c>
      <c r="D69" s="136" t="s">
        <v>405</v>
      </c>
      <c r="E69" s="118"/>
      <c r="G69" s="116"/>
      <c r="H69" s="116"/>
      <c r="I69" s="116"/>
      <c r="J69" s="116"/>
      <c r="K69" s="116"/>
      <c r="L69" s="116"/>
      <c r="M69" s="120"/>
      <c r="O69" s="43"/>
    </row>
    <row r="70" spans="2:15" s="42" customFormat="1" ht="15.5">
      <c r="B70" s="116"/>
      <c r="C70" s="134"/>
      <c r="D70" s="136" t="s">
        <v>407</v>
      </c>
      <c r="E70" s="118" t="s">
        <v>1</v>
      </c>
      <c r="F70" s="116">
        <f>2.7*0.9*8</f>
        <v>19.440000000000001</v>
      </c>
      <c r="G70" s="116">
        <f>10*2.7*0.9</f>
        <v>24.3</v>
      </c>
      <c r="H70" s="116">
        <v>0</v>
      </c>
      <c r="I70" s="116">
        <v>0</v>
      </c>
      <c r="J70" s="116">
        <v>0</v>
      </c>
      <c r="K70" s="127">
        <f>F70+G70</f>
        <v>43.74</v>
      </c>
      <c r="L70" s="116"/>
      <c r="M70" s="120"/>
      <c r="O70" s="43"/>
    </row>
    <row r="71" spans="2:15" s="42" customFormat="1" ht="15.5">
      <c r="B71" s="116"/>
      <c r="C71" s="134"/>
      <c r="D71" s="136" t="s">
        <v>406</v>
      </c>
      <c r="E71" s="118" t="s">
        <v>1</v>
      </c>
      <c r="F71" s="116">
        <f>5*2.7*0.9</f>
        <v>12.15</v>
      </c>
      <c r="G71" s="116">
        <f>3*2.7*0.9</f>
        <v>7.2900000000000018</v>
      </c>
      <c r="H71" s="116">
        <v>0</v>
      </c>
      <c r="I71" s="116">
        <v>0</v>
      </c>
      <c r="J71" s="116">
        <v>0</v>
      </c>
      <c r="K71" s="127">
        <v>8</v>
      </c>
      <c r="L71" s="116"/>
      <c r="M71" s="120"/>
      <c r="O71" s="43"/>
    </row>
    <row r="72" spans="2:15" s="42" customFormat="1" ht="15.5">
      <c r="B72" s="116"/>
      <c r="C72" s="134"/>
      <c r="D72" s="136" t="s">
        <v>408</v>
      </c>
      <c r="E72" s="118" t="s">
        <v>1</v>
      </c>
      <c r="F72" s="116">
        <v>0</v>
      </c>
      <c r="G72" s="116">
        <v>0</v>
      </c>
      <c r="H72" s="116">
        <v>0</v>
      </c>
      <c r="I72" s="116">
        <v>0</v>
      </c>
      <c r="J72" s="116">
        <f>4.1*0.9</f>
        <v>3.69</v>
      </c>
      <c r="K72" s="127">
        <v>8</v>
      </c>
      <c r="L72" s="116"/>
      <c r="M72" s="120"/>
      <c r="O72" s="43"/>
    </row>
    <row r="73" spans="2:15" s="42" customFormat="1" ht="15.5">
      <c r="B73" s="137">
        <v>9</v>
      </c>
      <c r="C73" s="138"/>
      <c r="D73" s="139" t="s">
        <v>338</v>
      </c>
      <c r="E73" s="140"/>
      <c r="F73" s="137"/>
      <c r="G73" s="137"/>
      <c r="H73" s="137"/>
      <c r="I73" s="137"/>
      <c r="J73" s="137"/>
      <c r="K73" s="137"/>
      <c r="L73" s="137"/>
      <c r="M73" s="141"/>
      <c r="O73" s="43"/>
    </row>
    <row r="74" spans="2:15" s="42" customFormat="1" ht="98" customHeight="1">
      <c r="B74" s="116"/>
      <c r="C74" s="134"/>
      <c r="D74" s="135" t="s">
        <v>337</v>
      </c>
      <c r="E74" s="118" t="s">
        <v>184</v>
      </c>
      <c r="F74" s="116">
        <v>10</v>
      </c>
      <c r="G74" s="116">
        <v>4</v>
      </c>
      <c r="H74" s="116">
        <v>0</v>
      </c>
      <c r="I74" s="116">
        <v>0</v>
      </c>
      <c r="J74" s="116">
        <v>0</v>
      </c>
      <c r="K74" s="127">
        <v>14</v>
      </c>
      <c r="L74" s="116"/>
      <c r="M74" s="121"/>
      <c r="O74" s="43"/>
    </row>
    <row r="75" spans="2:15" s="42" customFormat="1" ht="15.5">
      <c r="B75" s="137">
        <v>10</v>
      </c>
      <c r="C75" s="138"/>
      <c r="D75" s="520" t="s">
        <v>181</v>
      </c>
      <c r="E75" s="140"/>
      <c r="F75" s="137"/>
      <c r="G75" s="137"/>
      <c r="H75" s="137"/>
      <c r="I75" s="137"/>
      <c r="J75" s="137"/>
      <c r="K75" s="137"/>
      <c r="L75" s="137"/>
      <c r="M75" s="141"/>
      <c r="O75" s="43"/>
    </row>
    <row r="76" spans="2:15" s="42" customFormat="1" ht="15.5">
      <c r="B76" s="116"/>
      <c r="C76" s="134"/>
      <c r="D76" s="142"/>
      <c r="E76" s="118"/>
      <c r="F76" s="116"/>
      <c r="G76" s="116"/>
      <c r="H76" s="116"/>
      <c r="I76" s="116"/>
      <c r="J76" s="116"/>
      <c r="K76" s="116"/>
      <c r="L76" s="116"/>
      <c r="M76" s="121"/>
      <c r="O76" s="43"/>
    </row>
    <row r="77" spans="2:15" s="42" customFormat="1" ht="321" customHeight="1">
      <c r="B77" s="116">
        <v>10.1</v>
      </c>
      <c r="C77" s="134" t="s">
        <v>182</v>
      </c>
      <c r="D77" s="553" t="s">
        <v>378</v>
      </c>
      <c r="E77" s="118" t="s">
        <v>265</v>
      </c>
      <c r="F77" s="116">
        <f>(3+8.5)*15/1000</f>
        <v>0.17249999999999999</v>
      </c>
      <c r="G77" s="116">
        <f>(2.7*10+6.1+3)*15/1000</f>
        <v>0.54149999999999998</v>
      </c>
      <c r="H77" s="116">
        <f>(30.3+30.3+11.5+11.5)*15/1000</f>
        <v>1.254</v>
      </c>
      <c r="I77" s="116">
        <v>0</v>
      </c>
      <c r="J77" s="116">
        <v>0</v>
      </c>
      <c r="K77" s="127">
        <f>SUM(F77:J77)</f>
        <v>1.968</v>
      </c>
      <c r="L77" s="116"/>
      <c r="M77" s="121"/>
      <c r="O77" s="511"/>
    </row>
    <row r="78" spans="2:15" s="42" customFormat="1" ht="145" customHeight="1">
      <c r="B78" s="116">
        <v>10.199999999999999</v>
      </c>
      <c r="C78" s="117" t="s">
        <v>264</v>
      </c>
      <c r="D78" s="558" t="s">
        <v>371</v>
      </c>
      <c r="E78" s="118" t="s">
        <v>265</v>
      </c>
      <c r="F78" s="116">
        <v>0</v>
      </c>
      <c r="G78" s="116">
        <v>0</v>
      </c>
      <c r="H78" s="116">
        <f>K78</f>
        <v>11.220000000000002</v>
      </c>
      <c r="I78" s="116">
        <v>0</v>
      </c>
      <c r="J78" s="116">
        <v>0</v>
      </c>
      <c r="K78" s="127">
        <f>'Finishes Calculation'!F62*30/1000</f>
        <v>11.220000000000002</v>
      </c>
      <c r="L78" s="116"/>
      <c r="M78" s="120"/>
      <c r="O78" s="43"/>
    </row>
    <row r="79" spans="2:15" s="42" customFormat="1" ht="15.5">
      <c r="B79" s="137">
        <v>11</v>
      </c>
      <c r="C79" s="138"/>
      <c r="D79" s="408" t="s">
        <v>203</v>
      </c>
      <c r="E79" s="140"/>
      <c r="F79" s="137"/>
      <c r="G79" s="137"/>
      <c r="H79" s="137"/>
      <c r="I79" s="137"/>
      <c r="J79" s="137"/>
      <c r="K79" s="137"/>
      <c r="L79" s="137"/>
      <c r="M79" s="141"/>
      <c r="O79" s="43"/>
    </row>
    <row r="80" spans="2:15" s="42" customFormat="1" ht="31">
      <c r="B80" s="116">
        <v>11.1</v>
      </c>
      <c r="C80" s="117" t="s">
        <v>372</v>
      </c>
      <c r="D80" s="553" t="s">
        <v>311</v>
      </c>
      <c r="E80" s="118" t="s">
        <v>312</v>
      </c>
      <c r="F80" s="116"/>
      <c r="G80" s="116"/>
      <c r="H80" s="116">
        <v>6</v>
      </c>
      <c r="I80" s="116">
        <v>1</v>
      </c>
      <c r="J80" s="116">
        <v>1</v>
      </c>
      <c r="K80" s="127">
        <v>8</v>
      </c>
      <c r="L80" s="116"/>
      <c r="M80" s="121"/>
      <c r="O80" s="43"/>
    </row>
    <row r="81" spans="2:16" s="42" customFormat="1" ht="124">
      <c r="B81" s="116">
        <v>11.2</v>
      </c>
      <c r="C81" s="117" t="s">
        <v>300</v>
      </c>
      <c r="D81" s="553" t="s">
        <v>256</v>
      </c>
      <c r="E81" s="118" t="s">
        <v>136</v>
      </c>
      <c r="F81" s="116"/>
      <c r="G81" s="116"/>
      <c r="H81" s="116"/>
      <c r="I81" s="116"/>
      <c r="J81" s="116"/>
      <c r="K81" s="127">
        <v>50</v>
      </c>
      <c r="L81" s="116"/>
      <c r="M81" s="121"/>
      <c r="O81" s="43"/>
    </row>
    <row r="82" spans="2:16" s="42" customFormat="1" ht="93">
      <c r="B82" s="116">
        <v>11.3</v>
      </c>
      <c r="C82" s="117" t="s">
        <v>370</v>
      </c>
      <c r="D82" s="553" t="s">
        <v>327</v>
      </c>
      <c r="E82" s="118" t="s">
        <v>312</v>
      </c>
      <c r="F82" s="116">
        <v>0</v>
      </c>
      <c r="G82" s="116">
        <v>0</v>
      </c>
      <c r="H82" s="116">
        <v>0</v>
      </c>
      <c r="I82" s="116">
        <v>1</v>
      </c>
      <c r="J82" s="116">
        <v>0</v>
      </c>
      <c r="K82" s="127">
        <v>1</v>
      </c>
      <c r="L82" s="116"/>
      <c r="M82" s="121"/>
      <c r="O82" s="43"/>
    </row>
    <row r="83" spans="2:16" s="42" customFormat="1" ht="108.5">
      <c r="B83" s="116">
        <v>11.4</v>
      </c>
      <c r="C83" s="117" t="s">
        <v>369</v>
      </c>
      <c r="D83" s="553" t="s">
        <v>373</v>
      </c>
      <c r="E83" s="118" t="s">
        <v>136</v>
      </c>
      <c r="F83" s="116">
        <v>0</v>
      </c>
      <c r="G83" s="116">
        <v>0</v>
      </c>
      <c r="H83" s="116">
        <v>0</v>
      </c>
      <c r="I83" s="116">
        <f>0.6*(4.6+1.6+3)</f>
        <v>5.52</v>
      </c>
      <c r="J83" s="116">
        <v>0</v>
      </c>
      <c r="K83" s="127">
        <f>4.6+1.6+3</f>
        <v>9.1999999999999993</v>
      </c>
      <c r="L83" s="116"/>
      <c r="M83" s="121"/>
      <c r="O83" s="512"/>
    </row>
    <row r="84" spans="2:16" ht="15.5">
      <c r="B84" s="111"/>
      <c r="C84" s="485"/>
      <c r="D84" s="485" t="s">
        <v>365</v>
      </c>
      <c r="E84" s="485"/>
      <c r="F84" s="485"/>
      <c r="G84" s="485"/>
      <c r="H84" s="485"/>
      <c r="I84" s="485"/>
      <c r="J84" s="485"/>
      <c r="K84" s="485"/>
      <c r="L84" s="485"/>
      <c r="M84" s="486">
        <f>SUM(M7:M83)</f>
        <v>0</v>
      </c>
    </row>
    <row r="86" spans="2:16" ht="21" customHeight="1">
      <c r="D86" s="576"/>
      <c r="E86" s="576"/>
      <c r="F86" s="576"/>
      <c r="G86" s="576"/>
      <c r="H86" s="576"/>
      <c r="I86" s="576"/>
      <c r="J86" s="576"/>
      <c r="K86" s="576"/>
      <c r="L86" s="576"/>
      <c r="M86" s="576"/>
    </row>
    <row r="87" spans="2:16">
      <c r="D87" s="35"/>
    </row>
    <row r="88" spans="2:16">
      <c r="D88" s="35"/>
    </row>
    <row r="89" spans="2:16">
      <c r="O89" s="41"/>
      <c r="P89" s="40"/>
    </row>
    <row r="90" spans="2:16">
      <c r="D90" s="525"/>
      <c r="G90" s="529"/>
    </row>
    <row r="94" spans="2:16" ht="14.5">
      <c r="C94"/>
      <c r="D94"/>
      <c r="E94"/>
      <c r="F94"/>
      <c r="G94"/>
      <c r="H94" s="306"/>
      <c r="I94" s="306"/>
    </row>
    <row r="95" spans="2:16" ht="14.5">
      <c r="C95"/>
      <c r="D95"/>
      <c r="E95"/>
      <c r="F95"/>
      <c r="G95"/>
      <c r="H95" s="306"/>
      <c r="I95" s="306"/>
    </row>
    <row r="96" spans="2:16" ht="14.5">
      <c r="C96"/>
      <c r="D96"/>
      <c r="E96"/>
      <c r="F96"/>
      <c r="G96"/>
      <c r="H96"/>
      <c r="I96" s="306"/>
    </row>
    <row r="97" spans="3:9" ht="14.5">
      <c r="C97"/>
      <c r="D97"/>
      <c r="E97"/>
      <c r="F97"/>
      <c r="G97"/>
      <c r="H97"/>
      <c r="I97"/>
    </row>
  </sheetData>
  <mergeCells count="3">
    <mergeCell ref="B3:M3"/>
    <mergeCell ref="D86:M86"/>
    <mergeCell ref="B4:M4"/>
  </mergeCells>
  <phoneticPr fontId="39" type="noConversion"/>
  <pageMargins left="0.7" right="0.7" top="0.75" bottom="0.75" header="0.3" footer="0.3"/>
  <pageSetup paperSize="9" scale="62"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0540C-EF30-4486-BDEB-0C66A158E347}">
  <dimension ref="A2:F62"/>
  <sheetViews>
    <sheetView topLeftCell="A28" workbookViewId="0">
      <selection activeCell="F36" sqref="F36"/>
    </sheetView>
  </sheetViews>
  <sheetFormatPr defaultRowHeight="14.5"/>
  <cols>
    <col min="2" max="2" width="16.26953125" bestFit="1" customWidth="1"/>
    <col min="3" max="3" width="11.54296875" bestFit="1" customWidth="1"/>
    <col min="6" max="6" width="12.54296875" bestFit="1" customWidth="1"/>
  </cols>
  <sheetData>
    <row r="2" spans="2:6">
      <c r="B2" s="159" t="s">
        <v>229</v>
      </c>
    </row>
    <row r="3" spans="2:6">
      <c r="B3" s="156" t="s">
        <v>204</v>
      </c>
    </row>
    <row r="4" spans="2:6">
      <c r="B4" t="s">
        <v>230</v>
      </c>
      <c r="C4" s="155">
        <v>3</v>
      </c>
      <c r="D4">
        <f>6.1*5</f>
        <v>30.5</v>
      </c>
      <c r="E4">
        <f>C4*D4</f>
        <v>91.5</v>
      </c>
    </row>
    <row r="5" spans="2:6">
      <c r="B5" t="s">
        <v>226</v>
      </c>
      <c r="C5" s="155">
        <v>2.1</v>
      </c>
      <c r="D5">
        <f>2.2*4+10*2.7+1.7</f>
        <v>37.5</v>
      </c>
      <c r="E5">
        <f t="shared" ref="E5:E7" si="0">C5*D5</f>
        <v>78.75</v>
      </c>
    </row>
    <row r="6" spans="2:6">
      <c r="B6" t="s">
        <v>227</v>
      </c>
      <c r="C6" s="155">
        <v>0.9</v>
      </c>
      <c r="D6">
        <f>2.7+1.7*2</f>
        <v>6.1</v>
      </c>
      <c r="E6">
        <f t="shared" si="0"/>
        <v>5.49</v>
      </c>
    </row>
    <row r="7" spans="2:6">
      <c r="B7" t="s">
        <v>228</v>
      </c>
      <c r="C7" s="155">
        <f>3-2.1</f>
        <v>0.89999999999999991</v>
      </c>
      <c r="D7">
        <f>1*5</f>
        <v>5</v>
      </c>
      <c r="E7">
        <f t="shared" si="0"/>
        <v>4.5</v>
      </c>
    </row>
    <row r="8" spans="2:6">
      <c r="B8" s="157"/>
      <c r="C8" s="157"/>
      <c r="D8" s="157"/>
      <c r="E8" s="158">
        <f>SUM(E4:E7)</f>
        <v>180.24</v>
      </c>
      <c r="F8" s="159">
        <f>110%*E8</f>
        <v>198.26400000000004</v>
      </c>
    </row>
    <row r="9" spans="2:6">
      <c r="B9" s="156" t="s">
        <v>133</v>
      </c>
    </row>
    <row r="10" spans="2:6">
      <c r="C10" s="155">
        <v>3</v>
      </c>
      <c r="D10">
        <f>6.1*5+0.6*2</f>
        <v>31.7</v>
      </c>
      <c r="E10">
        <f>C10*D10</f>
        <v>95.1</v>
      </c>
    </row>
    <row r="11" spans="2:6">
      <c r="B11" t="s">
        <v>226</v>
      </c>
      <c r="C11" s="155">
        <v>2.1</v>
      </c>
      <c r="D11">
        <f>2.7*12+1.7*2</f>
        <v>35.800000000000004</v>
      </c>
      <c r="E11">
        <f t="shared" ref="E11:E13" si="1">C11*D11</f>
        <v>75.180000000000007</v>
      </c>
    </row>
    <row r="12" spans="2:6">
      <c r="B12" t="s">
        <v>227</v>
      </c>
      <c r="C12" s="155">
        <v>0.9</v>
      </c>
      <c r="D12">
        <f>2.7+2*1.7</f>
        <v>6.1</v>
      </c>
      <c r="E12">
        <f t="shared" si="1"/>
        <v>5.49</v>
      </c>
    </row>
    <row r="13" spans="2:6">
      <c r="B13" t="s">
        <v>228</v>
      </c>
      <c r="C13" s="155">
        <f>3-2.1</f>
        <v>0.89999999999999991</v>
      </c>
      <c r="D13">
        <f>1*4+3</f>
        <v>7</v>
      </c>
      <c r="E13">
        <f t="shared" si="1"/>
        <v>6.2999999999999989</v>
      </c>
    </row>
    <row r="14" spans="2:6">
      <c r="B14" s="157"/>
      <c r="C14" s="157"/>
      <c r="D14" s="157"/>
      <c r="E14" s="158">
        <f>SUM(E10:E13)</f>
        <v>182.07000000000002</v>
      </c>
      <c r="F14" s="159">
        <f t="shared" ref="F14:F30" si="2">110%*E14</f>
        <v>200.27700000000004</v>
      </c>
    </row>
    <row r="16" spans="2:6">
      <c r="B16" s="156" t="s">
        <v>132</v>
      </c>
    </row>
    <row r="17" spans="2:6">
      <c r="B17" s="157"/>
      <c r="C17" s="157">
        <v>0.9</v>
      </c>
      <c r="D17" s="157">
        <f>2.7*20+10*2</f>
        <v>74</v>
      </c>
      <c r="E17" s="158">
        <f>C17*D17</f>
        <v>66.600000000000009</v>
      </c>
      <c r="F17" s="159">
        <f t="shared" si="2"/>
        <v>73.260000000000019</v>
      </c>
    </row>
    <row r="19" spans="2:6">
      <c r="B19" s="156" t="s">
        <v>206</v>
      </c>
    </row>
    <row r="20" spans="2:6">
      <c r="B20" t="s">
        <v>230</v>
      </c>
      <c r="C20">
        <v>3</v>
      </c>
      <c r="D20">
        <f>2.1+1.1</f>
        <v>3.2</v>
      </c>
      <c r="E20">
        <f>C20*D20</f>
        <v>9.6000000000000014</v>
      </c>
    </row>
    <row r="21" spans="2:6">
      <c r="B21" t="s">
        <v>227</v>
      </c>
      <c r="C21">
        <v>1.2</v>
      </c>
      <c r="D21">
        <f>2.8*2</f>
        <v>5.6</v>
      </c>
      <c r="E21">
        <f>C21*D21</f>
        <v>6.72</v>
      </c>
    </row>
    <row r="22" spans="2:6">
      <c r="B22" t="s">
        <v>228</v>
      </c>
      <c r="C22">
        <v>0.9</v>
      </c>
      <c r="D22">
        <v>1</v>
      </c>
      <c r="E22">
        <f>C22*D22</f>
        <v>0.9</v>
      </c>
    </row>
    <row r="23" spans="2:6">
      <c r="B23" s="157"/>
      <c r="C23" s="157"/>
      <c r="D23" s="157"/>
      <c r="E23" s="158">
        <f>SUM(E20:E22)</f>
        <v>17.22</v>
      </c>
      <c r="F23" s="159">
        <f t="shared" si="2"/>
        <v>18.942</v>
      </c>
    </row>
    <row r="25" spans="2:6">
      <c r="B25" s="156" t="s">
        <v>192</v>
      </c>
    </row>
    <row r="26" spans="2:6">
      <c r="B26" t="s">
        <v>230</v>
      </c>
      <c r="C26" s="155">
        <v>3</v>
      </c>
      <c r="D26">
        <f>2.8+1.8+4.1-2.5</f>
        <v>6.1999999999999993</v>
      </c>
      <c r="E26">
        <f>C26*D26</f>
        <v>18.599999999999998</v>
      </c>
    </row>
    <row r="27" spans="2:6">
      <c r="B27" t="s">
        <v>226</v>
      </c>
      <c r="C27" s="155">
        <v>2.1</v>
      </c>
      <c r="D27">
        <v>4.0999999999999996</v>
      </c>
      <c r="E27">
        <f t="shared" ref="E27:E29" si="3">C27*D27</f>
        <v>8.61</v>
      </c>
    </row>
    <row r="28" spans="2:6">
      <c r="B28" t="s">
        <v>227</v>
      </c>
      <c r="C28" s="155">
        <v>0.9</v>
      </c>
      <c r="D28">
        <v>2.5</v>
      </c>
      <c r="E28">
        <f t="shared" si="3"/>
        <v>2.25</v>
      </c>
    </row>
    <row r="29" spans="2:6">
      <c r="B29" t="s">
        <v>228</v>
      </c>
      <c r="C29" s="155">
        <f>3-2.1</f>
        <v>0.89999999999999991</v>
      </c>
      <c r="D29">
        <f>1*5</f>
        <v>5</v>
      </c>
      <c r="E29">
        <f t="shared" si="3"/>
        <v>4.5</v>
      </c>
    </row>
    <row r="30" spans="2:6">
      <c r="B30" s="157"/>
      <c r="C30" s="157"/>
      <c r="D30" s="157"/>
      <c r="E30" s="158">
        <f>SUM(E26:E29)</f>
        <v>33.959999999999994</v>
      </c>
      <c r="F30" s="159">
        <f t="shared" si="2"/>
        <v>37.355999999999995</v>
      </c>
    </row>
    <row r="32" spans="2:6">
      <c r="B32" s="159" t="s">
        <v>234</v>
      </c>
    </row>
    <row r="33" spans="1:6">
      <c r="B33" t="s">
        <v>235</v>
      </c>
      <c r="C33">
        <v>7.2</v>
      </c>
      <c r="D33">
        <v>10</v>
      </c>
      <c r="E33">
        <f>C33*D33</f>
        <v>72</v>
      </c>
    </row>
    <row r="34" spans="1:6">
      <c r="B34" t="s">
        <v>236</v>
      </c>
      <c r="E34">
        <f>E33*10</f>
        <v>720</v>
      </c>
    </row>
    <row r="35" spans="1:6">
      <c r="B35" t="s">
        <v>237</v>
      </c>
      <c r="C35">
        <v>7.2</v>
      </c>
      <c r="D35">
        <f>10000/200</f>
        <v>50</v>
      </c>
      <c r="E35">
        <f>C35*D35</f>
        <v>360</v>
      </c>
    </row>
    <row r="36" spans="1:6">
      <c r="E36">
        <f>E34+E35</f>
        <v>1080</v>
      </c>
      <c r="F36" s="159">
        <f>110%*E36</f>
        <v>1188</v>
      </c>
    </row>
    <row r="38" spans="1:6">
      <c r="B38" s="156" t="s">
        <v>240</v>
      </c>
    </row>
    <row r="39" spans="1:6">
      <c r="A39" t="s">
        <v>244</v>
      </c>
      <c r="B39" t="s">
        <v>241</v>
      </c>
      <c r="C39">
        <v>3.4</v>
      </c>
      <c r="D39">
        <v>7</v>
      </c>
      <c r="E39">
        <f>C39*D39</f>
        <v>23.8</v>
      </c>
    </row>
    <row r="40" spans="1:6">
      <c r="B40" t="s">
        <v>242</v>
      </c>
      <c r="C40">
        <v>3.4</v>
      </c>
      <c r="D40">
        <v>7</v>
      </c>
      <c r="E40">
        <f t="shared" ref="E40:E41" si="4">C40*D40</f>
        <v>23.8</v>
      </c>
    </row>
    <row r="41" spans="1:6">
      <c r="C41">
        <v>3.4</v>
      </c>
      <c r="D41">
        <v>7</v>
      </c>
      <c r="E41">
        <f t="shared" si="4"/>
        <v>23.8</v>
      </c>
    </row>
    <row r="42" spans="1:6">
      <c r="C42">
        <v>3.4</v>
      </c>
      <c r="D42">
        <v>8.9</v>
      </c>
      <c r="E42">
        <f>C42*D42-(2.7*0.9*3)</f>
        <v>22.97</v>
      </c>
      <c r="F42" t="s">
        <v>243</v>
      </c>
    </row>
    <row r="43" spans="1:6">
      <c r="C43">
        <v>3.4</v>
      </c>
      <c r="D43">
        <v>8.9</v>
      </c>
      <c r="E43">
        <f>(C43*D43- ( 2.7*2.25+1.7*2.25+1.7*2.25+1*3+1*3))*2</f>
        <v>21.07</v>
      </c>
    </row>
    <row r="44" spans="1:6">
      <c r="B44" t="s">
        <v>205</v>
      </c>
      <c r="C44">
        <v>3.4</v>
      </c>
      <c r="D44">
        <v>15.3</v>
      </c>
      <c r="E44">
        <f>C44*D44-(2.7*0.9*2+1.7*0.9*2+1*3*2)</f>
        <v>38.1</v>
      </c>
    </row>
    <row r="45" spans="1:6">
      <c r="E45">
        <f>SUM(E39:E44)</f>
        <v>153.54</v>
      </c>
      <c r="F45" s="159">
        <f>110%*E45</f>
        <v>168.89400000000001</v>
      </c>
    </row>
    <row r="46" spans="1:6">
      <c r="F46" s="156"/>
    </row>
    <row r="47" spans="1:6" ht="15" customHeight="1">
      <c r="A47" t="s">
        <v>133</v>
      </c>
      <c r="B47" t="s">
        <v>245</v>
      </c>
      <c r="C47">
        <v>3.4</v>
      </c>
      <c r="D47">
        <v>7</v>
      </c>
      <c r="E47">
        <f>C47*D47*2</f>
        <v>47.6</v>
      </c>
    </row>
    <row r="48" spans="1:6" ht="15" customHeight="1">
      <c r="C48">
        <v>3.4</v>
      </c>
      <c r="D48">
        <v>14.9</v>
      </c>
      <c r="E48">
        <f>C48*D48-(0.9*2.7*5)</f>
        <v>38.51</v>
      </c>
      <c r="F48" t="s">
        <v>243</v>
      </c>
    </row>
    <row r="49" spans="2:6" ht="15" customHeight="1">
      <c r="C49">
        <v>1</v>
      </c>
      <c r="D49">
        <v>14.9</v>
      </c>
      <c r="E49">
        <f>C49*D49</f>
        <v>14.9</v>
      </c>
    </row>
    <row r="50" spans="2:6">
      <c r="B50" t="s">
        <v>246</v>
      </c>
      <c r="C50">
        <v>3.4</v>
      </c>
      <c r="D50">
        <v>7</v>
      </c>
      <c r="E50">
        <f>C50*D50*2</f>
        <v>47.6</v>
      </c>
    </row>
    <row r="51" spans="2:6">
      <c r="C51">
        <v>3.4</v>
      </c>
      <c r="D51">
        <v>2.7</v>
      </c>
      <c r="E51">
        <f>(C51*D51-(1*3+1.7*2.25))*2</f>
        <v>4.7100000000000009</v>
      </c>
    </row>
    <row r="52" spans="2:6">
      <c r="B52" t="s">
        <v>247</v>
      </c>
      <c r="C52">
        <v>3.4</v>
      </c>
      <c r="D52">
        <v>7</v>
      </c>
      <c r="E52">
        <f>C52*D52*2</f>
        <v>47.6</v>
      </c>
    </row>
    <row r="53" spans="2:6">
      <c r="C53">
        <v>3.4</v>
      </c>
      <c r="D53">
        <v>12.3</v>
      </c>
      <c r="E53">
        <f>(C53*D53-(1*3*3+2.7*2.25+1.7*2.25))*2</f>
        <v>45.84</v>
      </c>
    </row>
    <row r="54" spans="2:6">
      <c r="B54" t="s">
        <v>248</v>
      </c>
      <c r="C54">
        <v>3.4</v>
      </c>
      <c r="D54">
        <v>7</v>
      </c>
      <c r="E54">
        <f>C54*D54-(1*4+2.7*2.25+1.7*0.9*2)</f>
        <v>10.665000000000001</v>
      </c>
    </row>
    <row r="55" spans="2:6">
      <c r="E55">
        <f>SUM(E47:E54)</f>
        <v>257.42500000000001</v>
      </c>
      <c r="F55" s="159">
        <f>110%*E55</f>
        <v>283.16750000000002</v>
      </c>
    </row>
    <row r="57" spans="2:6">
      <c r="B57" t="s">
        <v>260</v>
      </c>
    </row>
    <row r="58" spans="2:6">
      <c r="B58" t="s">
        <v>261</v>
      </c>
      <c r="C58">
        <v>7</v>
      </c>
      <c r="D58">
        <v>10</v>
      </c>
      <c r="E58">
        <f>C58*D58</f>
        <v>70</v>
      </c>
    </row>
    <row r="59" spans="2:6">
      <c r="B59" t="s">
        <v>261</v>
      </c>
      <c r="C59">
        <v>3</v>
      </c>
      <c r="D59">
        <v>20</v>
      </c>
      <c r="E59">
        <f t="shared" ref="E59:E60" si="5">C59*D59</f>
        <v>60</v>
      </c>
    </row>
    <row r="60" spans="2:6">
      <c r="B60" t="s">
        <v>262</v>
      </c>
      <c r="C60">
        <v>3</v>
      </c>
      <c r="D60">
        <v>20</v>
      </c>
      <c r="E60">
        <f t="shared" si="5"/>
        <v>60</v>
      </c>
    </row>
    <row r="61" spans="2:6">
      <c r="B61" t="s">
        <v>263</v>
      </c>
      <c r="C61">
        <f>3*5</f>
        <v>15</v>
      </c>
      <c r="D61">
        <v>10</v>
      </c>
      <c r="E61">
        <f>C61*D61</f>
        <v>150</v>
      </c>
    </row>
    <row r="62" spans="2:6">
      <c r="E62">
        <f>SUM(E58:E61)</f>
        <v>340</v>
      </c>
      <c r="F62">
        <f>110%*E62</f>
        <v>374.00000000000006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44796-73A3-4EE4-89AC-4EB82FA0C11C}">
  <sheetPr>
    <pageSetUpPr fitToPage="1"/>
  </sheetPr>
  <dimension ref="B2:J466"/>
  <sheetViews>
    <sheetView topLeftCell="A42" zoomScale="70" zoomScaleNormal="70" zoomScaleSheetLayoutView="55" workbookViewId="0">
      <selection activeCell="J40" sqref="J40"/>
    </sheetView>
  </sheetViews>
  <sheetFormatPr defaultColWidth="9.453125" defaultRowHeight="14"/>
  <cols>
    <col min="1" max="1" width="9.453125" style="380"/>
    <col min="2" max="2" width="6.54296875" style="377" customWidth="1"/>
    <col min="3" max="3" width="18.54296875" style="378" customWidth="1"/>
    <col min="4" max="4" width="60.54296875" style="380" customWidth="1"/>
    <col min="5" max="5" width="9.54296875" style="381" customWidth="1"/>
    <col min="6" max="6" width="10.26953125" style="382" bestFit="1" customWidth="1"/>
    <col min="7" max="7" width="10" style="382" bestFit="1" customWidth="1"/>
    <col min="8" max="8" width="18.08984375" style="382" customWidth="1"/>
    <col min="9" max="9" width="12.6328125" style="383" customWidth="1"/>
    <col min="10" max="10" width="40.08984375" style="380" customWidth="1"/>
    <col min="11" max="16384" width="9.453125" style="380"/>
  </cols>
  <sheetData>
    <row r="2" spans="2:9" ht="22.65" customHeight="1">
      <c r="B2" s="580" t="s">
        <v>105</v>
      </c>
      <c r="C2" s="580"/>
      <c r="D2" s="580"/>
      <c r="E2" s="580"/>
      <c r="F2" s="580"/>
      <c r="G2" s="580"/>
      <c r="H2" s="580"/>
      <c r="I2" s="580"/>
    </row>
    <row r="3" spans="2:9" ht="22.65" customHeight="1">
      <c r="B3" s="580" t="s">
        <v>323</v>
      </c>
      <c r="C3" s="580"/>
      <c r="D3" s="580"/>
      <c r="E3" s="580"/>
      <c r="F3" s="580"/>
      <c r="G3" s="580"/>
      <c r="H3" s="580"/>
      <c r="I3" s="580"/>
    </row>
    <row r="4" spans="2:9" ht="12.65" customHeight="1">
      <c r="B4" s="352"/>
      <c r="C4" s="353"/>
      <c r="D4" s="352"/>
      <c r="E4" s="352"/>
      <c r="F4" s="352"/>
      <c r="G4" s="352"/>
      <c r="H4" s="352"/>
      <c r="I4" s="354"/>
    </row>
    <row r="5" spans="2:9" s="487" customFormat="1" ht="28">
      <c r="B5" s="47" t="s">
        <v>42</v>
      </c>
      <c r="C5" s="71" t="s">
        <v>41</v>
      </c>
      <c r="D5" s="46" t="s">
        <v>40</v>
      </c>
      <c r="E5" s="46" t="s">
        <v>39</v>
      </c>
      <c r="F5" s="45" t="s">
        <v>103</v>
      </c>
      <c r="G5" s="45" t="s">
        <v>104</v>
      </c>
      <c r="H5" s="44" t="s">
        <v>38</v>
      </c>
      <c r="I5" s="195" t="s">
        <v>185</v>
      </c>
    </row>
    <row r="6" spans="2:9">
      <c r="B6" s="355"/>
      <c r="C6" s="356"/>
      <c r="D6" s="357"/>
      <c r="E6" s="358"/>
      <c r="F6" s="359"/>
      <c r="G6" s="359"/>
      <c r="H6" s="359"/>
      <c r="I6" s="360"/>
    </row>
    <row r="7" spans="2:9">
      <c r="B7" s="361">
        <v>2</v>
      </c>
      <c r="C7" s="362"/>
      <c r="D7" s="364" t="s">
        <v>328</v>
      </c>
      <c r="E7" s="365"/>
      <c r="F7" s="366"/>
      <c r="G7" s="366"/>
      <c r="H7" s="366"/>
      <c r="I7" s="367"/>
    </row>
    <row r="8" spans="2:9" ht="238">
      <c r="B8" s="355">
        <v>2.1</v>
      </c>
      <c r="C8" s="356"/>
      <c r="D8" s="368" t="s">
        <v>448</v>
      </c>
      <c r="E8" s="358"/>
      <c r="F8" s="369"/>
      <c r="G8" s="369"/>
      <c r="H8" s="369"/>
      <c r="I8" s="370"/>
    </row>
    <row r="9" spans="2:9" ht="98">
      <c r="B9" s="355"/>
      <c r="C9" s="356"/>
      <c r="D9" s="368" t="s">
        <v>96</v>
      </c>
      <c r="E9" s="358"/>
      <c r="F9" s="369"/>
      <c r="G9" s="369"/>
      <c r="H9" s="369"/>
      <c r="I9" s="370"/>
    </row>
    <row r="10" spans="2:9">
      <c r="B10" s="355"/>
      <c r="C10" s="356"/>
      <c r="D10" s="368" t="s">
        <v>95</v>
      </c>
      <c r="E10" s="358"/>
      <c r="F10" s="369"/>
      <c r="G10" s="369"/>
      <c r="H10" s="369"/>
      <c r="I10" s="370"/>
    </row>
    <row r="11" spans="2:9">
      <c r="B11" s="355">
        <v>1.1000000000000001</v>
      </c>
      <c r="C11" s="356"/>
      <c r="D11" s="368" t="s">
        <v>196</v>
      </c>
      <c r="E11" s="358" t="s">
        <v>106</v>
      </c>
      <c r="F11" s="371">
        <v>50</v>
      </c>
      <c r="G11" s="371">
        <v>50</v>
      </c>
      <c r="H11" s="399">
        <f>SUM(F11:G11)</f>
        <v>100</v>
      </c>
      <c r="I11" s="370"/>
    </row>
    <row r="12" spans="2:9">
      <c r="B12" s="355"/>
      <c r="C12" s="356"/>
      <c r="D12" s="368" t="s">
        <v>94</v>
      </c>
      <c r="E12" s="358" t="s">
        <v>106</v>
      </c>
      <c r="F12" s="371">
        <v>50</v>
      </c>
      <c r="G12" s="371">
        <v>50</v>
      </c>
      <c r="H12" s="399">
        <f>SUM(F12:G12)</f>
        <v>100</v>
      </c>
      <c r="I12" s="370"/>
    </row>
    <row r="13" spans="2:9" ht="70">
      <c r="B13" s="355">
        <v>2</v>
      </c>
      <c r="C13" s="372" t="s">
        <v>194</v>
      </c>
      <c r="D13" s="368" t="s">
        <v>449</v>
      </c>
      <c r="E13" s="358"/>
      <c r="F13" s="70"/>
      <c r="G13" s="70"/>
      <c r="H13" s="371"/>
      <c r="I13" s="370"/>
    </row>
    <row r="14" spans="2:9">
      <c r="B14" s="355">
        <v>2.1</v>
      </c>
      <c r="C14" s="372"/>
      <c r="D14" s="368" t="s">
        <v>94</v>
      </c>
      <c r="E14" s="358" t="s">
        <v>32</v>
      </c>
      <c r="F14" s="373">
        <v>9</v>
      </c>
      <c r="G14" s="373">
        <v>6</v>
      </c>
      <c r="H14" s="399">
        <f>SUM(F14:G14)</f>
        <v>15</v>
      </c>
      <c r="I14" s="370"/>
    </row>
    <row r="15" spans="2:9" s="379" customFormat="1" ht="70">
      <c r="B15" s="355"/>
      <c r="C15" s="372" t="s">
        <v>195</v>
      </c>
      <c r="D15" s="532" t="s">
        <v>450</v>
      </c>
      <c r="E15" s="358" t="s">
        <v>32</v>
      </c>
      <c r="F15" s="371">
        <v>1</v>
      </c>
      <c r="G15" s="371">
        <v>1</v>
      </c>
      <c r="H15" s="399">
        <v>2</v>
      </c>
      <c r="I15" s="370"/>
    </row>
    <row r="16" spans="2:9">
      <c r="B16" s="355"/>
      <c r="C16" s="356"/>
      <c r="D16" s="368"/>
      <c r="E16" s="358"/>
      <c r="F16" s="373"/>
      <c r="G16" s="373"/>
      <c r="H16" s="371"/>
      <c r="I16" s="370"/>
    </row>
    <row r="17" spans="2:9">
      <c r="B17" s="363">
        <v>3</v>
      </c>
      <c r="C17" s="362"/>
      <c r="D17" s="364" t="s">
        <v>93</v>
      </c>
      <c r="E17" s="365"/>
      <c r="F17" s="366"/>
      <c r="G17" s="366"/>
      <c r="H17" s="366"/>
      <c r="I17" s="367"/>
    </row>
    <row r="18" spans="2:9" ht="252">
      <c r="B18" s="355">
        <v>1</v>
      </c>
      <c r="C18" s="356"/>
      <c r="D18" s="533" t="s">
        <v>451</v>
      </c>
      <c r="E18" s="358"/>
      <c r="F18" s="374"/>
      <c r="G18" s="375"/>
      <c r="H18" s="375"/>
      <c r="I18" s="370"/>
    </row>
    <row r="19" spans="2:9">
      <c r="B19" s="355">
        <v>1.1000000000000001</v>
      </c>
      <c r="C19" s="356"/>
      <c r="D19" s="368" t="s">
        <v>92</v>
      </c>
      <c r="E19" s="358" t="s">
        <v>106</v>
      </c>
      <c r="F19" s="371">
        <v>50</v>
      </c>
      <c r="G19" s="371">
        <v>25</v>
      </c>
      <c r="H19" s="422">
        <v>75</v>
      </c>
      <c r="I19" s="370"/>
    </row>
    <row r="20" spans="2:9" ht="168">
      <c r="B20" s="355">
        <v>2</v>
      </c>
      <c r="C20" s="356"/>
      <c r="D20" s="368" t="s">
        <v>452</v>
      </c>
      <c r="E20" s="358"/>
      <c r="F20" s="369"/>
      <c r="G20" s="369"/>
      <c r="H20" s="369"/>
      <c r="I20" s="370"/>
    </row>
    <row r="21" spans="2:9">
      <c r="B21" s="355">
        <v>2.1</v>
      </c>
      <c r="C21" s="356"/>
      <c r="D21" s="368" t="s">
        <v>331</v>
      </c>
      <c r="E21" s="358" t="s">
        <v>106</v>
      </c>
      <c r="F21" s="371">
        <v>50</v>
      </c>
      <c r="G21" s="371">
        <v>25</v>
      </c>
      <c r="H21" s="399">
        <v>75</v>
      </c>
      <c r="I21" s="370"/>
    </row>
    <row r="22" spans="2:9">
      <c r="B22" s="355"/>
      <c r="C22" s="356"/>
      <c r="D22" s="368" t="s">
        <v>330</v>
      </c>
      <c r="E22" s="358" t="s">
        <v>106</v>
      </c>
      <c r="F22" s="371">
        <v>50</v>
      </c>
      <c r="G22" s="371">
        <v>25</v>
      </c>
      <c r="H22" s="399">
        <v>75</v>
      </c>
      <c r="I22" s="370"/>
    </row>
    <row r="23" spans="2:9" ht="56">
      <c r="B23" s="355">
        <v>3</v>
      </c>
      <c r="C23" s="372" t="s">
        <v>190</v>
      </c>
      <c r="D23" s="368" t="s">
        <v>453</v>
      </c>
      <c r="E23" s="358"/>
      <c r="F23" s="369"/>
      <c r="G23" s="369"/>
      <c r="H23" s="369"/>
      <c r="I23" s="370"/>
    </row>
    <row r="24" spans="2:9">
      <c r="B24" s="355">
        <v>3.1</v>
      </c>
      <c r="C24" s="356"/>
      <c r="D24" s="368" t="s">
        <v>91</v>
      </c>
      <c r="E24" s="358" t="s">
        <v>32</v>
      </c>
      <c r="F24" s="371">
        <v>9</v>
      </c>
      <c r="G24" s="371">
        <v>4</v>
      </c>
      <c r="H24" s="399">
        <v>13</v>
      </c>
      <c r="I24" s="370"/>
    </row>
    <row r="25" spans="2:9" ht="56">
      <c r="B25" s="355">
        <v>4</v>
      </c>
      <c r="C25" s="372" t="s">
        <v>189</v>
      </c>
      <c r="D25" s="376" t="s">
        <v>458</v>
      </c>
      <c r="E25" s="358" t="s">
        <v>32</v>
      </c>
      <c r="F25" s="371">
        <v>15</v>
      </c>
      <c r="G25" s="371">
        <v>6</v>
      </c>
      <c r="H25" s="399">
        <f>SUM(F25:G25)</f>
        <v>21</v>
      </c>
      <c r="I25" s="370"/>
    </row>
    <row r="26" spans="2:9" ht="98">
      <c r="B26" s="355">
        <v>5</v>
      </c>
      <c r="C26" s="372" t="s">
        <v>188</v>
      </c>
      <c r="D26" s="376" t="s">
        <v>447</v>
      </c>
      <c r="E26" s="358" t="s">
        <v>32</v>
      </c>
      <c r="F26" s="371">
        <f>F25</f>
        <v>15</v>
      </c>
      <c r="G26" s="371">
        <f>G25</f>
        <v>6</v>
      </c>
      <c r="H26" s="399">
        <f>SUM(F26:G26)</f>
        <v>21</v>
      </c>
      <c r="I26" s="370"/>
    </row>
    <row r="27" spans="2:9" ht="42">
      <c r="B27" s="355">
        <v>6</v>
      </c>
      <c r="C27" s="372" t="s">
        <v>187</v>
      </c>
      <c r="D27" s="368" t="s">
        <v>90</v>
      </c>
      <c r="E27" s="358"/>
      <c r="F27" s="369"/>
      <c r="G27" s="369"/>
      <c r="H27" s="369"/>
      <c r="I27" s="370"/>
    </row>
    <row r="28" spans="2:9">
      <c r="B28" s="355">
        <v>6.1</v>
      </c>
      <c r="C28" s="356"/>
      <c r="D28" s="368" t="s">
        <v>457</v>
      </c>
      <c r="E28" s="358" t="s">
        <v>32</v>
      </c>
      <c r="F28" s="371">
        <f>F26</f>
        <v>15</v>
      </c>
      <c r="G28" s="371">
        <f>G26</f>
        <v>6</v>
      </c>
      <c r="H28" s="399">
        <f>H26</f>
        <v>21</v>
      </c>
      <c r="I28" s="370"/>
    </row>
    <row r="30" spans="2:9">
      <c r="B30" s="384">
        <v>1</v>
      </c>
      <c r="C30" s="362"/>
      <c r="D30" s="364" t="s">
        <v>89</v>
      </c>
      <c r="E30" s="385"/>
      <c r="F30" s="386"/>
      <c r="G30" s="386"/>
      <c r="H30" s="386"/>
      <c r="I30" s="387"/>
    </row>
    <row r="31" spans="2:9" ht="84">
      <c r="B31" s="388"/>
      <c r="C31" s="389"/>
      <c r="D31" s="390" t="s">
        <v>88</v>
      </c>
      <c r="E31" s="391"/>
      <c r="F31" s="392"/>
      <c r="G31" s="392"/>
      <c r="H31" s="392"/>
      <c r="I31" s="393"/>
    </row>
    <row r="32" spans="2:9" ht="126">
      <c r="B32" s="355">
        <v>1.1000000000000001</v>
      </c>
      <c r="C32" s="372" t="s">
        <v>87</v>
      </c>
      <c r="D32" s="376" t="s">
        <v>86</v>
      </c>
      <c r="E32" s="358"/>
      <c r="F32" s="246"/>
      <c r="G32" s="394"/>
      <c r="H32" s="394"/>
      <c r="I32" s="395"/>
    </row>
    <row r="33" spans="2:10" ht="21" customHeight="1">
      <c r="B33" s="355" t="s">
        <v>85</v>
      </c>
      <c r="C33" s="396"/>
      <c r="D33" s="397" t="s">
        <v>339</v>
      </c>
      <c r="E33" s="358" t="s">
        <v>32</v>
      </c>
      <c r="F33" s="246">
        <v>9</v>
      </c>
      <c r="G33" s="398">
        <v>4</v>
      </c>
      <c r="H33" s="399">
        <f>SUM(F33:G33)</f>
        <v>13</v>
      </c>
      <c r="I33" s="400"/>
    </row>
    <row r="34" spans="2:10">
      <c r="B34" s="355" t="s">
        <v>84</v>
      </c>
      <c r="C34" s="396"/>
      <c r="D34" s="397" t="s">
        <v>433</v>
      </c>
      <c r="E34" s="358" t="s">
        <v>32</v>
      </c>
      <c r="F34" s="246">
        <v>9</v>
      </c>
      <c r="G34" s="398">
        <v>4</v>
      </c>
      <c r="H34" s="399">
        <f>SUM(F34:G34)</f>
        <v>13</v>
      </c>
      <c r="I34" s="400"/>
    </row>
    <row r="35" spans="2:10">
      <c r="B35" s="355" t="s">
        <v>83</v>
      </c>
      <c r="C35" s="396"/>
      <c r="D35" s="397" t="s">
        <v>434</v>
      </c>
      <c r="E35" s="358" t="s">
        <v>32</v>
      </c>
      <c r="F35" s="246">
        <v>9</v>
      </c>
      <c r="G35" s="398">
        <v>4</v>
      </c>
      <c r="H35" s="399">
        <f>SUM(F35:G35)</f>
        <v>13</v>
      </c>
      <c r="I35" s="400"/>
    </row>
    <row r="36" spans="2:10">
      <c r="B36" s="355" t="s">
        <v>82</v>
      </c>
      <c r="C36" s="396"/>
      <c r="D36" s="397" t="s">
        <v>435</v>
      </c>
      <c r="E36" s="358" t="s">
        <v>32</v>
      </c>
      <c r="F36" s="246">
        <v>9</v>
      </c>
      <c r="G36" s="398">
        <v>4</v>
      </c>
      <c r="H36" s="399">
        <f>SUM(F36:G36)</f>
        <v>13</v>
      </c>
      <c r="I36" s="400"/>
    </row>
    <row r="37" spans="2:10">
      <c r="B37" s="355" t="s">
        <v>81</v>
      </c>
      <c r="C37" s="396"/>
      <c r="D37" s="532" t="s">
        <v>72</v>
      </c>
      <c r="E37" s="358" t="s">
        <v>32</v>
      </c>
      <c r="F37" s="246">
        <v>9</v>
      </c>
      <c r="G37" s="398">
        <v>4</v>
      </c>
      <c r="H37" s="399">
        <f>SUM(F37:G37)</f>
        <v>13</v>
      </c>
      <c r="I37" s="400"/>
    </row>
    <row r="38" spans="2:10" ht="84">
      <c r="B38" s="355">
        <v>1.2</v>
      </c>
      <c r="C38" s="372" t="s">
        <v>80</v>
      </c>
      <c r="D38" s="532" t="s">
        <v>79</v>
      </c>
      <c r="E38" s="358"/>
      <c r="F38" s="401"/>
      <c r="G38" s="359"/>
      <c r="H38" s="359"/>
      <c r="I38" s="400"/>
      <c r="J38" s="488"/>
    </row>
    <row r="39" spans="2:10" s="489" customFormat="1">
      <c r="B39" s="355" t="s">
        <v>78</v>
      </c>
      <c r="C39" s="411"/>
      <c r="D39" s="376" t="s">
        <v>436</v>
      </c>
      <c r="E39" s="358" t="s">
        <v>32</v>
      </c>
      <c r="F39" s="401">
        <v>7</v>
      </c>
      <c r="G39" s="401">
        <v>4</v>
      </c>
      <c r="H39" s="402">
        <f t="shared" ref="H39:H45" si="0">SUM(F39:G39)</f>
        <v>11</v>
      </c>
      <c r="I39" s="400"/>
    </row>
    <row r="40" spans="2:10" ht="15.5" customHeight="1">
      <c r="B40" s="355" t="s">
        <v>77</v>
      </c>
      <c r="C40" s="356"/>
      <c r="D40" s="376" t="s">
        <v>437</v>
      </c>
      <c r="E40" s="358" t="s">
        <v>32</v>
      </c>
      <c r="F40" s="401">
        <v>7</v>
      </c>
      <c r="G40" s="401">
        <v>4</v>
      </c>
      <c r="H40" s="402">
        <f t="shared" si="0"/>
        <v>11</v>
      </c>
      <c r="I40" s="400"/>
    </row>
    <row r="41" spans="2:10">
      <c r="B41" s="355" t="s">
        <v>76</v>
      </c>
      <c r="C41" s="356"/>
      <c r="D41" s="376" t="s">
        <v>438</v>
      </c>
      <c r="E41" s="358" t="s">
        <v>32</v>
      </c>
      <c r="F41" s="401">
        <v>7</v>
      </c>
      <c r="G41" s="401">
        <v>4</v>
      </c>
      <c r="H41" s="402">
        <f>F41+G41</f>
        <v>11</v>
      </c>
      <c r="I41" s="400"/>
    </row>
    <row r="42" spans="2:10">
      <c r="B42" s="355" t="s">
        <v>75</v>
      </c>
      <c r="C42" s="356"/>
      <c r="D42" s="376" t="s">
        <v>439</v>
      </c>
      <c r="E42" s="358" t="s">
        <v>32</v>
      </c>
      <c r="F42" s="401">
        <v>7</v>
      </c>
      <c r="G42" s="401">
        <v>4</v>
      </c>
      <c r="H42" s="402">
        <f t="shared" si="0"/>
        <v>11</v>
      </c>
      <c r="I42" s="400"/>
    </row>
    <row r="43" spans="2:10">
      <c r="B43" s="355" t="s">
        <v>74</v>
      </c>
      <c r="C43" s="356"/>
      <c r="D43" s="534" t="s">
        <v>440</v>
      </c>
      <c r="E43" s="358" t="s">
        <v>32</v>
      </c>
      <c r="F43" s="401">
        <v>7</v>
      </c>
      <c r="G43" s="401">
        <v>4</v>
      </c>
      <c r="H43" s="402">
        <f t="shared" si="0"/>
        <v>11</v>
      </c>
      <c r="I43" s="400"/>
    </row>
    <row r="44" spans="2:10">
      <c r="B44" s="355" t="s">
        <v>73</v>
      </c>
      <c r="C44" s="356"/>
      <c r="D44" s="376" t="s">
        <v>72</v>
      </c>
      <c r="E44" s="358" t="s">
        <v>32</v>
      </c>
      <c r="F44" s="401">
        <v>7</v>
      </c>
      <c r="G44" s="401">
        <v>4</v>
      </c>
      <c r="H44" s="402">
        <f t="shared" si="0"/>
        <v>11</v>
      </c>
      <c r="I44" s="400"/>
    </row>
    <row r="45" spans="2:10" s="379" customFormat="1" ht="126">
      <c r="B45" s="355">
        <v>1.3</v>
      </c>
      <c r="C45" s="372" t="s">
        <v>186</v>
      </c>
      <c r="D45" s="532" t="s">
        <v>441</v>
      </c>
      <c r="E45" s="358" t="s">
        <v>50</v>
      </c>
      <c r="F45" s="401">
        <v>5</v>
      </c>
      <c r="G45" s="401">
        <v>2</v>
      </c>
      <c r="H45" s="402">
        <f t="shared" si="0"/>
        <v>7</v>
      </c>
      <c r="I45" s="400"/>
    </row>
    <row r="46" spans="2:10" ht="28">
      <c r="B46" s="361">
        <v>1.4</v>
      </c>
      <c r="C46" s="372" t="s">
        <v>71</v>
      </c>
      <c r="D46" s="535" t="s">
        <v>70</v>
      </c>
      <c r="E46" s="358" t="s">
        <v>32</v>
      </c>
      <c r="F46" s="246">
        <f>F33</f>
        <v>9</v>
      </c>
      <c r="G46" s="401">
        <f>G33</f>
        <v>4</v>
      </c>
      <c r="H46" s="402">
        <f>F46+G46</f>
        <v>13</v>
      </c>
      <c r="I46" s="400"/>
    </row>
    <row r="47" spans="2:10" ht="28">
      <c r="B47" s="361">
        <v>1.5</v>
      </c>
      <c r="C47" s="372" t="s">
        <v>69</v>
      </c>
      <c r="D47" s="536" t="s">
        <v>68</v>
      </c>
      <c r="E47" s="358" t="s">
        <v>32</v>
      </c>
      <c r="F47" s="246">
        <f>9</f>
        <v>9</v>
      </c>
      <c r="G47" s="401">
        <f>G33</f>
        <v>4</v>
      </c>
      <c r="H47" s="402">
        <f>F47+G47</f>
        <v>13</v>
      </c>
      <c r="I47" s="400"/>
    </row>
    <row r="48" spans="2:10" ht="56">
      <c r="B48" s="361">
        <v>1.6</v>
      </c>
      <c r="C48" s="372" t="s">
        <v>67</v>
      </c>
      <c r="D48" s="537" t="s">
        <v>442</v>
      </c>
      <c r="E48" s="358" t="s">
        <v>32</v>
      </c>
      <c r="F48" s="401">
        <f>3</f>
        <v>3</v>
      </c>
      <c r="G48" s="401">
        <v>-2</v>
      </c>
      <c r="H48" s="402">
        <f>F48+G48</f>
        <v>1</v>
      </c>
      <c r="I48" s="400"/>
    </row>
    <row r="49" spans="2:9" ht="224">
      <c r="B49" s="361">
        <v>1.7</v>
      </c>
      <c r="C49" s="372" t="s">
        <v>35</v>
      </c>
      <c r="D49" s="403" t="s">
        <v>193</v>
      </c>
      <c r="E49" s="358" t="s">
        <v>1</v>
      </c>
      <c r="F49" s="246">
        <f>2+2+1.5+2+2</f>
        <v>9.5</v>
      </c>
      <c r="G49" s="246">
        <f>1.5+1.5+2+2</f>
        <v>7</v>
      </c>
      <c r="H49" s="402">
        <f>F49+G49</f>
        <v>16.5</v>
      </c>
      <c r="I49" s="400"/>
    </row>
    <row r="50" spans="2:9" ht="70">
      <c r="B50" s="361">
        <v>1.8</v>
      </c>
      <c r="C50" s="372" t="s">
        <v>445</v>
      </c>
      <c r="D50" s="538" t="s">
        <v>51</v>
      </c>
      <c r="E50" s="358"/>
      <c r="F50" s="246"/>
      <c r="G50" s="246"/>
      <c r="H50" s="398"/>
      <c r="I50" s="400"/>
    </row>
    <row r="51" spans="2:9">
      <c r="B51" s="361" t="s">
        <v>324</v>
      </c>
      <c r="C51" s="396"/>
      <c r="D51" s="539" t="s">
        <v>443</v>
      </c>
      <c r="E51" s="358" t="s">
        <v>50</v>
      </c>
      <c r="F51" s="246">
        <v>2</v>
      </c>
      <c r="G51" s="246">
        <v>2</v>
      </c>
      <c r="H51" s="399">
        <f>F51+G51</f>
        <v>4</v>
      </c>
      <c r="I51" s="400"/>
    </row>
    <row r="52" spans="2:9">
      <c r="B52" s="361" t="s">
        <v>325</v>
      </c>
      <c r="C52" s="396"/>
      <c r="D52" s="539" t="s">
        <v>444</v>
      </c>
      <c r="E52" s="358" t="s">
        <v>50</v>
      </c>
      <c r="F52" s="246">
        <v>2</v>
      </c>
      <c r="G52" s="246">
        <v>2</v>
      </c>
      <c r="H52" s="399">
        <f t="shared" ref="H52" si="1">F52+G52</f>
        <v>4</v>
      </c>
      <c r="I52" s="400"/>
    </row>
    <row r="53" spans="2:9">
      <c r="B53" s="361"/>
      <c r="C53" s="396"/>
      <c r="D53" s="539"/>
      <c r="E53" s="358"/>
      <c r="F53" s="246"/>
      <c r="G53" s="246"/>
      <c r="H53" s="398"/>
      <c r="I53" s="400"/>
    </row>
    <row r="54" spans="2:9" ht="56">
      <c r="B54" s="361">
        <v>1.9</v>
      </c>
      <c r="C54" s="372" t="s">
        <v>66</v>
      </c>
      <c r="D54" s="404" t="s">
        <v>65</v>
      </c>
      <c r="E54" s="358"/>
      <c r="F54" s="246"/>
      <c r="G54" s="394"/>
      <c r="H54" s="394"/>
      <c r="I54" s="400"/>
    </row>
    <row r="55" spans="2:9">
      <c r="B55" s="405" t="s">
        <v>64</v>
      </c>
      <c r="C55" s="396"/>
      <c r="D55" s="404" t="s">
        <v>56</v>
      </c>
      <c r="E55" s="358" t="s">
        <v>50</v>
      </c>
      <c r="F55" s="246">
        <v>0</v>
      </c>
      <c r="G55" s="246">
        <v>1</v>
      </c>
      <c r="H55" s="399">
        <f>SUM(F55:G55)</f>
        <v>1</v>
      </c>
      <c r="I55" s="400"/>
    </row>
    <row r="56" spans="2:9">
      <c r="B56" s="405" t="s">
        <v>63</v>
      </c>
      <c r="C56" s="396"/>
      <c r="D56" s="404" t="s">
        <v>55</v>
      </c>
      <c r="E56" s="358" t="s">
        <v>50</v>
      </c>
      <c r="F56" s="246">
        <v>0</v>
      </c>
      <c r="G56" s="246">
        <v>1</v>
      </c>
      <c r="H56" s="399">
        <f>SUM(F56:G56)</f>
        <v>1</v>
      </c>
      <c r="I56" s="400"/>
    </row>
    <row r="57" spans="2:9">
      <c r="B57" s="405" t="s">
        <v>62</v>
      </c>
      <c r="C57" s="396"/>
      <c r="D57" s="404" t="s">
        <v>54</v>
      </c>
      <c r="E57" s="358" t="s">
        <v>50</v>
      </c>
      <c r="F57" s="246">
        <v>0</v>
      </c>
      <c r="G57" s="246">
        <v>1</v>
      </c>
      <c r="H57" s="399">
        <f>SUM(F57:G57)</f>
        <v>1</v>
      </c>
      <c r="I57" s="400"/>
    </row>
    <row r="58" spans="2:9">
      <c r="B58" s="405" t="s">
        <v>61</v>
      </c>
      <c r="C58" s="396"/>
      <c r="D58" s="397" t="s">
        <v>60</v>
      </c>
      <c r="E58" s="358" t="s">
        <v>50</v>
      </c>
      <c r="F58" s="246">
        <v>0</v>
      </c>
      <c r="G58" s="246">
        <v>1</v>
      </c>
      <c r="H58" s="399">
        <f>SUM(F58:G58)</f>
        <v>1</v>
      </c>
      <c r="I58" s="400"/>
    </row>
    <row r="59" spans="2:9">
      <c r="B59" s="405" t="s">
        <v>59</v>
      </c>
      <c r="C59" s="396"/>
      <c r="D59" s="404" t="s">
        <v>52</v>
      </c>
      <c r="E59" s="358" t="s">
        <v>50</v>
      </c>
      <c r="F59" s="246">
        <v>0</v>
      </c>
      <c r="G59" s="246">
        <v>1</v>
      </c>
      <c r="H59" s="399">
        <f>SUM(F59:G59)</f>
        <v>1</v>
      </c>
      <c r="I59" s="400"/>
    </row>
    <row r="60" spans="2:9" ht="70">
      <c r="B60" s="406">
        <v>1.1000000000000001</v>
      </c>
      <c r="C60" s="372" t="s">
        <v>58</v>
      </c>
      <c r="D60" s="404" t="s">
        <v>57</v>
      </c>
      <c r="E60" s="358"/>
      <c r="F60" s="246"/>
      <c r="G60" s="246"/>
      <c r="H60" s="398"/>
      <c r="I60" s="400"/>
    </row>
    <row r="61" spans="2:9">
      <c r="B61" s="405"/>
      <c r="C61" s="396"/>
      <c r="D61" s="404" t="s">
        <v>56</v>
      </c>
      <c r="E61" s="358" t="s">
        <v>50</v>
      </c>
      <c r="F61" s="246">
        <v>1</v>
      </c>
      <c r="G61" s="246">
        <v>0</v>
      </c>
      <c r="H61" s="399">
        <v>1</v>
      </c>
      <c r="I61" s="400"/>
    </row>
    <row r="62" spans="2:9">
      <c r="B62" s="405"/>
      <c r="C62" s="396"/>
      <c r="D62" s="404" t="s">
        <v>55</v>
      </c>
      <c r="E62" s="358" t="s">
        <v>50</v>
      </c>
      <c r="F62" s="246">
        <v>1</v>
      </c>
      <c r="G62" s="246">
        <v>0</v>
      </c>
      <c r="H62" s="399">
        <v>1</v>
      </c>
      <c r="I62" s="400"/>
    </row>
    <row r="63" spans="2:9">
      <c r="B63" s="405"/>
      <c r="C63" s="396"/>
      <c r="D63" s="404" t="s">
        <v>54</v>
      </c>
      <c r="E63" s="358" t="s">
        <v>50</v>
      </c>
      <c r="F63" s="246">
        <v>1</v>
      </c>
      <c r="G63" s="246">
        <v>0</v>
      </c>
      <c r="H63" s="399">
        <v>1</v>
      </c>
      <c r="I63" s="400"/>
    </row>
    <row r="64" spans="2:9">
      <c r="B64" s="405"/>
      <c r="C64" s="396"/>
      <c r="D64" s="397" t="s">
        <v>53</v>
      </c>
      <c r="E64" s="358" t="s">
        <v>50</v>
      </c>
      <c r="F64" s="246">
        <v>1</v>
      </c>
      <c r="G64" s="246">
        <v>0</v>
      </c>
      <c r="H64" s="399">
        <v>1</v>
      </c>
      <c r="I64" s="400"/>
    </row>
    <row r="65" spans="2:9">
      <c r="B65" s="405"/>
      <c r="C65" s="396"/>
      <c r="D65" s="404" t="s">
        <v>52</v>
      </c>
      <c r="E65" s="358" t="s">
        <v>50</v>
      </c>
      <c r="F65" s="246">
        <v>1</v>
      </c>
      <c r="G65" s="246">
        <v>0</v>
      </c>
      <c r="H65" s="399">
        <v>1</v>
      </c>
      <c r="I65" s="400"/>
    </row>
    <row r="66" spans="2:9">
      <c r="B66" s="405"/>
      <c r="C66" s="396"/>
      <c r="D66" s="404"/>
      <c r="E66" s="358"/>
      <c r="F66" s="246"/>
      <c r="G66" s="246"/>
      <c r="H66" s="398"/>
      <c r="I66" s="400"/>
    </row>
    <row r="67" spans="2:9">
      <c r="B67" s="412"/>
      <c r="C67" s="413"/>
      <c r="D67" s="414"/>
      <c r="E67" s="415"/>
      <c r="F67" s="416"/>
      <c r="G67" s="416"/>
      <c r="H67" s="417"/>
      <c r="I67" s="418"/>
    </row>
    <row r="68" spans="2:9" ht="84">
      <c r="B68" s="419"/>
      <c r="C68" s="423" t="s">
        <v>335</v>
      </c>
      <c r="D68" s="404" t="s">
        <v>336</v>
      </c>
      <c r="E68" s="420" t="s">
        <v>312</v>
      </c>
      <c r="F68" s="421">
        <v>1</v>
      </c>
      <c r="G68" s="421">
        <v>0</v>
      </c>
      <c r="H68" s="399">
        <v>1</v>
      </c>
      <c r="I68" s="370"/>
    </row>
    <row r="69" spans="2:9" ht="70">
      <c r="B69" s="419"/>
      <c r="C69" s="423" t="s">
        <v>333</v>
      </c>
      <c r="D69" s="404" t="s">
        <v>454</v>
      </c>
      <c r="E69" s="420" t="s">
        <v>312</v>
      </c>
      <c r="F69" s="421">
        <v>4</v>
      </c>
      <c r="G69" s="421">
        <v>0</v>
      </c>
      <c r="H69" s="399">
        <v>4</v>
      </c>
      <c r="I69" s="370"/>
    </row>
    <row r="70" spans="2:9" ht="70">
      <c r="B70" s="419"/>
      <c r="C70" s="423" t="s">
        <v>334</v>
      </c>
      <c r="D70" s="404" t="s">
        <v>456</v>
      </c>
      <c r="E70" s="420" t="s">
        <v>312</v>
      </c>
      <c r="F70" s="421">
        <v>4</v>
      </c>
      <c r="G70" s="421">
        <v>0</v>
      </c>
      <c r="H70" s="399">
        <v>4</v>
      </c>
      <c r="I70" s="370"/>
    </row>
    <row r="71" spans="2:9" ht="196">
      <c r="B71" s="405"/>
      <c r="C71" s="372" t="s">
        <v>332</v>
      </c>
      <c r="D71" s="397" t="s">
        <v>455</v>
      </c>
      <c r="E71" s="358" t="s">
        <v>312</v>
      </c>
      <c r="F71" s="246">
        <v>10</v>
      </c>
      <c r="G71" s="246">
        <v>0</v>
      </c>
      <c r="H71" s="399">
        <v>10</v>
      </c>
      <c r="I71" s="400"/>
    </row>
    <row r="72" spans="2:9" ht="126">
      <c r="B72" s="405"/>
      <c r="C72" s="372" t="s">
        <v>329</v>
      </c>
      <c r="D72" s="397" t="s">
        <v>209</v>
      </c>
      <c r="E72" s="358" t="s">
        <v>312</v>
      </c>
      <c r="F72" s="246"/>
      <c r="G72" s="246"/>
      <c r="H72" s="399">
        <v>3</v>
      </c>
      <c r="I72" s="400"/>
    </row>
    <row r="73" spans="2:9" ht="409.5">
      <c r="B73" s="490"/>
      <c r="C73" s="491" t="s">
        <v>326</v>
      </c>
      <c r="D73" s="540" t="s">
        <v>446</v>
      </c>
      <c r="E73" s="492" t="s">
        <v>312</v>
      </c>
      <c r="F73" s="246">
        <v>1</v>
      </c>
      <c r="G73" s="493"/>
      <c r="H73" s="494">
        <v>1</v>
      </c>
      <c r="I73" s="400"/>
    </row>
    <row r="74" spans="2:9">
      <c r="B74" s="496"/>
      <c r="C74" s="497"/>
      <c r="D74" s="498" t="s">
        <v>365</v>
      </c>
      <c r="E74" s="499"/>
      <c r="F74" s="500"/>
      <c r="G74" s="500"/>
      <c r="H74" s="500"/>
      <c r="I74" s="486">
        <f>SUM(I8:I73)</f>
        <v>0</v>
      </c>
    </row>
    <row r="75" spans="2:9" ht="14.5" customHeight="1">
      <c r="D75" s="581"/>
      <c r="E75" s="581"/>
      <c r="F75" s="581"/>
      <c r="G75" s="581"/>
      <c r="H75" s="581"/>
    </row>
    <row r="466" spans="5:9">
      <c r="E466" s="377"/>
      <c r="F466" s="380"/>
      <c r="G466" s="380"/>
      <c r="H466" s="380"/>
      <c r="I466" s="495"/>
    </row>
  </sheetData>
  <mergeCells count="3">
    <mergeCell ref="B3:I3"/>
    <mergeCell ref="B2:I2"/>
    <mergeCell ref="D75:H75"/>
  </mergeCells>
  <pageMargins left="0.7" right="0.7" top="0.75" bottom="0.75" header="0.3" footer="0.3"/>
  <pageSetup paperSize="9" scale="42" fitToHeight="0" orientation="portrait" r:id="rId1"/>
  <ignoredErrors>
    <ignoredError sqref="H34" formulaRange="1"/>
    <ignoredError sqref="H41"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B1B6D-742E-4243-AF41-33F99C2B6A76}">
  <dimension ref="A2:N71"/>
  <sheetViews>
    <sheetView topLeftCell="A39" zoomScale="70" zoomScaleNormal="70" zoomScaleSheetLayoutView="70" workbookViewId="0">
      <selection activeCell="L10" sqref="L10"/>
    </sheetView>
  </sheetViews>
  <sheetFormatPr defaultColWidth="8.453125" defaultRowHeight="13"/>
  <cols>
    <col min="1" max="1" width="8.453125" style="48"/>
    <col min="2" max="2" width="6.54296875" style="53" customWidth="1"/>
    <col min="3" max="3" width="60.54296875" style="48" customWidth="1"/>
    <col min="4" max="4" width="5.08984375" style="52" customWidth="1"/>
    <col min="5" max="5" width="14.08984375" style="51" customWidth="1"/>
    <col min="6" max="6" width="11.36328125" style="50" bestFit="1" customWidth="1"/>
    <col min="7" max="9" width="10.6328125" style="50" customWidth="1"/>
    <col min="10" max="10" width="14.453125" style="50" bestFit="1" customWidth="1"/>
    <col min="11" max="11" width="8.6328125" style="49" customWidth="1"/>
    <col min="12" max="12" width="15.453125" style="49" bestFit="1" customWidth="1"/>
    <col min="13" max="13" width="12.6328125" style="48" customWidth="1"/>
    <col min="14" max="14" width="94" style="48" customWidth="1"/>
    <col min="15" max="16384" width="8.453125" style="48"/>
  </cols>
  <sheetData>
    <row r="2" spans="1:13" ht="18" customHeight="1">
      <c r="B2" s="584" t="s">
        <v>105</v>
      </c>
      <c r="C2" s="584"/>
      <c r="D2" s="584"/>
      <c r="E2" s="584"/>
      <c r="F2" s="584"/>
      <c r="G2" s="584"/>
      <c r="H2" s="584"/>
      <c r="I2" s="584"/>
      <c r="J2" s="584"/>
      <c r="K2" s="584"/>
      <c r="L2" s="584"/>
      <c r="M2" s="584"/>
    </row>
    <row r="3" spans="1:13" ht="18" customHeight="1">
      <c r="B3" s="584" t="s">
        <v>278</v>
      </c>
      <c r="C3" s="584"/>
      <c r="D3" s="584"/>
      <c r="E3" s="584"/>
      <c r="F3" s="584"/>
      <c r="G3" s="584"/>
      <c r="H3" s="584"/>
      <c r="I3" s="584"/>
      <c r="J3" s="584"/>
      <c r="K3" s="584"/>
      <c r="L3" s="584"/>
      <c r="M3" s="584"/>
    </row>
    <row r="4" spans="1:13" ht="14">
      <c r="B4" s="582"/>
      <c r="C4" s="582"/>
      <c r="D4" s="582"/>
      <c r="E4" s="582"/>
      <c r="F4" s="582"/>
      <c r="G4" s="582"/>
      <c r="H4" s="192"/>
      <c r="I4" s="192"/>
      <c r="J4" s="192"/>
      <c r="K4" s="262"/>
      <c r="L4" s="262"/>
      <c r="M4" s="262"/>
    </row>
    <row r="5" spans="1:13" ht="42.75" customHeight="1">
      <c r="A5" s="262"/>
      <c r="B5" s="193" t="s">
        <v>42</v>
      </c>
      <c r="C5" s="180" t="s">
        <v>99</v>
      </c>
      <c r="D5" s="194" t="s">
        <v>3</v>
      </c>
      <c r="E5" s="195" t="s">
        <v>219</v>
      </c>
      <c r="F5" s="195" t="s">
        <v>287</v>
      </c>
      <c r="G5" s="195" t="s">
        <v>221</v>
      </c>
      <c r="H5" s="195" t="s">
        <v>192</v>
      </c>
      <c r="I5" s="195" t="s">
        <v>206</v>
      </c>
      <c r="J5" s="195" t="s">
        <v>161</v>
      </c>
      <c r="K5" s="198" t="s">
        <v>288</v>
      </c>
      <c r="L5" s="198" t="s">
        <v>286</v>
      </c>
      <c r="M5" s="198" t="s">
        <v>285</v>
      </c>
    </row>
    <row r="6" spans="1:13" ht="14">
      <c r="A6" s="262"/>
      <c r="B6" s="196">
        <v>1</v>
      </c>
      <c r="C6" s="181" t="s">
        <v>131</v>
      </c>
      <c r="D6" s="197"/>
      <c r="E6" s="195"/>
      <c r="F6" s="195"/>
      <c r="G6" s="195"/>
      <c r="H6" s="195"/>
      <c r="I6" s="195"/>
      <c r="J6" s="195"/>
      <c r="K6" s="198"/>
      <c r="L6" s="198"/>
      <c r="M6" s="316"/>
    </row>
    <row r="7" spans="1:13" ht="14">
      <c r="A7" s="262"/>
      <c r="B7" s="275" t="s">
        <v>271</v>
      </c>
      <c r="C7" s="276" t="s">
        <v>130</v>
      </c>
      <c r="D7" s="197"/>
      <c r="E7" s="200"/>
      <c r="F7" s="200"/>
      <c r="G7" s="195"/>
      <c r="H7" s="195"/>
      <c r="I7" s="195"/>
      <c r="J7" s="195"/>
      <c r="K7" s="198"/>
      <c r="L7" s="198"/>
      <c r="M7" s="316"/>
    </row>
    <row r="8" spans="1:13" ht="168">
      <c r="A8" s="262"/>
      <c r="B8" s="199"/>
      <c r="C8" s="548" t="s">
        <v>428</v>
      </c>
      <c r="D8" s="201"/>
      <c r="E8" s="202">
        <v>1</v>
      </c>
      <c r="F8" s="202"/>
      <c r="G8" s="202"/>
      <c r="H8" s="202"/>
      <c r="I8" s="202"/>
      <c r="J8" s="203">
        <v>1</v>
      </c>
      <c r="K8" s="204"/>
      <c r="L8" s="277"/>
      <c r="M8" s="317"/>
    </row>
    <row r="9" spans="1:13" ht="14">
      <c r="A9" s="262"/>
      <c r="B9" s="275" t="s">
        <v>272</v>
      </c>
      <c r="C9" s="182" t="s">
        <v>129</v>
      </c>
      <c r="D9" s="197"/>
      <c r="E9" s="200"/>
      <c r="F9" s="200"/>
      <c r="G9" s="200"/>
      <c r="H9" s="200"/>
      <c r="I9" s="200"/>
      <c r="J9" s="200"/>
      <c r="K9" s="205"/>
      <c r="L9" s="278"/>
      <c r="M9" s="316"/>
    </row>
    <row r="10" spans="1:13" ht="168">
      <c r="A10" s="262"/>
      <c r="B10" s="199"/>
      <c r="C10" s="547" t="s">
        <v>429</v>
      </c>
      <c r="D10" s="201"/>
      <c r="E10" s="202">
        <v>1</v>
      </c>
      <c r="F10" s="202">
        <v>1</v>
      </c>
      <c r="G10" s="202">
        <v>1</v>
      </c>
      <c r="H10" s="202">
        <v>1</v>
      </c>
      <c r="I10" s="202">
        <v>1</v>
      </c>
      <c r="J10" s="203">
        <v>5</v>
      </c>
      <c r="K10" s="204"/>
      <c r="L10" s="277"/>
      <c r="M10" s="317"/>
    </row>
    <row r="11" spans="1:13" ht="14">
      <c r="A11" s="262"/>
      <c r="B11" s="275" t="s">
        <v>273</v>
      </c>
      <c r="C11" s="206" t="s">
        <v>128</v>
      </c>
      <c r="D11" s="197"/>
      <c r="E11" s="200"/>
      <c r="F11" s="200"/>
      <c r="G11" s="200"/>
      <c r="H11" s="200"/>
      <c r="I11" s="200"/>
      <c r="J11" s="200"/>
      <c r="K11" s="205"/>
      <c r="L11" s="278"/>
      <c r="M11" s="316"/>
    </row>
    <row r="12" spans="1:13" ht="168">
      <c r="A12" s="262"/>
      <c r="B12" s="199"/>
      <c r="C12" s="547" t="s">
        <v>430</v>
      </c>
      <c r="D12" s="201"/>
      <c r="E12" s="202">
        <v>2</v>
      </c>
      <c r="F12" s="202">
        <v>2</v>
      </c>
      <c r="G12" s="202">
        <v>2</v>
      </c>
      <c r="H12" s="202">
        <v>2</v>
      </c>
      <c r="I12" s="202">
        <v>1</v>
      </c>
      <c r="J12" s="203">
        <f>SUM(E12:I12)</f>
        <v>9</v>
      </c>
      <c r="K12" s="204"/>
      <c r="L12" s="277"/>
      <c r="M12" s="317"/>
    </row>
    <row r="13" spans="1:13" ht="14">
      <c r="A13" s="262"/>
      <c r="B13" s="275" t="s">
        <v>274</v>
      </c>
      <c r="C13" s="183" t="s">
        <v>127</v>
      </c>
      <c r="D13" s="197"/>
      <c r="E13" s="200"/>
      <c r="F13" s="200"/>
      <c r="G13" s="200"/>
      <c r="H13" s="200"/>
      <c r="I13" s="200"/>
      <c r="J13" s="200"/>
      <c r="K13" s="205"/>
      <c r="L13" s="278"/>
      <c r="M13" s="316"/>
    </row>
    <row r="14" spans="1:13" ht="168">
      <c r="A14" s="262"/>
      <c r="B14" s="207"/>
      <c r="C14" s="546" t="s">
        <v>431</v>
      </c>
      <c r="D14" s="208"/>
      <c r="E14" s="209">
        <v>2</v>
      </c>
      <c r="F14" s="209">
        <v>0</v>
      </c>
      <c r="G14" s="209">
        <v>0</v>
      </c>
      <c r="H14" s="209">
        <v>1</v>
      </c>
      <c r="I14" s="209">
        <v>0</v>
      </c>
      <c r="J14" s="210">
        <v>3</v>
      </c>
      <c r="K14" s="211"/>
      <c r="L14" s="279"/>
      <c r="M14" s="317"/>
    </row>
    <row r="15" spans="1:13" ht="14">
      <c r="A15" s="262"/>
      <c r="B15" s="212">
        <v>2</v>
      </c>
      <c r="C15" s="213" t="s">
        <v>279</v>
      </c>
      <c r="D15" s="214"/>
      <c r="E15" s="215"/>
      <c r="F15" s="216"/>
      <c r="G15" s="216"/>
      <c r="H15" s="216"/>
      <c r="I15" s="216"/>
      <c r="J15" s="216"/>
      <c r="K15" s="217"/>
      <c r="L15" s="280"/>
      <c r="M15" s="316"/>
    </row>
    <row r="16" spans="1:13" ht="84">
      <c r="A16" s="262"/>
      <c r="B16" s="218"/>
      <c r="C16" s="219" t="s">
        <v>432</v>
      </c>
      <c r="D16" s="220"/>
      <c r="E16" s="221"/>
      <c r="F16" s="222"/>
      <c r="G16" s="222"/>
      <c r="H16" s="222"/>
      <c r="I16" s="222"/>
      <c r="J16" s="222"/>
      <c r="K16" s="223"/>
      <c r="L16" s="281"/>
      <c r="M16" s="317"/>
    </row>
    <row r="17" spans="1:13" ht="28">
      <c r="A17" s="262"/>
      <c r="B17" s="224" t="s">
        <v>117</v>
      </c>
      <c r="C17" s="219" t="s">
        <v>303</v>
      </c>
      <c r="D17" s="225" t="s">
        <v>106</v>
      </c>
      <c r="E17" s="226"/>
      <c r="F17" s="226"/>
      <c r="G17" s="226"/>
      <c r="H17" s="226"/>
      <c r="I17" s="226"/>
      <c r="J17" s="335">
        <f>5*30*2*150%</f>
        <v>450</v>
      </c>
      <c r="K17" s="227"/>
      <c r="L17" s="282"/>
      <c r="M17" s="317"/>
    </row>
    <row r="18" spans="1:13" ht="28">
      <c r="A18" s="262">
        <v>0</v>
      </c>
      <c r="B18" s="224" t="s">
        <v>116</v>
      </c>
      <c r="C18" s="219" t="s">
        <v>301</v>
      </c>
      <c r="D18" s="225" t="s">
        <v>106</v>
      </c>
      <c r="E18" s="226"/>
      <c r="F18" s="226"/>
      <c r="G18" s="226"/>
      <c r="H18" s="226"/>
      <c r="I18" s="226"/>
      <c r="J18" s="335">
        <f t="shared" ref="J18:J22" si="0">5*30*2*150%</f>
        <v>450</v>
      </c>
      <c r="K18" s="228"/>
      <c r="L18" s="282"/>
      <c r="M18" s="317"/>
    </row>
    <row r="19" spans="1:13" ht="28">
      <c r="A19" s="262"/>
      <c r="B19" s="224" t="s">
        <v>115</v>
      </c>
      <c r="C19" s="219" t="s">
        <v>304</v>
      </c>
      <c r="D19" s="225" t="s">
        <v>106</v>
      </c>
      <c r="E19" s="226"/>
      <c r="F19" s="226"/>
      <c r="G19" s="226"/>
      <c r="H19" s="226"/>
      <c r="I19" s="226"/>
      <c r="J19" s="335">
        <f t="shared" si="0"/>
        <v>450</v>
      </c>
      <c r="K19" s="228"/>
      <c r="L19" s="282"/>
      <c r="M19" s="317"/>
    </row>
    <row r="20" spans="1:13" ht="14">
      <c r="A20" s="262"/>
      <c r="B20" s="224" t="s">
        <v>114</v>
      </c>
      <c r="C20" s="229" t="s">
        <v>305</v>
      </c>
      <c r="D20" s="225" t="s">
        <v>106</v>
      </c>
      <c r="E20" s="226"/>
      <c r="F20" s="226"/>
      <c r="G20" s="226"/>
      <c r="H20" s="226"/>
      <c r="I20" s="226"/>
      <c r="J20" s="335">
        <f t="shared" si="0"/>
        <v>450</v>
      </c>
      <c r="K20" s="228"/>
      <c r="L20" s="282"/>
      <c r="M20" s="317"/>
    </row>
    <row r="21" spans="1:13" ht="28">
      <c r="A21" s="262"/>
      <c r="B21" s="224" t="s">
        <v>113</v>
      </c>
      <c r="C21" s="219" t="s">
        <v>126</v>
      </c>
      <c r="D21" s="225" t="s">
        <v>106</v>
      </c>
      <c r="E21" s="226"/>
      <c r="F21" s="226"/>
      <c r="G21" s="226"/>
      <c r="H21" s="226"/>
      <c r="I21" s="226"/>
      <c r="J21" s="335">
        <f t="shared" si="0"/>
        <v>450</v>
      </c>
      <c r="K21" s="228"/>
      <c r="L21" s="282"/>
      <c r="M21" s="317"/>
    </row>
    <row r="22" spans="1:13" ht="28">
      <c r="A22" s="262"/>
      <c r="B22" s="224" t="s">
        <v>112</v>
      </c>
      <c r="C22" s="219" t="s">
        <v>302</v>
      </c>
      <c r="D22" s="225" t="s">
        <v>106</v>
      </c>
      <c r="E22" s="226"/>
      <c r="F22" s="226"/>
      <c r="G22" s="226"/>
      <c r="H22" s="226"/>
      <c r="I22" s="226"/>
      <c r="J22" s="335">
        <f t="shared" si="0"/>
        <v>450</v>
      </c>
      <c r="K22" s="228"/>
      <c r="L22" s="282"/>
      <c r="M22" s="317"/>
    </row>
    <row r="23" spans="1:13" ht="14">
      <c r="A23" s="262"/>
      <c r="B23" s="212">
        <v>3</v>
      </c>
      <c r="C23" s="213" t="s">
        <v>280</v>
      </c>
      <c r="D23" s="214"/>
      <c r="E23" s="215"/>
      <c r="F23" s="216"/>
      <c r="G23" s="216"/>
      <c r="H23" s="216"/>
      <c r="I23" s="216"/>
      <c r="J23" s="216"/>
      <c r="K23" s="217"/>
      <c r="L23" s="280"/>
      <c r="M23" s="316"/>
    </row>
    <row r="24" spans="1:13" ht="84">
      <c r="A24" s="262"/>
      <c r="B24" s="218">
        <v>4.0999999999999996</v>
      </c>
      <c r="C24" s="219" t="s">
        <v>426</v>
      </c>
      <c r="D24" s="220"/>
      <c r="E24" s="221"/>
      <c r="F24" s="222"/>
      <c r="G24" s="222"/>
      <c r="H24" s="222"/>
      <c r="I24" s="222"/>
      <c r="J24" s="222"/>
      <c r="K24" s="223"/>
      <c r="L24" s="281"/>
      <c r="M24" s="317"/>
    </row>
    <row r="25" spans="1:13" ht="28">
      <c r="A25" s="262"/>
      <c r="B25" s="230" t="s">
        <v>117</v>
      </c>
      <c r="C25" s="219" t="s">
        <v>231</v>
      </c>
      <c r="D25" s="225"/>
      <c r="E25" s="231"/>
      <c r="F25" s="232"/>
      <c r="G25" s="232"/>
      <c r="H25" s="232"/>
      <c r="I25" s="232"/>
      <c r="J25" s="335">
        <v>100</v>
      </c>
      <c r="K25" s="228"/>
      <c r="L25" s="282"/>
      <c r="M25" s="317"/>
    </row>
    <row r="26" spans="1:13" ht="14">
      <c r="A26" s="262"/>
      <c r="B26" s="230" t="s">
        <v>116</v>
      </c>
      <c r="C26" s="219" t="s">
        <v>306</v>
      </c>
      <c r="D26" s="225"/>
      <c r="E26" s="231"/>
      <c r="F26" s="232"/>
      <c r="G26" s="232"/>
      <c r="H26" s="232"/>
      <c r="I26" s="232"/>
      <c r="J26" s="335">
        <v>10</v>
      </c>
      <c r="K26" s="228"/>
      <c r="L26" s="282"/>
      <c r="M26" s="317"/>
    </row>
    <row r="27" spans="1:13" ht="28">
      <c r="A27" s="262"/>
      <c r="B27" s="230" t="s">
        <v>115</v>
      </c>
      <c r="C27" s="219" t="s">
        <v>125</v>
      </c>
      <c r="D27" s="225"/>
      <c r="E27" s="231"/>
      <c r="F27" s="232"/>
      <c r="G27" s="232"/>
      <c r="H27" s="232"/>
      <c r="I27" s="232"/>
      <c r="J27" s="335">
        <v>100</v>
      </c>
      <c r="K27" s="228"/>
      <c r="L27" s="282"/>
      <c r="M27" s="317"/>
    </row>
    <row r="28" spans="1:13" ht="42">
      <c r="A28" s="262"/>
      <c r="B28" s="230">
        <v>4.2</v>
      </c>
      <c r="C28" s="219" t="s">
        <v>427</v>
      </c>
      <c r="D28" s="225"/>
      <c r="E28" s="231"/>
      <c r="F28" s="232"/>
      <c r="G28" s="232"/>
      <c r="H28" s="232"/>
      <c r="I28" s="232"/>
      <c r="J28" s="335"/>
      <c r="K28" s="228"/>
      <c r="L28" s="282"/>
      <c r="M28" s="317"/>
    </row>
    <row r="29" spans="1:13" ht="14">
      <c r="A29" s="262"/>
      <c r="B29" s="230" t="s">
        <v>114</v>
      </c>
      <c r="C29" s="219" t="s">
        <v>124</v>
      </c>
      <c r="D29" s="225" t="s">
        <v>98</v>
      </c>
      <c r="E29" s="231"/>
      <c r="F29" s="232"/>
      <c r="G29" s="232"/>
      <c r="H29" s="232"/>
      <c r="I29" s="232"/>
      <c r="J29" s="335">
        <v>4</v>
      </c>
      <c r="K29" s="228"/>
      <c r="L29" s="282"/>
      <c r="M29" s="317"/>
    </row>
    <row r="30" spans="1:13" ht="14">
      <c r="A30" s="262"/>
      <c r="B30" s="230" t="s">
        <v>113</v>
      </c>
      <c r="C30" s="219" t="s">
        <v>123</v>
      </c>
      <c r="D30" s="225" t="s">
        <v>98</v>
      </c>
      <c r="E30" s="231"/>
      <c r="F30" s="232"/>
      <c r="G30" s="232"/>
      <c r="H30" s="232"/>
      <c r="I30" s="232"/>
      <c r="J30" s="335">
        <v>4</v>
      </c>
      <c r="K30" s="228"/>
      <c r="L30" s="282"/>
      <c r="M30" s="317"/>
    </row>
    <row r="31" spans="1:13" ht="14">
      <c r="A31" s="262"/>
      <c r="B31" s="230" t="s">
        <v>112</v>
      </c>
      <c r="C31" s="219" t="s">
        <v>122</v>
      </c>
      <c r="D31" s="225" t="s">
        <v>98</v>
      </c>
      <c r="E31" s="231"/>
      <c r="F31" s="232"/>
      <c r="G31" s="232"/>
      <c r="H31" s="232"/>
      <c r="I31" s="232"/>
      <c r="J31" s="335">
        <v>6</v>
      </c>
      <c r="K31" s="228"/>
      <c r="L31" s="282"/>
      <c r="M31" s="317"/>
    </row>
    <row r="32" spans="1:13" ht="14">
      <c r="A32" s="262"/>
      <c r="B32" s="234">
        <v>4</v>
      </c>
      <c r="C32" s="235" t="s">
        <v>121</v>
      </c>
      <c r="D32" s="236"/>
      <c r="E32" s="237"/>
      <c r="F32" s="238"/>
      <c r="G32" s="238"/>
      <c r="H32" s="238"/>
      <c r="I32" s="238"/>
      <c r="J32" s="238"/>
      <c r="K32" s="239"/>
      <c r="L32" s="283"/>
      <c r="M32" s="316"/>
    </row>
    <row r="33" spans="1:14" ht="230" customHeight="1">
      <c r="A33" s="262"/>
      <c r="B33" s="199" t="s">
        <v>309</v>
      </c>
      <c r="C33" s="339" t="s">
        <v>425</v>
      </c>
      <c r="D33" s="225" t="s">
        <v>98</v>
      </c>
      <c r="E33" s="336"/>
      <c r="F33" s="241"/>
      <c r="G33" s="241"/>
      <c r="H33" s="241"/>
      <c r="I33" s="241"/>
      <c r="J33" s="240">
        <v>8</v>
      </c>
      <c r="K33" s="242"/>
      <c r="L33" s="284"/>
      <c r="M33" s="317"/>
      <c r="N33" s="338"/>
    </row>
    <row r="34" spans="1:14" ht="14">
      <c r="A34" s="262"/>
      <c r="B34" s="243">
        <v>5</v>
      </c>
      <c r="C34" s="244" t="s">
        <v>281</v>
      </c>
      <c r="D34" s="214"/>
      <c r="E34" s="215"/>
      <c r="F34" s="216"/>
      <c r="G34" s="216"/>
      <c r="H34" s="216"/>
      <c r="I34" s="216"/>
      <c r="J34" s="216"/>
      <c r="K34" s="217"/>
      <c r="L34" s="280"/>
      <c r="M34" s="316"/>
    </row>
    <row r="35" spans="1:14" ht="182">
      <c r="A35" s="262"/>
      <c r="B35" s="245"/>
      <c r="C35" s="545" t="s">
        <v>424</v>
      </c>
      <c r="D35" s="220"/>
      <c r="E35" s="221"/>
      <c r="F35" s="222"/>
      <c r="G35" s="222"/>
      <c r="H35" s="222"/>
      <c r="I35" s="222"/>
      <c r="J35" s="222"/>
      <c r="K35" s="223"/>
      <c r="L35" s="281"/>
      <c r="M35" s="317"/>
    </row>
    <row r="36" spans="1:14" ht="14">
      <c r="A36" s="262"/>
      <c r="B36" s="230" t="s">
        <v>117</v>
      </c>
      <c r="C36" s="219" t="s">
        <v>120</v>
      </c>
      <c r="D36" s="225" t="s">
        <v>98</v>
      </c>
      <c r="E36" s="246">
        <v>10</v>
      </c>
      <c r="F36" s="246">
        <v>10</v>
      </c>
      <c r="G36" s="246">
        <v>10</v>
      </c>
      <c r="H36" s="246">
        <v>5</v>
      </c>
      <c r="I36" s="246">
        <v>5</v>
      </c>
      <c r="J36" s="409">
        <f>SUM(E36:I36)</f>
        <v>40</v>
      </c>
      <c r="K36" s="247"/>
      <c r="L36" s="247"/>
      <c r="M36" s="317"/>
    </row>
    <row r="37" spans="1:14" ht="14">
      <c r="A37" s="262"/>
      <c r="B37" s="230" t="s">
        <v>116</v>
      </c>
      <c r="C37" s="248" t="s">
        <v>282</v>
      </c>
      <c r="D37" s="225" t="s">
        <v>98</v>
      </c>
      <c r="E37" s="246">
        <v>5</v>
      </c>
      <c r="F37" s="246">
        <v>5</v>
      </c>
      <c r="G37" s="246">
        <v>5</v>
      </c>
      <c r="H37" s="246">
        <v>5</v>
      </c>
      <c r="I37" s="246">
        <v>5</v>
      </c>
      <c r="J37" s="409">
        <f>SUM(E37:I37)</f>
        <v>25</v>
      </c>
      <c r="K37" s="247"/>
      <c r="L37" s="247"/>
      <c r="M37" s="317"/>
    </row>
    <row r="38" spans="1:14" ht="14">
      <c r="A38" s="262"/>
      <c r="B38" s="230" t="s">
        <v>115</v>
      </c>
      <c r="C38" s="248" t="s">
        <v>283</v>
      </c>
      <c r="D38" s="225" t="s">
        <v>98</v>
      </c>
      <c r="E38" s="246">
        <v>20</v>
      </c>
      <c r="F38" s="246">
        <v>20</v>
      </c>
      <c r="G38" s="246">
        <v>10</v>
      </c>
      <c r="H38" s="231">
        <v>0</v>
      </c>
      <c r="I38" s="246">
        <v>0</v>
      </c>
      <c r="J38" s="409">
        <f>SUM(E38:I38)</f>
        <v>50</v>
      </c>
      <c r="K38" s="247"/>
      <c r="L38" s="247"/>
      <c r="M38" s="317"/>
    </row>
    <row r="39" spans="1:14" ht="14">
      <c r="A39" s="262"/>
      <c r="B39" s="230" t="s">
        <v>113</v>
      </c>
      <c r="C39" s="248" t="s">
        <v>284</v>
      </c>
      <c r="D39" s="225" t="s">
        <v>98</v>
      </c>
      <c r="E39" s="231">
        <f>10</f>
        <v>10</v>
      </c>
      <c r="F39" s="231">
        <v>4</v>
      </c>
      <c r="G39" s="231">
        <v>0</v>
      </c>
      <c r="H39" s="231">
        <v>0</v>
      </c>
      <c r="I39" s="231">
        <v>0</v>
      </c>
      <c r="J39" s="233">
        <f>E39+F39</f>
        <v>14</v>
      </c>
      <c r="K39" s="247"/>
      <c r="L39" s="247"/>
      <c r="M39" s="317"/>
    </row>
    <row r="40" spans="1:14" ht="14">
      <c r="A40" s="262"/>
      <c r="B40" s="230" t="s">
        <v>102</v>
      </c>
      <c r="C40" s="248" t="s">
        <v>310</v>
      </c>
      <c r="D40" s="225" t="s">
        <v>98</v>
      </c>
      <c r="E40" s="246">
        <f>E42</f>
        <v>20</v>
      </c>
      <c r="F40" s="246">
        <f>F42</f>
        <v>24</v>
      </c>
      <c r="G40" s="246">
        <v>10</v>
      </c>
      <c r="H40" s="246">
        <v>6</v>
      </c>
      <c r="I40" s="246">
        <v>1</v>
      </c>
      <c r="J40" s="409">
        <f>SUM(E40:I40)</f>
        <v>61</v>
      </c>
      <c r="K40" s="247"/>
      <c r="L40" s="247"/>
      <c r="M40" s="317"/>
    </row>
    <row r="41" spans="1:14" ht="14">
      <c r="A41" s="262"/>
      <c r="B41" s="249">
        <v>6</v>
      </c>
      <c r="C41" s="250" t="s">
        <v>119</v>
      </c>
      <c r="D41" s="251"/>
      <c r="E41" s="252"/>
      <c r="F41" s="253"/>
      <c r="G41" s="253"/>
      <c r="H41" s="253"/>
      <c r="I41" s="253"/>
      <c r="J41" s="253"/>
      <c r="K41" s="254"/>
      <c r="L41" s="285"/>
      <c r="M41" s="316"/>
    </row>
    <row r="42" spans="1:14" ht="42">
      <c r="A42" s="262"/>
      <c r="B42" s="220" t="s">
        <v>291</v>
      </c>
      <c r="C42" s="544" t="s">
        <v>423</v>
      </c>
      <c r="D42" s="225" t="s">
        <v>98</v>
      </c>
      <c r="E42" s="256">
        <v>20</v>
      </c>
      <c r="F42" s="256">
        <v>24</v>
      </c>
      <c r="G42" s="257">
        <v>10</v>
      </c>
      <c r="H42" s="257">
        <v>6</v>
      </c>
      <c r="I42" s="257">
        <v>1</v>
      </c>
      <c r="J42" s="407">
        <f>SUM(E42:I42)</f>
        <v>61</v>
      </c>
      <c r="K42" s="228"/>
      <c r="L42" s="282"/>
      <c r="M42" s="317"/>
    </row>
    <row r="43" spans="1:14" ht="14">
      <c r="A43" s="262"/>
      <c r="B43" s="296">
        <v>7</v>
      </c>
      <c r="C43" s="347" t="s">
        <v>258</v>
      </c>
      <c r="D43" s="301"/>
      <c r="E43" s="348"/>
      <c r="F43" s="348"/>
      <c r="G43" s="349"/>
      <c r="H43" s="349"/>
      <c r="I43" s="349"/>
      <c r="J43" s="349"/>
      <c r="K43" s="350"/>
      <c r="L43" s="351"/>
      <c r="M43" s="316"/>
    </row>
    <row r="44" spans="1:14" ht="98">
      <c r="A44" s="262"/>
      <c r="B44" s="220">
        <v>7.1</v>
      </c>
      <c r="C44" s="543" t="s">
        <v>421</v>
      </c>
      <c r="D44" s="220" t="s">
        <v>259</v>
      </c>
      <c r="E44" s="221"/>
      <c r="F44" s="221"/>
      <c r="G44" s="221"/>
      <c r="H44" s="221"/>
      <c r="I44" s="221"/>
      <c r="J44" s="258">
        <v>100</v>
      </c>
      <c r="K44" s="259"/>
      <c r="L44" s="286"/>
      <c r="M44" s="317"/>
    </row>
    <row r="45" spans="1:14" ht="116" customHeight="1">
      <c r="A45" s="262"/>
      <c r="B45" s="220">
        <v>7.2</v>
      </c>
      <c r="C45" s="543" t="s">
        <v>422</v>
      </c>
      <c r="D45" s="220" t="s">
        <v>259</v>
      </c>
      <c r="E45" s="221"/>
      <c r="F45" s="221"/>
      <c r="G45" s="221"/>
      <c r="H45" s="221"/>
      <c r="I45" s="221"/>
      <c r="J45" s="258">
        <v>100</v>
      </c>
      <c r="K45" s="259"/>
      <c r="L45" s="286"/>
      <c r="M45" s="317"/>
    </row>
    <row r="46" spans="1:14" ht="14">
      <c r="A46" s="262"/>
      <c r="B46" s="340">
        <v>8</v>
      </c>
      <c r="C46" s="341" t="s">
        <v>118</v>
      </c>
      <c r="D46" s="342"/>
      <c r="E46" s="343"/>
      <c r="F46" s="343"/>
      <c r="G46" s="343"/>
      <c r="H46" s="343"/>
      <c r="I46" s="343"/>
      <c r="J46" s="343"/>
      <c r="K46" s="344"/>
      <c r="L46" s="345"/>
      <c r="M46" s="346"/>
    </row>
    <row r="47" spans="1:14" ht="14">
      <c r="A47" s="262"/>
      <c r="B47" s="294">
        <v>8.1</v>
      </c>
      <c r="C47" s="295" t="s">
        <v>292</v>
      </c>
      <c r="D47" s="296"/>
      <c r="E47" s="297"/>
      <c r="F47" s="297"/>
      <c r="G47" s="297"/>
      <c r="H47" s="297"/>
      <c r="I47" s="297"/>
      <c r="J47" s="297"/>
      <c r="K47" s="298"/>
      <c r="L47" s="298"/>
      <c r="M47" s="316"/>
    </row>
    <row r="48" spans="1:14" ht="98">
      <c r="A48" s="262"/>
      <c r="B48" s="245"/>
      <c r="C48" s="513" t="s">
        <v>314</v>
      </c>
      <c r="D48" s="289"/>
      <c r="E48" s="290"/>
      <c r="F48" s="291"/>
      <c r="G48" s="291"/>
      <c r="H48" s="291"/>
      <c r="I48" s="291"/>
      <c r="J48" s="291"/>
      <c r="K48" s="292"/>
      <c r="L48" s="293"/>
      <c r="M48" s="318"/>
    </row>
    <row r="49" spans="1:13" ht="14">
      <c r="A49" s="262"/>
      <c r="B49" s="263" t="s">
        <v>117</v>
      </c>
      <c r="C49" s="264" t="s">
        <v>315</v>
      </c>
      <c r="D49" s="225" t="s">
        <v>98</v>
      </c>
      <c r="E49" s="231">
        <v>17</v>
      </c>
      <c r="F49" s="231">
        <v>8</v>
      </c>
      <c r="G49" s="231">
        <v>0</v>
      </c>
      <c r="H49" s="231">
        <v>0</v>
      </c>
      <c r="I49" s="231">
        <v>0</v>
      </c>
      <c r="J49" s="233">
        <f>SUM(E49:I49)</f>
        <v>25</v>
      </c>
      <c r="K49" s="265"/>
      <c r="L49" s="287"/>
      <c r="M49" s="317"/>
    </row>
    <row r="50" spans="1:13" ht="14">
      <c r="A50" s="262"/>
      <c r="B50" s="263" t="s">
        <v>116</v>
      </c>
      <c r="C50" s="264" t="s">
        <v>316</v>
      </c>
      <c r="D50" s="225" t="s">
        <v>98</v>
      </c>
      <c r="E50" s="256">
        <v>20</v>
      </c>
      <c r="F50" s="256">
        <v>20</v>
      </c>
      <c r="G50" s="256">
        <v>0</v>
      </c>
      <c r="H50" s="256">
        <v>0</v>
      </c>
      <c r="I50" s="256">
        <v>0</v>
      </c>
      <c r="J50" s="410">
        <f>SUM(E50:I50)</f>
        <v>40</v>
      </c>
      <c r="K50" s="265"/>
      <c r="L50" s="287"/>
      <c r="M50" s="317"/>
    </row>
    <row r="51" spans="1:13" s="54" customFormat="1" ht="14">
      <c r="A51" s="327"/>
      <c r="B51" s="266" t="s">
        <v>115</v>
      </c>
      <c r="C51" s="264" t="s">
        <v>320</v>
      </c>
      <c r="D51" s="225" t="s">
        <v>98</v>
      </c>
      <c r="E51" s="231">
        <v>20</v>
      </c>
      <c r="F51" s="231">
        <v>20</v>
      </c>
      <c r="G51" s="231">
        <v>0</v>
      </c>
      <c r="H51" s="231">
        <v>2</v>
      </c>
      <c r="I51" s="231">
        <v>2</v>
      </c>
      <c r="J51" s="410">
        <f t="shared" ref="J51:J52" si="1">SUM(E51:I51)</f>
        <v>44</v>
      </c>
      <c r="K51" s="267"/>
      <c r="L51" s="267"/>
      <c r="M51" s="319"/>
    </row>
    <row r="52" spans="1:13" s="54" customFormat="1" ht="14">
      <c r="A52" s="327"/>
      <c r="B52" s="263" t="s">
        <v>114</v>
      </c>
      <c r="C52" s="264" t="s">
        <v>317</v>
      </c>
      <c r="D52" s="225" t="s">
        <v>98</v>
      </c>
      <c r="E52" s="231">
        <v>6</v>
      </c>
      <c r="F52" s="231">
        <v>10</v>
      </c>
      <c r="G52" s="231">
        <v>0</v>
      </c>
      <c r="H52" s="231">
        <v>0</v>
      </c>
      <c r="I52" s="231">
        <v>0</v>
      </c>
      <c r="J52" s="410">
        <f t="shared" si="1"/>
        <v>16</v>
      </c>
      <c r="K52" s="267"/>
      <c r="L52" s="267"/>
      <c r="M52" s="319"/>
    </row>
    <row r="53" spans="1:13" ht="14">
      <c r="A53" s="262"/>
      <c r="B53" s="263" t="s">
        <v>113</v>
      </c>
      <c r="C53" s="219" t="s">
        <v>418</v>
      </c>
      <c r="D53" s="225" t="s">
        <v>98</v>
      </c>
      <c r="E53" s="231">
        <v>0</v>
      </c>
      <c r="F53" s="231">
        <v>0</v>
      </c>
      <c r="G53" s="231">
        <v>0</v>
      </c>
      <c r="H53" s="232">
        <v>0</v>
      </c>
      <c r="I53" s="232">
        <v>0</v>
      </c>
      <c r="J53" s="233" t="s">
        <v>239</v>
      </c>
      <c r="K53" s="247"/>
      <c r="L53" s="247"/>
      <c r="M53" s="317"/>
    </row>
    <row r="54" spans="1:13" ht="14">
      <c r="A54" s="262"/>
      <c r="B54" s="266" t="s">
        <v>112</v>
      </c>
      <c r="C54" s="219" t="s">
        <v>419</v>
      </c>
      <c r="D54" s="225" t="s">
        <v>98</v>
      </c>
      <c r="E54" s="231">
        <v>4</v>
      </c>
      <c r="F54" s="231">
        <v>6</v>
      </c>
      <c r="G54" s="231">
        <v>0</v>
      </c>
      <c r="H54" s="231">
        <v>0</v>
      </c>
      <c r="I54" s="231">
        <v>0</v>
      </c>
      <c r="J54" s="233">
        <f>SUM(E54:I54)</f>
        <v>10</v>
      </c>
      <c r="K54" s="337"/>
      <c r="L54" s="337"/>
      <c r="M54" s="319"/>
    </row>
    <row r="55" spans="1:13" ht="14">
      <c r="A55" s="262"/>
      <c r="B55" s="263" t="s">
        <v>102</v>
      </c>
      <c r="C55" s="219" t="s">
        <v>111</v>
      </c>
      <c r="D55" s="225" t="s">
        <v>98</v>
      </c>
      <c r="E55" s="231">
        <v>9</v>
      </c>
      <c r="F55" s="231">
        <v>20</v>
      </c>
      <c r="G55" s="231">
        <v>0</v>
      </c>
      <c r="H55" s="231">
        <v>0</v>
      </c>
      <c r="I55" s="231">
        <v>0</v>
      </c>
      <c r="J55" s="233">
        <v>29</v>
      </c>
      <c r="K55" s="265"/>
      <c r="L55" s="287"/>
      <c r="M55" s="317"/>
    </row>
    <row r="56" spans="1:13" ht="14">
      <c r="A56" s="262"/>
      <c r="B56" s="263" t="s">
        <v>109</v>
      </c>
      <c r="C56" s="219" t="s">
        <v>110</v>
      </c>
      <c r="D56" s="225" t="s">
        <v>98</v>
      </c>
      <c r="E56" s="231">
        <v>2</v>
      </c>
      <c r="F56" s="231">
        <v>0</v>
      </c>
      <c r="G56" s="231">
        <v>0</v>
      </c>
      <c r="H56" s="231">
        <v>0</v>
      </c>
      <c r="I56" s="231">
        <v>0</v>
      </c>
      <c r="J56" s="233">
        <v>29</v>
      </c>
      <c r="K56" s="265"/>
      <c r="L56" s="287"/>
      <c r="M56" s="317"/>
    </row>
    <row r="57" spans="1:13" ht="14">
      <c r="A57" s="262"/>
      <c r="B57" s="266" t="s">
        <v>108</v>
      </c>
      <c r="C57" s="219" t="s">
        <v>313</v>
      </c>
      <c r="D57" s="225" t="s">
        <v>98</v>
      </c>
      <c r="E57" s="231">
        <v>10</v>
      </c>
      <c r="F57" s="231">
        <v>2</v>
      </c>
      <c r="G57" s="231">
        <v>6</v>
      </c>
      <c r="H57" s="231">
        <v>2</v>
      </c>
      <c r="I57" s="231">
        <v>2</v>
      </c>
      <c r="J57" s="233">
        <f>SUM(E57:I57)</f>
        <v>22</v>
      </c>
      <c r="K57" s="265"/>
      <c r="L57" s="287"/>
      <c r="M57" s="317"/>
    </row>
    <row r="58" spans="1:13" ht="14">
      <c r="A58" s="262"/>
      <c r="B58" s="263" t="s">
        <v>318</v>
      </c>
      <c r="C58" s="219" t="s">
        <v>321</v>
      </c>
      <c r="D58" s="225" t="s">
        <v>98</v>
      </c>
      <c r="E58" s="231">
        <v>3</v>
      </c>
      <c r="F58" s="231">
        <v>3</v>
      </c>
      <c r="G58" s="231">
        <v>20</v>
      </c>
      <c r="H58" s="231">
        <v>2</v>
      </c>
      <c r="I58" s="184">
        <v>2</v>
      </c>
      <c r="J58" s="233">
        <v>2</v>
      </c>
      <c r="K58" s="265"/>
      <c r="L58" s="287"/>
      <c r="M58" s="317"/>
    </row>
    <row r="59" spans="1:13" ht="14">
      <c r="A59" s="262"/>
      <c r="B59" s="263" t="s">
        <v>319</v>
      </c>
      <c r="C59" s="219" t="s">
        <v>322</v>
      </c>
      <c r="D59" s="225" t="s">
        <v>98</v>
      </c>
      <c r="E59" s="231">
        <v>6</v>
      </c>
      <c r="F59" s="231">
        <v>0</v>
      </c>
      <c r="G59" s="231">
        <v>0</v>
      </c>
      <c r="H59" s="231">
        <v>0</v>
      </c>
      <c r="I59" s="231">
        <v>0</v>
      </c>
      <c r="J59" s="233">
        <v>6</v>
      </c>
      <c r="K59" s="265"/>
      <c r="L59" s="287"/>
      <c r="M59" s="317"/>
    </row>
    <row r="60" spans="1:13" ht="14">
      <c r="A60" s="262"/>
      <c r="B60" s="263" t="s">
        <v>107</v>
      </c>
      <c r="C60" s="219" t="s">
        <v>420</v>
      </c>
      <c r="D60" s="225" t="s">
        <v>98</v>
      </c>
      <c r="E60" s="231">
        <v>0</v>
      </c>
      <c r="F60" s="231">
        <v>0</v>
      </c>
      <c r="G60" s="231">
        <v>20</v>
      </c>
      <c r="H60" s="231">
        <v>2</v>
      </c>
      <c r="I60" s="231">
        <v>2</v>
      </c>
      <c r="J60" s="233">
        <f>SUM(E60:I60)</f>
        <v>24</v>
      </c>
      <c r="K60" s="265"/>
      <c r="L60" s="287"/>
      <c r="M60" s="317"/>
    </row>
    <row r="61" spans="1:13" ht="14">
      <c r="A61" s="262"/>
      <c r="B61" s="299">
        <v>6.2</v>
      </c>
      <c r="C61" s="300" t="s">
        <v>295</v>
      </c>
      <c r="D61" s="301"/>
      <c r="E61" s="302"/>
      <c r="F61" s="303"/>
      <c r="G61" s="303"/>
      <c r="H61" s="303"/>
      <c r="I61" s="303"/>
      <c r="J61" s="303"/>
      <c r="K61" s="304"/>
      <c r="L61" s="305"/>
      <c r="M61" s="316"/>
    </row>
    <row r="62" spans="1:13" ht="70">
      <c r="A62" s="262"/>
      <c r="B62" s="230"/>
      <c r="C62" s="248" t="s">
        <v>299</v>
      </c>
      <c r="D62" s="225"/>
      <c r="E62" s="231"/>
      <c r="F62" s="231"/>
      <c r="G62" s="231"/>
      <c r="H62" s="231"/>
      <c r="I62" s="231"/>
      <c r="J62" s="231"/>
      <c r="K62" s="265"/>
      <c r="L62" s="287"/>
      <c r="M62" s="317"/>
    </row>
    <row r="63" spans="1:13" ht="14">
      <c r="A63" s="262"/>
      <c r="B63" s="230" t="s">
        <v>293</v>
      </c>
      <c r="C63" s="248" t="s">
        <v>289</v>
      </c>
      <c r="D63" s="225" t="s">
        <v>98</v>
      </c>
      <c r="E63" s="231">
        <v>15</v>
      </c>
      <c r="F63" s="232">
        <v>19</v>
      </c>
      <c r="G63" s="232">
        <v>0</v>
      </c>
      <c r="H63" s="232">
        <v>0</v>
      </c>
      <c r="I63" s="232">
        <v>0</v>
      </c>
      <c r="J63" s="268">
        <f t="shared" ref="J63" si="2">SUM(E63:I63)</f>
        <v>34</v>
      </c>
      <c r="K63" s="265"/>
      <c r="L63" s="287"/>
      <c r="M63" s="317"/>
    </row>
    <row r="64" spans="1:13" ht="14">
      <c r="A64" s="262"/>
      <c r="B64" s="224" t="s">
        <v>294</v>
      </c>
      <c r="C64" s="269" t="s">
        <v>290</v>
      </c>
      <c r="D64" s="255"/>
      <c r="E64" s="270">
        <v>0</v>
      </c>
      <c r="F64" s="271">
        <v>0</v>
      </c>
      <c r="G64" s="271">
        <v>0</v>
      </c>
      <c r="H64" s="271">
        <v>1</v>
      </c>
      <c r="I64" s="271">
        <v>1</v>
      </c>
      <c r="J64" s="272">
        <v>2</v>
      </c>
      <c r="K64" s="273"/>
      <c r="L64" s="288"/>
      <c r="M64" s="317"/>
    </row>
    <row r="65" spans="1:14" ht="14">
      <c r="A65" s="262"/>
      <c r="B65" s="307">
        <v>6.3</v>
      </c>
      <c r="C65" s="308" t="s">
        <v>296</v>
      </c>
      <c r="D65" s="309"/>
      <c r="E65" s="310"/>
      <c r="F65" s="311"/>
      <c r="G65" s="311"/>
      <c r="H65" s="311"/>
      <c r="I65" s="311"/>
      <c r="J65" s="311"/>
      <c r="K65" s="312"/>
      <c r="L65" s="313"/>
      <c r="M65" s="316"/>
    </row>
    <row r="66" spans="1:14" ht="112">
      <c r="A66" s="262"/>
      <c r="B66" s="224"/>
      <c r="C66" s="269" t="s">
        <v>417</v>
      </c>
      <c r="D66" s="255" t="s">
        <v>98</v>
      </c>
      <c r="E66" s="270">
        <v>10</v>
      </c>
      <c r="F66" s="270">
        <v>4</v>
      </c>
      <c r="G66" s="270">
        <v>0</v>
      </c>
      <c r="H66" s="270">
        <v>0</v>
      </c>
      <c r="I66" s="270">
        <v>0</v>
      </c>
      <c r="J66" s="314">
        <f>SUM(E66:I66)</f>
        <v>14</v>
      </c>
      <c r="K66" s="273"/>
      <c r="L66" s="288"/>
      <c r="M66" s="320"/>
    </row>
    <row r="67" spans="1:14" ht="14">
      <c r="A67" s="262"/>
      <c r="B67" s="315">
        <v>6.4</v>
      </c>
      <c r="C67" s="322" t="s">
        <v>297</v>
      </c>
      <c r="D67" s="301"/>
      <c r="E67" s="302"/>
      <c r="F67" s="303"/>
      <c r="G67" s="303"/>
      <c r="H67" s="303"/>
      <c r="I67" s="303"/>
      <c r="J67" s="303"/>
      <c r="K67" s="304"/>
      <c r="L67" s="304"/>
      <c r="M67" s="316"/>
    </row>
    <row r="68" spans="1:14" ht="154">
      <c r="A68" s="262"/>
      <c r="B68" s="274"/>
      <c r="C68" s="542" t="s">
        <v>307</v>
      </c>
      <c r="D68" s="225" t="s">
        <v>98</v>
      </c>
      <c r="E68" s="231">
        <v>0</v>
      </c>
      <c r="F68" s="323">
        <v>0</v>
      </c>
      <c r="G68" s="231">
        <v>1</v>
      </c>
      <c r="H68" s="231">
        <v>0</v>
      </c>
      <c r="I68" s="231">
        <v>0</v>
      </c>
      <c r="J68" s="233">
        <v>1</v>
      </c>
      <c r="K68" s="265"/>
      <c r="L68" s="287"/>
      <c r="M68" s="319"/>
      <c r="N68" s="334"/>
    </row>
    <row r="69" spans="1:14" ht="14.5">
      <c r="B69" s="260">
        <v>6.5</v>
      </c>
      <c r="C69" s="583" t="s">
        <v>298</v>
      </c>
      <c r="D69" s="583"/>
      <c r="E69" s="583"/>
      <c r="F69" s="583"/>
      <c r="G69" s="583"/>
      <c r="H69" s="261"/>
      <c r="I69" s="261"/>
      <c r="J69" s="261"/>
      <c r="K69" s="316"/>
      <c r="L69" s="321"/>
      <c r="M69" s="316"/>
      <c r="N69"/>
    </row>
    <row r="70" spans="1:14" ht="210">
      <c r="B70" s="328"/>
      <c r="C70" s="541" t="s">
        <v>366</v>
      </c>
      <c r="D70" s="331" t="s">
        <v>98</v>
      </c>
      <c r="E70" s="332">
        <v>0</v>
      </c>
      <c r="F70" s="332">
        <v>0</v>
      </c>
      <c r="G70" s="332">
        <v>1</v>
      </c>
      <c r="H70" s="332">
        <v>0</v>
      </c>
      <c r="I70" s="332">
        <v>0</v>
      </c>
      <c r="J70" s="333">
        <v>1</v>
      </c>
      <c r="K70" s="329"/>
      <c r="L70" s="330"/>
      <c r="M70" s="329"/>
      <c r="N70" s="150" t="s">
        <v>308</v>
      </c>
    </row>
    <row r="71" spans="1:14" ht="14">
      <c r="B71" s="501"/>
      <c r="C71" s="502" t="s">
        <v>285</v>
      </c>
      <c r="D71" s="503"/>
      <c r="E71" s="504"/>
      <c r="F71" s="505"/>
      <c r="G71" s="505"/>
      <c r="H71" s="505"/>
      <c r="I71" s="505"/>
      <c r="J71" s="505"/>
      <c r="K71" s="321"/>
      <c r="L71" s="321"/>
      <c r="M71" s="486">
        <f>SUM(M8:M70)</f>
        <v>0</v>
      </c>
    </row>
  </sheetData>
  <mergeCells count="4">
    <mergeCell ref="B4:G4"/>
    <mergeCell ref="C69:G69"/>
    <mergeCell ref="B2:M2"/>
    <mergeCell ref="B3:M3"/>
  </mergeCells>
  <pageMargins left="0.7" right="0.7" top="0.75" bottom="0.75" header="0.3" footer="0.3"/>
  <pageSetup paperSize="9" scale="3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D7311-DB6C-4580-82D1-6AB67CEBB2D6}">
  <sheetPr>
    <pageSetUpPr fitToPage="1"/>
  </sheetPr>
  <dimension ref="B1:H12"/>
  <sheetViews>
    <sheetView topLeftCell="A2" zoomScaleNormal="100" workbookViewId="0">
      <selection activeCell="H12" sqref="H12"/>
    </sheetView>
  </sheetViews>
  <sheetFormatPr defaultRowHeight="14.5"/>
  <cols>
    <col min="1" max="1" width="3.54296875" customWidth="1"/>
    <col min="2" max="2" width="7.26953125" style="143" customWidth="1"/>
    <col min="3" max="3" width="38.7265625" style="152" customWidth="1"/>
    <col min="4" max="4" width="20.1796875" style="152" bestFit="1" customWidth="1"/>
    <col min="5" max="5" width="5.54296875" style="143" bestFit="1" customWidth="1"/>
    <col min="6" max="6" width="3.90625" style="143" bestFit="1" customWidth="1"/>
    <col min="8" max="8" width="12.6328125" customWidth="1"/>
  </cols>
  <sheetData>
    <row r="1" spans="2:8">
      <c r="B1" s="147"/>
      <c r="C1" s="151"/>
      <c r="D1" s="151"/>
      <c r="E1" s="147"/>
      <c r="F1" s="147"/>
      <c r="G1" s="146"/>
      <c r="H1" s="146"/>
    </row>
    <row r="2" spans="2:8">
      <c r="B2" s="585" t="s">
        <v>105</v>
      </c>
      <c r="C2" s="586"/>
      <c r="D2" s="586"/>
      <c r="E2" s="586"/>
      <c r="F2" s="586"/>
      <c r="G2" s="586"/>
      <c r="H2" s="587"/>
    </row>
    <row r="3" spans="2:8">
      <c r="B3" s="585" t="s">
        <v>277</v>
      </c>
      <c r="C3" s="586"/>
      <c r="D3" s="586"/>
      <c r="E3" s="586"/>
      <c r="F3" s="586"/>
      <c r="G3" s="586"/>
      <c r="H3" s="587"/>
    </row>
    <row r="4" spans="2:8">
      <c r="B4" s="189"/>
      <c r="C4" s="190" t="s">
        <v>267</v>
      </c>
      <c r="D4" s="189" t="s">
        <v>210</v>
      </c>
      <c r="E4" s="189"/>
      <c r="F4" s="189" t="s">
        <v>211</v>
      </c>
      <c r="G4" s="191" t="s">
        <v>224</v>
      </c>
      <c r="H4" s="191" t="s">
        <v>266</v>
      </c>
    </row>
    <row r="5" spans="2:8" ht="196">
      <c r="B5" s="187">
        <v>1</v>
      </c>
      <c r="C5" s="149" t="s">
        <v>270</v>
      </c>
      <c r="D5" s="188"/>
      <c r="E5" s="187"/>
      <c r="F5" s="188"/>
      <c r="G5" s="145"/>
      <c r="H5" s="145"/>
    </row>
    <row r="6" spans="2:8" ht="15" customHeight="1">
      <c r="B6" s="144" t="s">
        <v>271</v>
      </c>
      <c r="C6" s="149" t="s">
        <v>191</v>
      </c>
      <c r="D6" s="149" t="s">
        <v>215</v>
      </c>
      <c r="E6" s="187">
        <v>6</v>
      </c>
      <c r="F6" s="509">
        <v>8</v>
      </c>
      <c r="G6" s="145"/>
      <c r="H6" s="145"/>
    </row>
    <row r="7" spans="2:8" ht="15" customHeight="1">
      <c r="B7" s="144" t="s">
        <v>272</v>
      </c>
      <c r="C7" s="149" t="s">
        <v>268</v>
      </c>
      <c r="D7" s="151" t="s">
        <v>216</v>
      </c>
      <c r="E7" s="148">
        <v>6</v>
      </c>
      <c r="F7" s="509">
        <v>1</v>
      </c>
      <c r="G7" s="145"/>
      <c r="H7" s="145"/>
    </row>
    <row r="8" spans="2:8" ht="15" customHeight="1">
      <c r="B8" s="144" t="s">
        <v>273</v>
      </c>
      <c r="C8" s="149" t="s">
        <v>269</v>
      </c>
      <c r="D8" s="149" t="s">
        <v>213</v>
      </c>
      <c r="E8" s="148">
        <v>5</v>
      </c>
      <c r="F8" s="509">
        <v>1</v>
      </c>
      <c r="G8" s="145"/>
      <c r="H8" s="145"/>
    </row>
    <row r="9" spans="2:8">
      <c r="B9" s="144" t="s">
        <v>274</v>
      </c>
      <c r="C9" s="149" t="s">
        <v>276</v>
      </c>
      <c r="D9" s="149" t="s">
        <v>214</v>
      </c>
      <c r="E9" s="148">
        <v>10</v>
      </c>
      <c r="F9" s="509">
        <v>1</v>
      </c>
      <c r="G9" s="145"/>
      <c r="H9" s="145"/>
    </row>
    <row r="10" spans="2:8" ht="15" customHeight="1">
      <c r="B10" s="148" t="s">
        <v>275</v>
      </c>
      <c r="C10" s="149" t="s">
        <v>238</v>
      </c>
      <c r="D10" s="149" t="s">
        <v>212</v>
      </c>
      <c r="E10" s="187">
        <v>4.5</v>
      </c>
      <c r="F10" s="510">
        <v>2</v>
      </c>
      <c r="G10" s="145"/>
      <c r="H10" s="145"/>
    </row>
    <row r="11" spans="2:8" ht="15" customHeight="1">
      <c r="B11" s="324"/>
      <c r="C11" s="325"/>
      <c r="D11" s="325"/>
      <c r="E11" s="324"/>
      <c r="F11" s="191"/>
      <c r="G11" s="326"/>
      <c r="H11" s="326"/>
    </row>
    <row r="12" spans="2:8" ht="15" customHeight="1">
      <c r="B12" s="148"/>
      <c r="C12" s="185" t="s">
        <v>285</v>
      </c>
      <c r="D12" s="186"/>
      <c r="E12" s="148"/>
      <c r="F12" s="148"/>
      <c r="G12" s="57"/>
      <c r="H12" s="486">
        <f>SUM(H5:H10)</f>
        <v>0</v>
      </c>
    </row>
  </sheetData>
  <mergeCells count="2">
    <mergeCell ref="B2:H2"/>
    <mergeCell ref="B3:H3"/>
  </mergeCells>
  <pageMargins left="0.7" right="0.7" top="0.75" bottom="0.75" header="0.3" footer="0.3"/>
  <pageSetup paperSize="9" scale="52"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Preambles to BOQ</vt:lpstr>
      <vt:lpstr>Summary Sheet </vt:lpstr>
      <vt:lpstr>1.Demolition</vt:lpstr>
      <vt:lpstr>2.Structure</vt:lpstr>
      <vt:lpstr>3.Finishes</vt:lpstr>
      <vt:lpstr>Finishes Calculation</vt:lpstr>
      <vt:lpstr>4.Plumbing</vt:lpstr>
      <vt:lpstr>5.Electrical</vt:lpstr>
      <vt:lpstr>6.FE</vt:lpstr>
      <vt:lpstr>'1.Demolition'!Print_Area</vt:lpstr>
      <vt:lpstr>'2.Structure'!Print_Area</vt:lpstr>
      <vt:lpstr>'4.Plumbing'!Print_Area</vt:lpstr>
      <vt:lpstr>'5.Electrical'!Print_Area</vt:lpstr>
      <vt:lpstr>'1.Demolition'!Print_Titles</vt:lpstr>
      <vt:lpstr>'2.Structure'!Print_Titles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Meenakshi Chauhan</dc:creator>
  <cp:lastModifiedBy>Meenakshi Chauhan</cp:lastModifiedBy>
  <cp:lastPrinted>2025-11-03T08:20:05Z</cp:lastPrinted>
  <dcterms:created xsi:type="dcterms:W3CDTF">2024-11-15T10:39:28Z</dcterms:created>
  <dcterms:modified xsi:type="dcterms:W3CDTF">2025-11-10T11:02:56Z</dcterms:modified>
</cp:coreProperties>
</file>