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bookViews>
  <sheets>
    <sheet name="BOQ" sheetId="1" r:id="rId1"/>
    <sheet name="Sheet3" sheetId="3" r:id="rId2"/>
  </sheets>
  <externalReferences>
    <externalReference r:id="rId3"/>
    <externalReference r:id="rId4"/>
  </externalReferences>
  <calcPr calcId="144525"/>
</workbook>
</file>

<file path=xl/calcChain.xml><?xml version="1.0" encoding="utf-8"?>
<calcChain xmlns="http://schemas.openxmlformats.org/spreadsheetml/2006/main">
  <c r="D38" i="1" l="1"/>
  <c r="B38" i="1"/>
  <c r="D37" i="1"/>
  <c r="B37" i="1"/>
  <c r="D36" i="1"/>
  <c r="B36" i="1"/>
  <c r="D35" i="1"/>
  <c r="B35" i="1"/>
  <c r="D34" i="1"/>
  <c r="B34" i="1"/>
  <c r="D33" i="1"/>
  <c r="B33" i="1"/>
  <c r="D32" i="1"/>
  <c r="B32" i="1"/>
  <c r="D31" i="1"/>
  <c r="B31" i="1"/>
  <c r="D6" i="1"/>
  <c r="C6" i="1"/>
  <c r="B6" i="1"/>
  <c r="A6" i="1"/>
  <c r="D5" i="1"/>
  <c r="C5" i="1"/>
  <c r="B5" i="1"/>
  <c r="A5" i="1"/>
  <c r="C4" i="1"/>
  <c r="B4" i="1"/>
  <c r="A4" i="1"/>
  <c r="D3" i="1"/>
  <c r="C3" i="1"/>
  <c r="B3" i="1"/>
  <c r="A3" i="1"/>
</calcChain>
</file>

<file path=xl/sharedStrings.xml><?xml version="1.0" encoding="utf-8"?>
<sst xmlns="http://schemas.openxmlformats.org/spreadsheetml/2006/main" count="78" uniqueCount="50">
  <si>
    <t>Sl No</t>
  </si>
  <si>
    <t>Description</t>
  </si>
  <si>
    <t>Unit</t>
  </si>
  <si>
    <t>Quantity</t>
  </si>
  <si>
    <t>Rate</t>
  </si>
  <si>
    <t>Amount</t>
  </si>
  <si>
    <t>Terrace Area Work</t>
  </si>
  <si>
    <t>Providing and Laying of water proofing (Brick Bat Coba of avg 150mm thick) on slab area. Providing and laying in slab area with well burnt bricks or sliced brickbats of approved size in required Layers in CM 1:4 mixed with BASF/Fosroc/kerakoll/sunanda/mapai water proofing compound as per manufactures specifications, etc. Rate to be include high performance polymer membrane sheet with cementacious finish.</t>
  </si>
  <si>
    <t>Sqm</t>
  </si>
  <si>
    <t xml:space="preserve">MS RAILINGS-Providing, fabricating &amp; fixing MS railings including lead &amp; lift, fixing bolts/lugs, plates, one coat of zinc chromate paint and two coats of Synthetic enamel painting of approved colour as per the details &amp; drawings at all level etc.. Railing to be protected from any damage till handing over with a plastic sheet of suitable thickness etc., complete .,weighing upto 25 to 30 Kg/mtr </t>
  </si>
  <si>
    <t>Rmt</t>
  </si>
  <si>
    <t>Fabrication and installation of exisiting MS rail with enamel paint finish.</t>
  </si>
  <si>
    <t>Fabrication and installation of existing SS rail on the MS staircase and rebuffing the same.</t>
  </si>
  <si>
    <r>
      <t xml:space="preserve">Providing and  laying  </t>
    </r>
    <r>
      <rPr>
        <b/>
        <sz val="11"/>
        <color rgb="FFFF0000"/>
        <rFont val="Calibri"/>
        <family val="2"/>
        <scheme val="minor"/>
      </rPr>
      <t xml:space="preserve">TERRACOTTA TILES -1'X1' </t>
    </r>
    <r>
      <rPr>
        <sz val="11"/>
        <color theme="1"/>
        <rFont val="Calibri"/>
        <family val="2"/>
        <scheme val="minor"/>
      </rPr>
      <t>of approved shade and color as per design patterns shown on the drawings. The rate quoted shall include for keeping the laid flooring protected till handing over and cleaning the same, as per directions of the Architects. ( Basic rate-20 / Sft )</t>
    </r>
  </si>
  <si>
    <t>Same as above item no 5, TERRACOTTA skirting work.</t>
  </si>
  <si>
    <r>
      <t xml:space="preserve">Providing and  laying </t>
    </r>
    <r>
      <rPr>
        <b/>
        <sz val="11"/>
        <color rgb="FFFF0000"/>
        <rFont val="Book Antiqua"/>
        <family val="1"/>
      </rPr>
      <t>20mm thk sadaralli granite slabs</t>
    </r>
    <r>
      <rPr>
        <sz val="11"/>
        <rFont val="Book Antiqua"/>
        <family val="1"/>
      </rPr>
      <t xml:space="preserve"> of approved shade and color as per design patterns shown on the drawings. The rate quoted shall include for keeping the laid flooring protected till handing over and cleaning the same, as per directions of the Architects. ( Basic rate-70 /Sft)</t>
    </r>
  </si>
  <si>
    <t>Providing and laying 200m thk autoclaved aerated cement blocks masonry with  AAC blocks of required size made using fly ash as basic raw material, blocks conforming to IS 2185 Part 3 (1989) having density in oven dry condition  551 - 650 Kg/Cum, minimum Compressive strength 4 N/mm2, thermal conductivity  in air dry condition 0.24 W/mK, in super structure above plinth level up to floor V level in cement mortar 1:4 (1 cement : 4 coarse sand ) including providing and placing in position 2 Nos 8 mm dia reinforcement. bars at every third course of masonry work all complete as per specification and direction of Engineer-In-Charge</t>
  </si>
  <si>
    <t>Supply and fabrication of MS Staircase with 300mm x 150mm x 6mm of 2nos, 150mmx150mmx6mm of support section on wall side, 20mmx20mmx3mm L-angle for the steps, 5mm chequered plate support for the steps, 16mm base plate, and 16mmx145mm hilti bolts for the base plate connections. Rate to be include supply of material, fabrication, lead and lift, transportation and Enamel painting finish.</t>
  </si>
  <si>
    <t>Tons</t>
  </si>
  <si>
    <t xml:space="preserve">Supply &amp; Installation of Single leaf 10mm Toughened glass door of size 1100x2100mm with dorset / Ozone Hardware like floor spring, patch fittings, ss handle and patch lock. Vendor to refer detail drawings for further specifications. Vendor should take shop drawing approvals ( for doors ) from architect before executing at site. </t>
  </si>
  <si>
    <t>Nos</t>
  </si>
  <si>
    <t>Chipping and demolition of existing wall.</t>
  </si>
  <si>
    <t>Providing and installation of Aluminium mess with all around the frame for the openings.</t>
  </si>
  <si>
    <t>Providing and fixing of 60mm Puf insulated thermal roofing. Rate to be include removing of existing panel, fixing of new panel. (Note- MS roof framing not included, new panel installating on the same existing frames only)</t>
  </si>
  <si>
    <t>Electrical Work</t>
  </si>
  <si>
    <t>Supply and installation of electrical work.</t>
  </si>
  <si>
    <t>a</t>
  </si>
  <si>
    <t>1 inch Conduit pipe</t>
  </si>
  <si>
    <t>b</t>
  </si>
  <si>
    <t>3Rx1.5sqmm wiring for Light circuit</t>
  </si>
  <si>
    <t>c</t>
  </si>
  <si>
    <t>3Rx2.5sqmm wiring for power circuit</t>
  </si>
  <si>
    <t>d</t>
  </si>
  <si>
    <t>3Rx2.5sqmm wiring for ups circuit for lighting</t>
  </si>
  <si>
    <t>e</t>
  </si>
  <si>
    <t>6 module box (2sockets &amp; 2 Switch)</t>
  </si>
  <si>
    <t>f</t>
  </si>
  <si>
    <t>Philips LED Bulb - PHILIPS Stellar Bright 12W B22 Curvy LED T-Bulb, rate to be include fixing of bulb holder.</t>
  </si>
  <si>
    <t>g</t>
  </si>
  <si>
    <t>Refixing of existing ceiling fan</t>
  </si>
  <si>
    <t>Glazing Work</t>
  </si>
  <si>
    <t>Plumbing Chamber Work</t>
  </si>
  <si>
    <t>Providing and constructing of burnt brick plumbing chambers of clear size 2ft x 2ft x 4ft depth</t>
  </si>
  <si>
    <t>Providing and constructing of burnt brick plumbing chambers of clear size 1ft x 1ft x 2ft depth</t>
  </si>
  <si>
    <t>Supplying and Installation of 900mm x 900mm concrete factory finish chamber cover.</t>
  </si>
  <si>
    <t>Supplying and Installation of 600mm x 600mm concrete factory finish chamber cover.</t>
  </si>
  <si>
    <t>Total Amount Without GST</t>
  </si>
  <si>
    <t>GST @18%</t>
  </si>
  <si>
    <t>Grand Total</t>
  </si>
  <si>
    <t>ANNEXURE-1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</si>
</sst>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Book Antiqua"/>
      <family val="1"/>
    </font>
    <font>
      <b/>
      <sz val="14"/>
      <color theme="1"/>
      <name val="Book Antiqua"/>
      <family val="1"/>
    </font>
    <font>
      <sz val="11"/>
      <name val="Book Antiqua"/>
      <family val="1"/>
    </font>
    <font>
      <b/>
      <sz val="11"/>
      <color rgb="FFFF0000"/>
      <name val="Calibri"/>
      <family val="2"/>
      <scheme val="minor"/>
    </font>
    <font>
      <b/>
      <sz val="11"/>
      <color rgb="FFFF0000"/>
      <name val="Book Antiqua"/>
      <family val="1"/>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30">
    <xf numFmtId="0" fontId="0" fillId="0" borderId="0" xfId="0"/>
    <xf numFmtId="0" fontId="2" fillId="2" borderId="1" xfId="2" applyFont="1" applyFill="1" applyBorder="1" applyAlignment="1">
      <alignment horizontal="center" vertical="center"/>
    </xf>
    <xf numFmtId="0" fontId="5" fillId="3" borderId="1" xfId="0" applyFont="1" applyFill="1" applyBorder="1" applyAlignment="1">
      <alignment horizontal="left" vertical="center" wrapText="1"/>
    </xf>
    <xf numFmtId="2" fontId="5" fillId="3" borderId="1" xfId="0" applyNumberFormat="1" applyFont="1" applyFill="1" applyBorder="1" applyAlignment="1">
      <alignment horizontal="left" vertical="center" wrapText="1"/>
    </xf>
    <xf numFmtId="0" fontId="3" fillId="4" borderId="1" xfId="2" applyFont="1" applyFill="1" applyBorder="1" applyAlignment="1">
      <alignment horizontal="center" vertical="center"/>
    </xf>
    <xf numFmtId="0" fontId="3" fillId="5" borderId="1" xfId="2" applyFont="1" applyFill="1" applyBorder="1" applyAlignment="1">
      <alignment horizontal="left" vertical="center"/>
    </xf>
    <xf numFmtId="0" fontId="3" fillId="5" borderId="1" xfId="2" applyFont="1" applyFill="1" applyBorder="1" applyAlignment="1">
      <alignment horizontal="center" vertical="center"/>
    </xf>
    <xf numFmtId="2" fontId="3" fillId="5" borderId="1" xfId="2" applyNumberFormat="1" applyFont="1" applyFill="1" applyBorder="1" applyAlignment="1">
      <alignment horizontal="center" vertical="center"/>
    </xf>
    <xf numFmtId="0" fontId="3" fillId="0" borderId="1" xfId="2" applyFont="1" applyBorder="1" applyAlignment="1">
      <alignment horizontal="center" vertical="center"/>
    </xf>
    <xf numFmtId="0" fontId="3" fillId="0" borderId="1" xfId="2" applyFont="1" applyBorder="1" applyAlignment="1">
      <alignment horizontal="left" vertical="center"/>
    </xf>
    <xf numFmtId="0" fontId="1" fillId="0" borderId="0" xfId="2" applyAlignment="1">
      <alignment horizontal="center" vertical="center"/>
    </xf>
    <xf numFmtId="0" fontId="1" fillId="0" borderId="0" xfId="2" applyAlignment="1">
      <alignment horizontal="left" vertical="center"/>
    </xf>
    <xf numFmtId="0" fontId="4" fillId="0" borderId="2" xfId="2" applyFont="1" applyBorder="1" applyAlignment="1">
      <alignment horizontal="right" wrapText="1"/>
    </xf>
    <xf numFmtId="0" fontId="4" fillId="0" borderId="3" xfId="2" applyFont="1" applyBorder="1" applyAlignment="1">
      <alignment horizontal="right" wrapText="1"/>
    </xf>
    <xf numFmtId="0" fontId="4" fillId="0" borderId="4" xfId="2" applyFont="1" applyBorder="1" applyAlignment="1">
      <alignment horizontal="right" wrapText="1"/>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5" fillId="3" borderId="5" xfId="0" applyFont="1" applyFill="1" applyBorder="1" applyAlignment="1">
      <alignment horizontal="center" vertical="center" wrapText="1"/>
    </xf>
    <xf numFmtId="43" fontId="5" fillId="3" borderId="6" xfId="1" applyFont="1" applyFill="1" applyBorder="1" applyAlignment="1">
      <alignment horizontal="left" vertical="center" wrapText="1"/>
    </xf>
    <xf numFmtId="0" fontId="3" fillId="4" borderId="5" xfId="2" applyFont="1" applyFill="1" applyBorder="1" applyAlignment="1">
      <alignment horizontal="center" vertical="center"/>
    </xf>
    <xf numFmtId="0" fontId="3" fillId="4" borderId="0" xfId="2" applyFont="1" applyFill="1" applyBorder="1" applyAlignment="1">
      <alignment horizontal="left" vertical="center"/>
    </xf>
    <xf numFmtId="43" fontId="3" fillId="4" borderId="6" xfId="1" applyFont="1" applyFill="1" applyBorder="1" applyAlignment="1">
      <alignment horizontal="center" vertical="center"/>
    </xf>
    <xf numFmtId="164" fontId="3" fillId="5" borderId="5" xfId="2" applyNumberFormat="1" applyFont="1" applyFill="1" applyBorder="1" applyAlignment="1">
      <alignment horizontal="center" vertical="center"/>
    </xf>
    <xf numFmtId="43" fontId="3" fillId="5" borderId="6" xfId="1" applyFont="1" applyFill="1" applyBorder="1" applyAlignment="1">
      <alignment horizontal="center" vertical="center"/>
    </xf>
    <xf numFmtId="0" fontId="3" fillId="0" borderId="5" xfId="2" applyFont="1" applyBorder="1" applyAlignment="1">
      <alignment horizontal="center" vertical="center"/>
    </xf>
    <xf numFmtId="43" fontId="3" fillId="0" borderId="6" xfId="1" applyFont="1" applyBorder="1" applyAlignment="1">
      <alignment horizontal="center" vertical="center"/>
    </xf>
    <xf numFmtId="0" fontId="3" fillId="5" borderId="7" xfId="2" applyFont="1" applyFill="1" applyBorder="1" applyAlignment="1">
      <alignment horizontal="center" vertical="center"/>
    </xf>
    <xf numFmtId="0" fontId="3" fillId="5" borderId="8" xfId="2" applyFont="1" applyFill="1" applyBorder="1" applyAlignment="1">
      <alignment horizontal="left" vertical="center"/>
    </xf>
    <xf numFmtId="0" fontId="3" fillId="5" borderId="8" xfId="2" applyFont="1" applyFill="1" applyBorder="1" applyAlignment="1">
      <alignment horizontal="center" vertical="center"/>
    </xf>
    <xf numFmtId="43" fontId="3" fillId="5" borderId="9" xfId="1" applyFont="1" applyFill="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ohar%20T/Downloads/NLS%20Part%20_NT%20Items-Quote_-_RATE_ANALYS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meer/Downloads/NLSIU-Additional_Work(%20NLS%20Part%20)Quote%20-%20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Rate Analysis"/>
      <sheetName val="MS"/>
    </sheetNames>
    <sheetDataSet>
      <sheetData sheetId="0" refreshError="1">
        <row r="9">
          <cell r="A9">
            <v>1</v>
          </cell>
          <cell r="B9" t="str">
            <v>Double Layer External Plastering with wire mesh, Scaffolding for triple height</v>
          </cell>
          <cell r="C9" t="str">
            <v>Sqm</v>
          </cell>
        </row>
        <row r="10">
          <cell r="A10">
            <v>2</v>
          </cell>
          <cell r="B10" t="str">
            <v>Constructing and laying of RCC lintel on above openings. Using 2nos of 10mm dia steel at bottom, 2nos of 10mm dia steel at top and 8mm steel links at 150mmc/c</v>
          </cell>
          <cell r="C10" t="str">
            <v>Rmt</v>
          </cell>
        </row>
        <row r="11">
          <cell r="A11">
            <v>3</v>
          </cell>
          <cell r="B11" t="str">
            <v>Providing and fixing of calcium silicate board cladding over the external glazing at first floor toilet area</v>
          </cell>
          <cell r="C11" t="str">
            <v>Sqm</v>
          </cell>
        </row>
        <row r="12">
          <cell r="A12">
            <v>4</v>
          </cell>
          <cell r="B12" t="str">
            <v>Existing Marble Skirting Installation ( Includes cutting, round nosing, polishing, fixing and necesssary materials )</v>
          </cell>
          <cell r="C12" t="str">
            <v>Rmt</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dd-Quote-opt2"/>
      <sheetName val="Rate Analysis-1"/>
      <sheetName val="MS-1"/>
      <sheetName val="Rate Analysis-2"/>
      <sheetName val="MS-2"/>
    </sheetNames>
    <sheetDataSet>
      <sheetData sheetId="0"/>
      <sheetData sheetId="1"/>
      <sheetData sheetId="2">
        <row r="10">
          <cell r="B10" t="str">
            <v>Aluminium sliding 4 track windows with 5mm plain glass &amp; SS mesh bank grill, CPDM gasket with all hardware (Jindal Aluminium 1.5 gauge)</v>
          </cell>
        </row>
        <row r="31">
          <cell r="B31" t="str">
            <v>Aluminium sliding 3 track windows with 5mm plain glass &amp; SS mesh bank grill, CPDM gasket with all hardware (Jindal Aluminium 1.5 gauge)</v>
          </cell>
        </row>
        <row r="52">
          <cell r="B52" t="str">
            <v>Glazing Work with 5x2 aluminium section, 5mm one way glass, 789 Silicon for filling and with all hardware (jindal aluminium 1.5 gauge)</v>
          </cell>
        </row>
        <row r="74">
          <cell r="B74" t="str">
            <v>Normal Glazing Work - Same as existing</v>
          </cell>
        </row>
        <row r="96">
          <cell r="B96" t="str">
            <v>Providing and fixing of double leaf fully glazed door with floor spring and patch fitting set.</v>
          </cell>
        </row>
        <row r="118">
          <cell r="B118" t="str">
            <v>Providing and fixing of aluminium louvers with 150mm width frame Z type blade for toilet area</v>
          </cell>
        </row>
        <row r="139">
          <cell r="B139" t="str">
            <v>Removing of existing glaze for door openings</v>
          </cell>
        </row>
      </sheetData>
      <sheetData sheetId="3">
        <row r="10">
          <cell r="H10">
            <v>14</v>
          </cell>
        </row>
        <row r="15">
          <cell r="H15">
            <v>4.2</v>
          </cell>
        </row>
        <row r="22">
          <cell r="H22">
            <v>111.82000000000001</v>
          </cell>
        </row>
        <row r="31">
          <cell r="H31">
            <v>43.250000000000007</v>
          </cell>
        </row>
        <row r="36">
          <cell r="H36">
            <v>12.18</v>
          </cell>
        </row>
        <row r="44">
          <cell r="H44">
            <v>12.84</v>
          </cell>
        </row>
        <row r="49">
          <cell r="H49">
            <v>12.419999999999998</v>
          </cell>
        </row>
        <row r="51">
          <cell r="B51" t="str">
            <v>Providing and fixing of slim line aluminium anodoised double leaf stile door for Main door entry. Size 1800x2400</v>
          </cell>
        </row>
        <row r="53">
          <cell r="H53">
            <v>4.32</v>
          </cell>
        </row>
      </sheetData>
      <sheetData sheetId="4">
        <row r="26">
          <cell r="H26">
            <v>565.4</v>
          </cell>
        </row>
        <row r="71">
          <cell r="H71">
            <v>29.52</v>
          </cell>
        </row>
        <row r="92">
          <cell r="H92">
            <v>584.83699999999999</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tabSelected="1" workbookViewId="0">
      <selection activeCell="I5" sqref="I5"/>
    </sheetView>
  </sheetViews>
  <sheetFormatPr defaultRowHeight="15" x14ac:dyDescent="0.25"/>
  <cols>
    <col min="1" max="1" width="7.5703125"/>
    <col min="2" max="2" width="58.42578125" customWidth="1"/>
    <col min="3" max="3" width="12.5703125" customWidth="1"/>
    <col min="4" max="4" width="11.7109375" customWidth="1"/>
    <col min="5" max="5" width="9.85546875" bestFit="1" customWidth="1"/>
    <col min="6" max="6" width="14.28515625" bestFit="1" customWidth="1"/>
  </cols>
  <sheetData>
    <row r="1" spans="1:6" ht="18.75" customHeight="1" x14ac:dyDescent="0.3">
      <c r="A1" s="12" t="s">
        <v>49</v>
      </c>
      <c r="B1" s="13"/>
      <c r="C1" s="13"/>
      <c r="D1" s="13"/>
      <c r="E1" s="13"/>
      <c r="F1" s="14"/>
    </row>
    <row r="2" spans="1:6" x14ac:dyDescent="0.25">
      <c r="A2" s="15" t="s">
        <v>0</v>
      </c>
      <c r="B2" s="1" t="s">
        <v>1</v>
      </c>
      <c r="C2" s="1" t="s">
        <v>2</v>
      </c>
      <c r="D2" s="1" t="s">
        <v>3</v>
      </c>
      <c r="E2" s="1" t="s">
        <v>4</v>
      </c>
      <c r="F2" s="16" t="s">
        <v>5</v>
      </c>
    </row>
    <row r="3" spans="1:6" ht="33" x14ac:dyDescent="0.25">
      <c r="A3" s="17">
        <f>[1]Summary!A9</f>
        <v>1</v>
      </c>
      <c r="B3" s="2" t="str">
        <f>[1]Summary!B9</f>
        <v>Double Layer External Plastering with wire mesh, Scaffolding for triple height</v>
      </c>
      <c r="C3" s="2" t="str">
        <f>[1]Summary!C9</f>
        <v>Sqm</v>
      </c>
      <c r="D3" s="3">
        <f>'[2]Rate Analysis-2'!H26</f>
        <v>565.4</v>
      </c>
      <c r="E3" s="3"/>
      <c r="F3" s="18"/>
    </row>
    <row r="4" spans="1:6" ht="49.5" x14ac:dyDescent="0.25">
      <c r="A4" s="17">
        <f>[1]Summary!A10</f>
        <v>2</v>
      </c>
      <c r="B4" s="2" t="str">
        <f>[1]Summary!B10</f>
        <v>Constructing and laying of RCC lintel on above openings. Using 2nos of 10mm dia steel at bottom, 2nos of 10mm dia steel at top and 8mm steel links at 150mmc/c</v>
      </c>
      <c r="C4" s="2" t="str">
        <f>[1]Summary!C10</f>
        <v>Rmt</v>
      </c>
      <c r="D4" s="3">
        <v>65</v>
      </c>
      <c r="E4" s="3"/>
      <c r="F4" s="18"/>
    </row>
    <row r="5" spans="1:6" ht="33" x14ac:dyDescent="0.25">
      <c r="A5" s="17">
        <f>[1]Summary!A11</f>
        <v>3</v>
      </c>
      <c r="B5" s="2" t="str">
        <f>[1]Summary!B11</f>
        <v>Providing and fixing of calcium silicate board cladding over the external glazing at first floor toilet area</v>
      </c>
      <c r="C5" s="2" t="str">
        <f>[1]Summary!C11</f>
        <v>Sqm</v>
      </c>
      <c r="D5" s="3">
        <f>'[2]Rate Analysis-2'!H71</f>
        <v>29.52</v>
      </c>
      <c r="E5" s="3"/>
      <c r="F5" s="18"/>
    </row>
    <row r="6" spans="1:6" ht="33" x14ac:dyDescent="0.25">
      <c r="A6" s="17">
        <f>[1]Summary!A12</f>
        <v>4</v>
      </c>
      <c r="B6" s="2" t="str">
        <f>[1]Summary!B12</f>
        <v>Existing Marble Skirting Installation ( Includes cutting, round nosing, polishing, fixing and necesssary materials )</v>
      </c>
      <c r="C6" s="2" t="str">
        <f>[1]Summary!C12</f>
        <v>Rmt</v>
      </c>
      <c r="D6" s="3">
        <f>'[2]Rate Analysis-2'!H92</f>
        <v>584.83699999999999</v>
      </c>
      <c r="E6" s="3"/>
      <c r="F6" s="18"/>
    </row>
    <row r="7" spans="1:6" x14ac:dyDescent="0.25">
      <c r="A7" s="19"/>
      <c r="B7" s="20" t="s">
        <v>6</v>
      </c>
      <c r="C7" s="4"/>
      <c r="D7" s="4"/>
      <c r="E7" s="4"/>
      <c r="F7" s="21"/>
    </row>
    <row r="8" spans="1:6" ht="132" x14ac:dyDescent="0.25">
      <c r="A8" s="17">
        <v>1</v>
      </c>
      <c r="B8" s="2" t="s">
        <v>7</v>
      </c>
      <c r="C8" s="2" t="s">
        <v>8</v>
      </c>
      <c r="D8" s="2">
        <v>60</v>
      </c>
      <c r="E8" s="2"/>
      <c r="F8" s="18"/>
    </row>
    <row r="9" spans="1:6" ht="115.5" x14ac:dyDescent="0.25">
      <c r="A9" s="17">
        <v>2</v>
      </c>
      <c r="B9" s="2" t="s">
        <v>9</v>
      </c>
      <c r="C9" s="2" t="s">
        <v>10</v>
      </c>
      <c r="D9" s="2">
        <v>70</v>
      </c>
      <c r="E9" s="2"/>
      <c r="F9" s="18"/>
    </row>
    <row r="10" spans="1:6" ht="33" x14ac:dyDescent="0.25">
      <c r="A10" s="17">
        <v>3</v>
      </c>
      <c r="B10" s="2" t="s">
        <v>11</v>
      </c>
      <c r="C10" s="2" t="s">
        <v>10</v>
      </c>
      <c r="D10" s="2">
        <v>10</v>
      </c>
      <c r="E10" s="2"/>
      <c r="F10" s="18"/>
    </row>
    <row r="11" spans="1:6" ht="33" x14ac:dyDescent="0.25">
      <c r="A11" s="17">
        <v>4</v>
      </c>
      <c r="B11" s="2" t="s">
        <v>12</v>
      </c>
      <c r="C11" s="2" t="s">
        <v>10</v>
      </c>
      <c r="D11" s="2">
        <v>10</v>
      </c>
      <c r="E11" s="2"/>
      <c r="F11" s="18"/>
    </row>
    <row r="12" spans="1:6" ht="76.5" x14ac:dyDescent="0.25">
      <c r="A12" s="17">
        <v>5</v>
      </c>
      <c r="B12" s="2" t="s">
        <v>13</v>
      </c>
      <c r="C12" s="2" t="s">
        <v>8</v>
      </c>
      <c r="D12" s="2">
        <v>475</v>
      </c>
      <c r="E12" s="2"/>
      <c r="F12" s="18"/>
    </row>
    <row r="13" spans="1:6" ht="16.5" x14ac:dyDescent="0.25">
      <c r="A13" s="17">
        <v>6</v>
      </c>
      <c r="B13" s="2" t="s">
        <v>14</v>
      </c>
      <c r="C13" s="2" t="s">
        <v>10</v>
      </c>
      <c r="D13" s="2">
        <v>85</v>
      </c>
      <c r="E13" s="2"/>
      <c r="F13" s="18"/>
    </row>
    <row r="14" spans="1:6" ht="99" x14ac:dyDescent="0.25">
      <c r="A14" s="17">
        <v>7</v>
      </c>
      <c r="B14" s="2" t="s">
        <v>15</v>
      </c>
      <c r="C14" s="2" t="s">
        <v>8</v>
      </c>
      <c r="D14" s="2">
        <v>150</v>
      </c>
      <c r="E14" s="2"/>
      <c r="F14" s="18"/>
    </row>
    <row r="15" spans="1:6" ht="198" x14ac:dyDescent="0.25">
      <c r="A15" s="17">
        <v>8</v>
      </c>
      <c r="B15" s="2" t="s">
        <v>16</v>
      </c>
      <c r="C15" s="2" t="s">
        <v>8</v>
      </c>
      <c r="D15" s="2">
        <v>35</v>
      </c>
      <c r="E15" s="2"/>
      <c r="F15" s="18"/>
    </row>
    <row r="16" spans="1:6" ht="132" x14ac:dyDescent="0.25">
      <c r="A16" s="17">
        <v>9</v>
      </c>
      <c r="B16" s="2" t="s">
        <v>17</v>
      </c>
      <c r="C16" s="2" t="s">
        <v>18</v>
      </c>
      <c r="D16" s="2">
        <v>2</v>
      </c>
      <c r="E16" s="2"/>
      <c r="F16" s="18"/>
    </row>
    <row r="17" spans="1:6" ht="115.5" x14ac:dyDescent="0.25">
      <c r="A17" s="17">
        <v>10</v>
      </c>
      <c r="B17" s="2" t="s">
        <v>19</v>
      </c>
      <c r="C17" s="2" t="s">
        <v>20</v>
      </c>
      <c r="D17" s="2">
        <v>1</v>
      </c>
      <c r="E17" s="2"/>
      <c r="F17" s="18"/>
    </row>
    <row r="18" spans="1:6" ht="16.5" x14ac:dyDescent="0.25">
      <c r="A18" s="17">
        <v>11</v>
      </c>
      <c r="B18" s="2" t="s">
        <v>21</v>
      </c>
      <c r="C18" s="2" t="s">
        <v>8</v>
      </c>
      <c r="D18" s="2">
        <v>25</v>
      </c>
      <c r="E18" s="2"/>
      <c r="F18" s="18"/>
    </row>
    <row r="19" spans="1:6" ht="33" x14ac:dyDescent="0.25">
      <c r="A19" s="17">
        <v>12</v>
      </c>
      <c r="B19" s="2" t="s">
        <v>22</v>
      </c>
      <c r="C19" s="2" t="s">
        <v>8</v>
      </c>
      <c r="D19" s="2">
        <v>30</v>
      </c>
      <c r="E19" s="2"/>
      <c r="F19" s="18"/>
    </row>
    <row r="20" spans="1:6" ht="66" x14ac:dyDescent="0.25">
      <c r="A20" s="17">
        <v>13</v>
      </c>
      <c r="B20" s="2" t="s">
        <v>23</v>
      </c>
      <c r="C20" s="2" t="s">
        <v>8</v>
      </c>
      <c r="D20" s="2">
        <v>175</v>
      </c>
      <c r="E20" s="2"/>
      <c r="F20" s="18"/>
    </row>
    <row r="21" spans="1:6" x14ac:dyDescent="0.25">
      <c r="A21" s="19"/>
      <c r="B21" s="20" t="s">
        <v>24</v>
      </c>
      <c r="C21" s="4"/>
      <c r="D21" s="4"/>
      <c r="E21" s="4"/>
      <c r="F21" s="21"/>
    </row>
    <row r="22" spans="1:6" ht="16.5" x14ac:dyDescent="0.25">
      <c r="A22" s="17">
        <v>1</v>
      </c>
      <c r="B22" s="2" t="s">
        <v>25</v>
      </c>
      <c r="C22" s="2"/>
      <c r="D22" s="2"/>
      <c r="E22" s="2"/>
      <c r="F22" s="18"/>
    </row>
    <row r="23" spans="1:6" ht="16.5" x14ac:dyDescent="0.25">
      <c r="A23" s="17" t="s">
        <v>26</v>
      </c>
      <c r="B23" s="2" t="s">
        <v>27</v>
      </c>
      <c r="C23" s="2" t="s">
        <v>10</v>
      </c>
      <c r="D23" s="2">
        <v>160</v>
      </c>
      <c r="E23" s="2"/>
      <c r="F23" s="18"/>
    </row>
    <row r="24" spans="1:6" ht="16.5" x14ac:dyDescent="0.25">
      <c r="A24" s="17" t="s">
        <v>28</v>
      </c>
      <c r="B24" s="2" t="s">
        <v>29</v>
      </c>
      <c r="C24" s="2" t="s">
        <v>10</v>
      </c>
      <c r="D24" s="2">
        <v>120</v>
      </c>
      <c r="E24" s="2"/>
      <c r="F24" s="18"/>
    </row>
    <row r="25" spans="1:6" ht="16.5" x14ac:dyDescent="0.25">
      <c r="A25" s="17" t="s">
        <v>30</v>
      </c>
      <c r="B25" s="2" t="s">
        <v>31</v>
      </c>
      <c r="C25" s="2" t="s">
        <v>10</v>
      </c>
      <c r="D25" s="2">
        <v>150</v>
      </c>
      <c r="E25" s="2"/>
      <c r="F25" s="18"/>
    </row>
    <row r="26" spans="1:6" ht="16.5" x14ac:dyDescent="0.25">
      <c r="A26" s="17" t="s">
        <v>32</v>
      </c>
      <c r="B26" s="2" t="s">
        <v>33</v>
      </c>
      <c r="C26" s="2" t="s">
        <v>10</v>
      </c>
      <c r="D26" s="2">
        <v>120</v>
      </c>
      <c r="E26" s="2"/>
      <c r="F26" s="18"/>
    </row>
    <row r="27" spans="1:6" ht="16.5" x14ac:dyDescent="0.25">
      <c r="A27" s="17" t="s">
        <v>34</v>
      </c>
      <c r="B27" s="2" t="s">
        <v>35</v>
      </c>
      <c r="C27" s="2" t="s">
        <v>20</v>
      </c>
      <c r="D27" s="2">
        <v>16</v>
      </c>
      <c r="E27" s="2"/>
      <c r="F27" s="18"/>
    </row>
    <row r="28" spans="1:6" ht="33" x14ac:dyDescent="0.25">
      <c r="A28" s="17" t="s">
        <v>36</v>
      </c>
      <c r="B28" s="2" t="s">
        <v>37</v>
      </c>
      <c r="C28" s="2" t="s">
        <v>20</v>
      </c>
      <c r="D28" s="2">
        <v>16</v>
      </c>
      <c r="E28" s="2"/>
      <c r="F28" s="18"/>
    </row>
    <row r="29" spans="1:6" ht="16.5" x14ac:dyDescent="0.25">
      <c r="A29" s="17" t="s">
        <v>38</v>
      </c>
      <c r="B29" s="2" t="s">
        <v>39</v>
      </c>
      <c r="C29" s="2" t="s">
        <v>20</v>
      </c>
      <c r="D29" s="2">
        <v>6</v>
      </c>
      <c r="E29" s="2"/>
      <c r="F29" s="18"/>
    </row>
    <row r="30" spans="1:6" x14ac:dyDescent="0.25">
      <c r="A30" s="19"/>
      <c r="B30" s="20" t="s">
        <v>40</v>
      </c>
      <c r="C30" s="4"/>
      <c r="D30" s="4"/>
      <c r="E30" s="4"/>
      <c r="F30" s="21"/>
    </row>
    <row r="31" spans="1:6" ht="49.5" x14ac:dyDescent="0.25">
      <c r="A31" s="17">
        <v>1</v>
      </c>
      <c r="B31" s="2" t="str">
        <f>'[2]Rate Analysis-1'!B10</f>
        <v>Aluminium sliding 4 track windows with 5mm plain glass &amp; SS mesh bank grill, CPDM gasket with all hardware (Jindal Aluminium 1.5 gauge)</v>
      </c>
      <c r="C31" s="2" t="s">
        <v>8</v>
      </c>
      <c r="D31" s="2">
        <f>'[2]MS-1'!H10</f>
        <v>14</v>
      </c>
      <c r="E31" s="2"/>
      <c r="F31" s="18"/>
    </row>
    <row r="32" spans="1:6" ht="49.5" x14ac:dyDescent="0.25">
      <c r="A32" s="17">
        <v>2</v>
      </c>
      <c r="B32" s="2" t="str">
        <f>'[2]Rate Analysis-1'!B31</f>
        <v>Aluminium sliding 3 track windows with 5mm plain glass &amp; SS mesh bank grill, CPDM gasket with all hardware (Jindal Aluminium 1.5 gauge)</v>
      </c>
      <c r="C32" s="2" t="s">
        <v>8</v>
      </c>
      <c r="D32" s="2">
        <f>'[2]MS-1'!H15</f>
        <v>4.2</v>
      </c>
      <c r="E32" s="2"/>
      <c r="F32" s="18"/>
    </row>
    <row r="33" spans="1:6" ht="49.5" x14ac:dyDescent="0.25">
      <c r="A33" s="17">
        <v>3</v>
      </c>
      <c r="B33" s="2" t="str">
        <f>'[2]Rate Analysis-1'!B52</f>
        <v>Glazing Work with 5x2 aluminium section, 5mm one way glass, 789 Silicon for filling and with all hardware (jindal aluminium 1.5 gauge)</v>
      </c>
      <c r="C33" s="2" t="s">
        <v>8</v>
      </c>
      <c r="D33" s="2">
        <f>'[2]MS-1'!H22</f>
        <v>111.82000000000001</v>
      </c>
      <c r="E33" s="2"/>
      <c r="F33" s="18"/>
    </row>
    <row r="34" spans="1:6" ht="16.5" x14ac:dyDescent="0.25">
      <c r="A34" s="17">
        <v>4</v>
      </c>
      <c r="B34" s="2" t="str">
        <f>'[2]Rate Analysis-1'!B74</f>
        <v>Normal Glazing Work - Same as existing</v>
      </c>
      <c r="C34" s="2" t="s">
        <v>8</v>
      </c>
      <c r="D34" s="2">
        <f>'[2]MS-1'!H31</f>
        <v>43.250000000000007</v>
      </c>
      <c r="E34" s="2"/>
      <c r="F34" s="18"/>
    </row>
    <row r="35" spans="1:6" ht="33" x14ac:dyDescent="0.25">
      <c r="A35" s="17">
        <v>5</v>
      </c>
      <c r="B35" s="2" t="str">
        <f>'[2]Rate Analysis-1'!B96</f>
        <v>Providing and fixing of double leaf fully glazed door with floor spring and patch fitting set.</v>
      </c>
      <c r="C35" s="2" t="s">
        <v>8</v>
      </c>
      <c r="D35" s="2">
        <f>'[2]MS-1'!H36</f>
        <v>12.18</v>
      </c>
      <c r="E35" s="2"/>
      <c r="F35" s="18"/>
    </row>
    <row r="36" spans="1:6" ht="33" x14ac:dyDescent="0.25">
      <c r="A36" s="17">
        <v>6</v>
      </c>
      <c r="B36" s="2" t="str">
        <f>'[2]Rate Analysis-1'!B118</f>
        <v>Providing and fixing of aluminium louvers with 150mm width frame Z type blade for toilet area</v>
      </c>
      <c r="C36" s="2" t="s">
        <v>8</v>
      </c>
      <c r="D36" s="2">
        <f>'[2]MS-1'!H44</f>
        <v>12.84</v>
      </c>
      <c r="E36" s="2"/>
      <c r="F36" s="18"/>
    </row>
    <row r="37" spans="1:6" ht="16.5" x14ac:dyDescent="0.25">
      <c r="A37" s="17">
        <v>7</v>
      </c>
      <c r="B37" s="2" t="str">
        <f>'[2]Rate Analysis-1'!B139</f>
        <v>Removing of existing glaze for door openings</v>
      </c>
      <c r="C37" s="2" t="s">
        <v>8</v>
      </c>
      <c r="D37" s="2">
        <f>'[2]MS-1'!H49</f>
        <v>12.419999999999998</v>
      </c>
      <c r="E37" s="2"/>
      <c r="F37" s="18"/>
    </row>
    <row r="38" spans="1:6" ht="33" x14ac:dyDescent="0.25">
      <c r="A38" s="17">
        <v>8</v>
      </c>
      <c r="B38" s="2" t="str">
        <f>'[2]MS-1'!B51</f>
        <v>Providing and fixing of slim line aluminium anodoised double leaf stile door for Main door entry. Size 1800x2400</v>
      </c>
      <c r="C38" s="2" t="s">
        <v>8</v>
      </c>
      <c r="D38" s="2">
        <f>'[2]MS-1'!H53</f>
        <v>4.32</v>
      </c>
      <c r="E38" s="2"/>
      <c r="F38" s="18"/>
    </row>
    <row r="39" spans="1:6" x14ac:dyDescent="0.25">
      <c r="A39" s="19"/>
      <c r="B39" s="20" t="s">
        <v>41</v>
      </c>
      <c r="C39" s="4"/>
      <c r="D39" s="4"/>
      <c r="E39" s="4"/>
      <c r="F39" s="21"/>
    </row>
    <row r="40" spans="1:6" ht="33" x14ac:dyDescent="0.25">
      <c r="A40" s="17">
        <v>9</v>
      </c>
      <c r="B40" s="2" t="s">
        <v>42</v>
      </c>
      <c r="C40" s="2" t="s">
        <v>20</v>
      </c>
      <c r="D40" s="2">
        <v>12</v>
      </c>
      <c r="E40" s="2"/>
      <c r="F40" s="18"/>
    </row>
    <row r="41" spans="1:6" ht="33" x14ac:dyDescent="0.25">
      <c r="A41" s="17">
        <v>10</v>
      </c>
      <c r="B41" s="2" t="s">
        <v>43</v>
      </c>
      <c r="C41" s="2" t="s">
        <v>20</v>
      </c>
      <c r="D41" s="2">
        <v>8</v>
      </c>
      <c r="E41" s="2"/>
      <c r="F41" s="18"/>
    </row>
    <row r="42" spans="1:6" ht="33" x14ac:dyDescent="0.25">
      <c r="A42" s="17">
        <v>11</v>
      </c>
      <c r="B42" s="2" t="s">
        <v>44</v>
      </c>
      <c r="C42" s="2" t="s">
        <v>20</v>
      </c>
      <c r="D42" s="2">
        <v>12</v>
      </c>
      <c r="E42" s="2"/>
      <c r="F42" s="18"/>
    </row>
    <row r="43" spans="1:6" ht="33" x14ac:dyDescent="0.25">
      <c r="A43" s="17">
        <v>12</v>
      </c>
      <c r="B43" s="2" t="s">
        <v>45</v>
      </c>
      <c r="C43" s="2" t="s">
        <v>20</v>
      </c>
      <c r="D43" s="2">
        <v>8</v>
      </c>
      <c r="E43" s="2"/>
      <c r="F43" s="18"/>
    </row>
    <row r="44" spans="1:6" x14ac:dyDescent="0.25">
      <c r="A44" s="22"/>
      <c r="B44" s="5" t="s">
        <v>46</v>
      </c>
      <c r="C44" s="6"/>
      <c r="D44" s="7"/>
      <c r="E44" s="7"/>
      <c r="F44" s="23"/>
    </row>
    <row r="45" spans="1:6" x14ac:dyDescent="0.25">
      <c r="A45" s="24"/>
      <c r="B45" s="9" t="s">
        <v>47</v>
      </c>
      <c r="C45" s="8"/>
      <c r="D45" s="8"/>
      <c r="E45" s="8"/>
      <c r="F45" s="25"/>
    </row>
    <row r="46" spans="1:6" ht="15.75" thickBot="1" x14ac:dyDescent="0.3">
      <c r="A46" s="26"/>
      <c r="B46" s="27" t="s">
        <v>48</v>
      </c>
      <c r="C46" s="28"/>
      <c r="D46" s="28"/>
      <c r="E46" s="28"/>
      <c r="F46" s="29"/>
    </row>
    <row r="47" spans="1:6" x14ac:dyDescent="0.25">
      <c r="A47" s="10"/>
      <c r="B47" s="11"/>
      <c r="C47" s="10"/>
      <c r="D47" s="10"/>
      <c r="E47" s="10"/>
      <c r="F47" s="10"/>
    </row>
  </sheetData>
  <mergeCells count="1">
    <mergeCell ref="A1:F1"/>
  </mergeCells>
  <pageMargins left="0.2" right="0.7" top="0.25" bottom="0.75" header="0.3" footer="0.3"/>
  <pageSetup paperSize="9"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2" sqref="O1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BOQ</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2023-03-07T11:19:37Z</dcterms:modified>
</cp:coreProperties>
</file>